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autoCompressPictures="0" defaultThemeVersion="124226"/>
  <bookViews>
    <workbookView xWindow="0" yWindow="0" windowWidth="16035" windowHeight="8625" tabRatio="605"/>
  </bookViews>
  <sheets>
    <sheet name="ALL EN" sheetId="5" r:id="rId1"/>
    <sheet name="Sheet1" sheetId="6" r:id="rId2"/>
  </sheets>
  <definedNames>
    <definedName name="_ftn1" localSheetId="0">'ALL EN'!$D$64</definedName>
    <definedName name="_ftnref1" localSheetId="0">'ALL EN'!$G$42</definedName>
    <definedName name="_ftnref3" localSheetId="0">'ALL EN'!$I$84</definedName>
    <definedName name="_xlnm.Print_Area" localSheetId="0">'ALL EN'!$B$1:$O$221</definedName>
  </definedNames>
  <calcPr calcId="125725"/>
  <extLst>
    <ext xmlns:mx="http://schemas.microsoft.com/office/mac/excel/2008/main" uri="{7523E5D3-25F3-A5E0-1632-64F254C22452}">
      <mx:ArchID Flags="2"/>
    </ext>
  </extLst>
</workbook>
</file>

<file path=xl/calcChain.xml><?xml version="1.0" encoding="utf-8"?>
<calcChain xmlns="http://schemas.openxmlformats.org/spreadsheetml/2006/main">
  <c r="N197" i="5"/>
  <c r="O137"/>
  <c r="O103"/>
  <c r="N103"/>
  <c r="N159"/>
  <c r="N119"/>
  <c r="N55"/>
  <c r="N137"/>
</calcChain>
</file>

<file path=xl/sharedStrings.xml><?xml version="1.0" encoding="utf-8"?>
<sst xmlns="http://schemas.openxmlformats.org/spreadsheetml/2006/main" count="1102" uniqueCount="631">
  <si>
    <t>DRI</t>
  </si>
  <si>
    <t>SIGMA</t>
  </si>
  <si>
    <t>UNDP</t>
  </si>
  <si>
    <t>2 
(A.1.5)</t>
  </si>
  <si>
    <t>1 
(A.2.9)
(A.3.9)</t>
  </si>
  <si>
    <t>IPA II</t>
  </si>
  <si>
    <t>*2)</t>
  </si>
  <si>
    <t>*6)</t>
  </si>
  <si>
    <t>1
(A.1.10)
(A.3.9)</t>
  </si>
  <si>
    <t>*9)</t>
  </si>
  <si>
    <t>2
(D.2.1)
(D.2.2)
(D.2.3)</t>
  </si>
  <si>
    <t>1
(C.1.1)</t>
  </si>
  <si>
    <t>2
(C.1.6)
(C.1.7)</t>
  </si>
  <si>
    <t>2
(C.1.5)
(C.1.7)</t>
  </si>
  <si>
    <t>2
(C.1.5)
(C.1.6)</t>
  </si>
  <si>
    <t>IPA II
SIGMA</t>
  </si>
  <si>
    <t>*14)</t>
  </si>
  <si>
    <t>*16)</t>
  </si>
  <si>
    <t>*17)</t>
  </si>
  <si>
    <t>1
(D.1.7)</t>
  </si>
  <si>
    <t>*18)</t>
  </si>
  <si>
    <t>2
(D.1.8)</t>
  </si>
  <si>
    <t>*20)</t>
  </si>
  <si>
    <t>*20)
*21)</t>
  </si>
  <si>
    <t>1
(A.1.10)
(A.2.9)</t>
  </si>
  <si>
    <t>1
(B.6.1)</t>
  </si>
  <si>
    <t>1
(B.1.6)
(B.2.8)</t>
  </si>
  <si>
    <t>*10)</t>
  </si>
  <si>
    <t>1
(B.4.3)</t>
  </si>
  <si>
    <t>1
(B.4.2)</t>
  </si>
  <si>
    <t>*12)</t>
  </si>
  <si>
    <t>Implementaciona 
agencija / 
Direktorat</t>
  </si>
  <si>
    <t>2020/2021</t>
  </si>
  <si>
    <t xml:space="preserve">1
</t>
  </si>
  <si>
    <t>IPA</t>
  </si>
  <si>
    <t>PV (2014): 60%</t>
  </si>
  <si>
    <t>PV (2014): 9%</t>
  </si>
  <si>
    <t>PV (2014): 0</t>
  </si>
  <si>
    <t>PV (2014): 40%</t>
  </si>
  <si>
    <t>PV (2014): 70%</t>
  </si>
  <si>
    <t>PV (2014):1,8 p.p.</t>
  </si>
  <si>
    <t>PV (2014): 27%</t>
  </si>
  <si>
    <t>PV (2014): 15%</t>
  </si>
  <si>
    <t>PV (2014): 11</t>
  </si>
  <si>
    <t>PV (2014): 5</t>
  </si>
  <si>
    <t>PV (2014): 30%</t>
  </si>
  <si>
    <t>PV (2014): 50</t>
  </si>
  <si>
    <t>PV (2014): 2.2 %</t>
  </si>
  <si>
    <t>PV (2014): 0%</t>
  </si>
  <si>
    <t xml:space="preserve">  N/A</t>
  </si>
  <si>
    <t xml:space="preserve">  N/A
</t>
  </si>
  <si>
    <t xml:space="preserve">PV (2014: 100%
(2015): 100%
(2016): 100%
</t>
  </si>
  <si>
    <t xml:space="preserve">PV (2014): 69%
2015: 76%
2016: 76%    
</t>
  </si>
  <si>
    <t xml:space="preserve">PV (2014):60%
 (2017):80%
</t>
  </si>
  <si>
    <t>*8)
*13)</t>
  </si>
  <si>
    <t>2
(A.2.4)
(A.2.5)
(C.1.4)
(D.1.10)</t>
  </si>
  <si>
    <t>*13)
*19)</t>
  </si>
  <si>
    <t>2
(A.2.6)
(C.1.4)
(D.1.8)</t>
  </si>
  <si>
    <t>12.000,00</t>
  </si>
  <si>
    <t>10.000,00</t>
  </si>
  <si>
    <t>17.500,00</t>
  </si>
  <si>
    <t>/</t>
  </si>
  <si>
    <t xml:space="preserve">/ </t>
  </si>
  <si>
    <t> 0,000</t>
  </si>
  <si>
    <t>0,000</t>
  </si>
  <si>
    <t>2019/2021</t>
  </si>
  <si>
    <t xml:space="preserve">304.697,72 </t>
  </si>
  <si>
    <t xml:space="preserve">180.60%
107.6% 
</t>
  </si>
  <si>
    <t>18.500.000,00</t>
  </si>
  <si>
    <t xml:space="preserve">34.666,50 </t>
  </si>
  <si>
    <r>
      <t>120.000,00</t>
    </r>
    <r>
      <rPr>
        <b/>
        <sz val="10"/>
        <rFont val="Arial"/>
        <family val="2"/>
      </rPr>
      <t> </t>
    </r>
  </si>
  <si>
    <t>99.000,00</t>
  </si>
  <si>
    <t> /</t>
  </si>
  <si>
    <t>130.000,00</t>
  </si>
  <si>
    <t>200.000,00</t>
  </si>
  <si>
    <t>2019/2020</t>
  </si>
  <si>
    <t>39.500,00</t>
  </si>
  <si>
    <t>189.900,00</t>
  </si>
  <si>
    <t>850.000,00</t>
  </si>
  <si>
    <t>475.000,00</t>
  </si>
  <si>
    <t>446.115,00</t>
  </si>
  <si>
    <r>
      <t>522.000,00</t>
    </r>
    <r>
      <rPr>
        <b/>
        <sz val="10"/>
        <rFont val="Arial"/>
        <family val="2"/>
      </rPr>
      <t> </t>
    </r>
  </si>
  <si>
    <t>34.666,50</t>
  </si>
  <si>
    <t>721.500,00</t>
  </si>
  <si>
    <t xml:space="preserve">2021 ACTION PLAN </t>
  </si>
  <si>
    <t>Performance indicators</t>
  </si>
  <si>
    <t>Share of new medium-term sector strategies in the total number of strategies that include estimates of implementation costs, including potential donor funding</t>
  </si>
  <si>
    <t>TV 2017: 80%</t>
  </si>
  <si>
    <t>TV 2017: 7%</t>
  </si>
  <si>
    <t>TV 2017: 52</t>
  </si>
  <si>
    <t>Average deviation between MTBF budget ceilings and actual annual budget expenditure limits</t>
  </si>
  <si>
    <t>Number of staff trained for top-down medium-term budget planning</t>
  </si>
  <si>
    <t>Actual value in 2017: 70%</t>
  </si>
  <si>
    <t>Actual value in 2017: 6%</t>
  </si>
  <si>
    <t>Actual value in 2017: 0</t>
  </si>
  <si>
    <t>TV 2018: 85%</t>
  </si>
  <si>
    <t>TV 2018: 6%</t>
  </si>
  <si>
    <t>TV 2018:  35</t>
  </si>
  <si>
    <t>Actual value in 2018: 75%</t>
  </si>
  <si>
    <t>Actual value in 2018: 0.87%</t>
  </si>
  <si>
    <t>Actual value in 2018: 0</t>
  </si>
  <si>
    <t>TV 2019: 90%</t>
  </si>
  <si>
    <t>TV 2019: 5%</t>
  </si>
  <si>
    <t>TV 2019: 52</t>
  </si>
  <si>
    <t>Actual value in 2019: 85%</t>
  </si>
  <si>
    <t>Actual value in 2019: 0.11%</t>
  </si>
  <si>
    <t>TV 2020: 100%</t>
  </si>
  <si>
    <t>TV 2020: 5%</t>
  </si>
  <si>
    <t>TV 2020: 72</t>
  </si>
  <si>
    <t>Actual value in 2020 100%</t>
  </si>
  <si>
    <t>Actual value in 2020 2.13%</t>
  </si>
  <si>
    <t>ACTIVITY</t>
  </si>
  <si>
    <t>PUBLIC FINANCE MANAGEMENT</t>
  </si>
  <si>
    <t>SUBSYSTEM</t>
  </si>
  <si>
    <t>Type of activity</t>
  </si>
  <si>
    <t>Result indicator</t>
  </si>
  <si>
    <t>Priority</t>
  </si>
  <si>
    <t>New deadline for implementation</t>
  </si>
  <si>
    <t>Source of funding</t>
  </si>
  <si>
    <t>Planned funds</t>
  </si>
  <si>
    <t>Spent funds</t>
  </si>
  <si>
    <t>Training</t>
  </si>
  <si>
    <t xml:space="preserve">Legal act
(new / revised) </t>
  </si>
  <si>
    <t>A.1.8 Improvement of planning and presentation of multiannual commitments in the budget</t>
  </si>
  <si>
    <t>A.1.9 Develop and upgrade current budget planning IT to enable medium-term planning</t>
  </si>
  <si>
    <t xml:space="preserve">Training materials prepared.
A number of employees have been trained. </t>
  </si>
  <si>
    <t xml:space="preserve">Specifications for the development and upgrade of the budget planning system prepared.
Individual upgrades / improvements / modules developed. </t>
  </si>
  <si>
    <t>Q4  2017</t>
  </si>
  <si>
    <t>Q4  2020</t>
  </si>
  <si>
    <t>Q4  2018</t>
  </si>
  <si>
    <t>Q4  2016</t>
  </si>
  <si>
    <t xml:space="preserve">IPA II (A I)
Budget </t>
  </si>
  <si>
    <t xml:space="preserve">IPA II (A II)
Budget </t>
  </si>
  <si>
    <t>IPA II Budget CG</t>
  </si>
  <si>
    <t xml:space="preserve">IPA II (C)
Budget </t>
  </si>
  <si>
    <t xml:space="preserve">IPA II (A IV)
Budget </t>
  </si>
  <si>
    <t xml:space="preserve">IPA II (D)
Budget </t>
  </si>
  <si>
    <t xml:space="preserve">Budget </t>
  </si>
  <si>
    <t xml:space="preserve">IPA II (A III)
Budget </t>
  </si>
  <si>
    <t xml:space="preserve">
Budget- Uprava za kadrove </t>
  </si>
  <si>
    <t>Budget 
UNDP</t>
  </si>
  <si>
    <t>Realization of IPA II funds</t>
  </si>
  <si>
    <t xml:space="preserve">TOTAL: </t>
  </si>
  <si>
    <t>A) Sustainable fiscal framework, public expenditures planning and budgeting</t>
  </si>
  <si>
    <t>Operational objective 4.1.2._ A.2. Annual Budgeting</t>
  </si>
  <si>
    <t>Share of first level budget organisations that provide comprehensive information with their annual budget requests</t>
  </si>
  <si>
    <t>TV  2017: 75%</t>
  </si>
  <si>
    <t>TV  2018: 80%</t>
  </si>
  <si>
    <t>TV  2019:90%</t>
  </si>
  <si>
    <t>TV  2020: 100%</t>
  </si>
  <si>
    <t>TV  2017: 20</t>
  </si>
  <si>
    <t>TV  2018:  35</t>
  </si>
  <si>
    <t>TV  2019: 70</t>
  </si>
  <si>
    <t>TV  2020: 130</t>
  </si>
  <si>
    <t>TV  (2018):     83%</t>
  </si>
  <si>
    <t>TV  (2019):    86%</t>
  </si>
  <si>
    <t>TV  (2020): 90%</t>
  </si>
  <si>
    <t xml:space="preserve">TV  (2017): TV  (2017): 
100%
</t>
  </si>
  <si>
    <t>TV  (2018):   100%</t>
  </si>
  <si>
    <t>TV  (2019):   100%</t>
  </si>
  <si>
    <t>TV  (2020): 100%</t>
  </si>
  <si>
    <t>TV  (2018):         5%</t>
  </si>
  <si>
    <t>TV  (2019): 5%</t>
  </si>
  <si>
    <t>TV  (2020):  5%</t>
  </si>
  <si>
    <t>TV  (2019):                30%</t>
  </si>
  <si>
    <t>TV  (2020):  80%</t>
  </si>
  <si>
    <t>TV  (2017): 50</t>
  </si>
  <si>
    <t>TV  (2018):         30</t>
  </si>
  <si>
    <t>TV  (2019):        60</t>
  </si>
  <si>
    <t>TV  (2020):  100</t>
  </si>
  <si>
    <t>TV  (2017):30%</t>
  </si>
  <si>
    <t>TV  (2018):         50%</t>
  </si>
  <si>
    <t>TV  (2019):         70%</t>
  </si>
  <si>
    <t>TV  (2017): 3</t>
  </si>
  <si>
    <t>TV  (2017): 20</t>
  </si>
  <si>
    <t>TV  (2020):  25</t>
  </si>
  <si>
    <t>TV  (2017): 2.5 %</t>
  </si>
  <si>
    <t>TV  (2017): 30%</t>
  </si>
  <si>
    <t>TV  (2018):  16%</t>
  </si>
  <si>
    <t>TV  (2019): 50%</t>
  </si>
  <si>
    <t>TV  (2020):  90%</t>
  </si>
  <si>
    <t>TV  (2017): 75%</t>
  </si>
  <si>
    <t>TV  (2018):  80%</t>
  </si>
  <si>
    <t>TV  (2019): 90%</t>
  </si>
  <si>
    <t xml:space="preserve">TV  (2020): 95% </t>
  </si>
  <si>
    <t>TV  (2017): 2</t>
  </si>
  <si>
    <t>TV  (2018):  2.3</t>
  </si>
  <si>
    <t>TV  (2019): 2.5</t>
  </si>
  <si>
    <t>TV  (2019): 85%</t>
  </si>
  <si>
    <t xml:space="preserve">TV  (2020):90%  </t>
  </si>
  <si>
    <t>TV  (2017): 70%</t>
  </si>
  <si>
    <t>TV  (2018):  75%</t>
  </si>
  <si>
    <t>TV  (2019):  80%</t>
  </si>
  <si>
    <t xml:space="preserve">TV  (2020): 90% </t>
  </si>
  <si>
    <t>TV  (2017): 55%</t>
  </si>
  <si>
    <t xml:space="preserve">TV  (2018):  
60%
</t>
  </si>
  <si>
    <t xml:space="preserve">TV  (2019):  
65%
</t>
  </si>
  <si>
    <t xml:space="preserve">TV  (2020): 70%  </t>
  </si>
  <si>
    <t>TV  (2017): 40</t>
  </si>
  <si>
    <t>TV  (2018):  40</t>
  </si>
  <si>
    <t>TV  (2019): 20</t>
  </si>
  <si>
    <t>TV  (2018):  83%</t>
  </si>
  <si>
    <t>TV  (2019): 86%</t>
  </si>
  <si>
    <t>Level of performance information included in budget planning</t>
  </si>
  <si>
    <t>The number of staff trained for planning and monitoring expenditures in line with programme budgeting principles</t>
  </si>
  <si>
    <t xml:space="preserve">Actual value in 2020.
100%
</t>
  </si>
  <si>
    <t xml:space="preserve">Actual value in 2020.
100
</t>
  </si>
  <si>
    <t xml:space="preserve">Actual value in 2020.
-18%
</t>
  </si>
  <si>
    <t xml:space="preserve">Actual value in 2020. 
171
</t>
  </si>
  <si>
    <t xml:space="preserve">Actual value in 2020.
75%
</t>
  </si>
  <si>
    <t xml:space="preserve">Actual value in 2020. 
1
</t>
  </si>
  <si>
    <t xml:space="preserve">Actual value in 2020. 
41
</t>
  </si>
  <si>
    <t xml:space="preserve">Actual value in 2020.
93% 
</t>
  </si>
  <si>
    <t xml:space="preserve">Actual value in 2020.
2.1 
</t>
  </si>
  <si>
    <t xml:space="preserve">Actual value in 2020.
93.1% 
</t>
  </si>
  <si>
    <t xml:space="preserve">Actual value in 2020.
80%
</t>
  </si>
  <si>
    <t xml:space="preserve">Actual value in 2020.
120
</t>
  </si>
  <si>
    <t xml:space="preserve">Type of activity </t>
  </si>
  <si>
    <t>SUB-SYSTEM</t>
  </si>
  <si>
    <t>Implementation agency / Directorate</t>
  </si>
  <si>
    <t>Technical assistance required</t>
  </si>
  <si>
    <t>Actual value in 2018: 80%</t>
  </si>
  <si>
    <t>Actual value in 2019: 90%</t>
  </si>
  <si>
    <t>Actual value in 2019: 17</t>
  </si>
  <si>
    <t>Actual value in 2017:     82%</t>
  </si>
  <si>
    <t xml:space="preserve">Actual value in 2018: 91%/111% </t>
  </si>
  <si>
    <t xml:space="preserve">Actual value in 2017:   0
</t>
  </si>
  <si>
    <t>Actual value in 2019: 56</t>
  </si>
  <si>
    <t xml:space="preserve">Actual value in 2017:   33%
</t>
  </si>
  <si>
    <t>Actual value in 2018: 0%</t>
  </si>
  <si>
    <t>Actual value in 2019: 70%</t>
  </si>
  <si>
    <t xml:space="preserve">Actual value in 2018: 
0
</t>
  </si>
  <si>
    <t xml:space="preserve">Actual value in 2017:   14
</t>
  </si>
  <si>
    <t>Actual value in 2018: 22</t>
  </si>
  <si>
    <t>Actual value in 2019: 35</t>
  </si>
  <si>
    <t xml:space="preserve">Actual value in 2017:   
  11.11%
</t>
  </si>
  <si>
    <t>Actual value in 2018: 18%</t>
  </si>
  <si>
    <t>Actual value in 2019: 12%</t>
  </si>
  <si>
    <t xml:space="preserve">Actual value in 2017:   80%
</t>
  </si>
  <si>
    <t>Actual value in 2018: 90%</t>
  </si>
  <si>
    <t>Actual value in 2019: 94%</t>
  </si>
  <si>
    <t xml:space="preserve">Actual value in 2017:   2
</t>
  </si>
  <si>
    <t>Actual value in 2018:  2.21</t>
  </si>
  <si>
    <t xml:space="preserve">Actual value in 2019:  2.1 </t>
  </si>
  <si>
    <t>Actual value in 2018:  94.05%</t>
  </si>
  <si>
    <t xml:space="preserve">Actual value in 2019:  100.00% </t>
  </si>
  <si>
    <t xml:space="preserve">Actual value in 2017:   74%
</t>
  </si>
  <si>
    <t>Actual value in 2018: 83.64%</t>
  </si>
  <si>
    <t>Actual value in 2018:   80</t>
  </si>
  <si>
    <t xml:space="preserve">Actual value in 2019:  40 </t>
  </si>
  <si>
    <t xml:space="preserve">Actual value in 2017:   0
</t>
  </si>
  <si>
    <t>Implementation
agency /
Directorate</t>
  </si>
  <si>
    <t xml:space="preserve">Planned
start date </t>
  </si>
  <si>
    <t xml:space="preserve">Planned 
start date </t>
  </si>
  <si>
    <t xml:space="preserve">Planned 
date  
of completion </t>
  </si>
  <si>
    <t xml:space="preserve">New deadline for implementation </t>
  </si>
  <si>
    <t>Actual value in 2017: Programme headings are defined by all budget organisations</t>
  </si>
  <si>
    <t>PV (2014): Programme headings are defined by all budget organisations</t>
  </si>
  <si>
    <t>TV  2018: Programme structure is developed in all budget organisations</t>
  </si>
  <si>
    <t>Actual value in 2018. Programme structure is developed in all budget organisations in terms of Programme headings  defined</t>
  </si>
  <si>
    <t>TV  2017: Programme structure is developed in all budget organisations</t>
  </si>
  <si>
    <t>Actual value in 2019. Programme headings are defined by all budget organisations</t>
  </si>
  <si>
    <t>A.2.6 Define performance indicators for programmes or sub-programmes</t>
  </si>
  <si>
    <t>A.2.9 Review and improve the functionality of the existing IT system for budget planning</t>
  </si>
  <si>
    <t>A.2.10 Improve budget transparency by providing better visual presentation</t>
  </si>
  <si>
    <t>A.2.12 Improve resources for better management of the EU`s own resources</t>
  </si>
  <si>
    <t xml:space="preserve">Training </t>
  </si>
  <si>
    <t>Computerisation</t>
  </si>
  <si>
    <t>Procedure, Computerisation</t>
  </si>
  <si>
    <t>Procedure/
Computerisation</t>
  </si>
  <si>
    <t xml:space="preserve">
Procedure/
Computerisation</t>
  </si>
  <si>
    <t xml:space="preserve">
Training/
Computerisation</t>
  </si>
  <si>
    <t xml:space="preserve">Legal act (new/revised) 
</t>
  </si>
  <si>
    <t>Operational objective 4.1.3._ A.3. Capital  Budget</t>
  </si>
  <si>
    <t>Level of detail in public presentation of capital budget</t>
  </si>
  <si>
    <t>Actual capital spending in the current year as a share of the capital budget plan</t>
  </si>
  <si>
    <t>PV (2014): Projects in the Capital Budget presented grouped by areas (education, health, culture, sports…)</t>
  </si>
  <si>
    <t>TV  (2017): Projects in the Capital Budget presented grouped by areas (education, health, culture, sports…)</t>
  </si>
  <si>
    <t>TV  (2018):     Projects in the Capital Budget presented grouped by areas (education, health, culture, sports…)</t>
  </si>
  <si>
    <t>Actual value in 2017:     Projects in the Budget Law are presented grouped by areas, while in the Explanation of the Law they are presented by individual projects</t>
  </si>
  <si>
    <t>TV (2019): Overview of all individual projects implemented in the Budget Year and implementation of selected pilot projects by phases</t>
  </si>
  <si>
    <t>Actual value in 2019: ojects in the Budget Law are presented grouped by areas, while in the Explanation of the Law they are presented by individual projects</t>
  </si>
  <si>
    <t>TV (2020): Review by individual projects and phases of project implementation</t>
  </si>
  <si>
    <t xml:space="preserve">Actual value in 2020.
Presentation by individual projects
</t>
  </si>
  <si>
    <t>A.3.1 Improve capital budget planning in the medium term as a part of the MTBF</t>
  </si>
  <si>
    <t>New Legal act (new / revised) / guidelines prescribing the manner and content of capital budget planning.</t>
  </si>
  <si>
    <t>New format of the Budget Law (Capital Budget) prepared.</t>
  </si>
  <si>
    <t xml:space="preserve">Guidelines prepared.
Explanation of each project prepared. </t>
  </si>
  <si>
    <t xml:space="preserve">Public register established.
Register published on the MoF website. </t>
  </si>
  <si>
    <t xml:space="preserve">Specifications for the development and upgrade of the Budget planning system prepared._x000D_
Individual upgrades / improvements/ modules developed. </t>
  </si>
  <si>
    <t>See A.2.9</t>
  </si>
  <si>
    <t xml:space="preserve">Guidelines  
/ Manual </t>
  </si>
  <si>
    <t xml:space="preserve">Manual </t>
  </si>
  <si>
    <t>A.3.3 Improve the overview of projects in the capital budget through detailed presentation of individual projects by project and economic classification</t>
  </si>
  <si>
    <t>A.3.4 Improve the capital budget’s statement of reasons as regards the overall estimated project value and schedule</t>
  </si>
  <si>
    <t>A.3.5 Establish a public register of all the projects which are financed from the capital budget</t>
  </si>
  <si>
    <t>A.3.6 Training of staff in line ministries involved in planning and implementation of capital projects with a view of better planning of investment project costs in the medium term</t>
  </si>
  <si>
    <t>A.3.7 Improve the overview of capital projects by separating the new ones from the ones already being implemented</t>
  </si>
  <si>
    <t>A.3.8 Improve the functionality of the exiting capital budget planning IT tool</t>
  </si>
  <si>
    <t>Operational objective 4.1.4._ A.4. Upgrade the model for macroeconomic projections</t>
  </si>
  <si>
    <t>Staged implementation of the upgraded model for macroeconomic projections and structural reform impacts</t>
  </si>
  <si>
    <t>The difference between actual and projected real GDP growth rate</t>
  </si>
  <si>
    <t>PV (2014): The existing model used in the Directorate for Economic and Development Policy is based on the financial programming model, and the projection of certain parameters is based on expert assessment</t>
  </si>
  <si>
    <t>TV (2017): Analysis and upgrade of the existing macroeconomic model for projections</t>
  </si>
  <si>
    <t>Actual value in 2017: Target value for 2017 met</t>
  </si>
  <si>
    <t>TV (2019): Preconditions fulfilled for the use of the new model by employees in the Directorate for Economic Policy and Development</t>
  </si>
  <si>
    <t>Actual value in 2019: Preconditions for the use of the new model by employees in the Directorate for Economic Policy and Development fulfilled</t>
  </si>
  <si>
    <t>TV (2020): Full implementation and full ability to use the model</t>
  </si>
  <si>
    <t xml:space="preserve">Actual value in 2020:
Partially implemented. The project is being continuously implemented, in accordance with the recommendations of experts for the full implementation of the model, which is planned for the end of 2024.
</t>
  </si>
  <si>
    <t>Actual value in 2017: The target value for 2017 has not been met</t>
  </si>
  <si>
    <t>Actual value in 2019: Target value for 2019 partially met, further recommendations given</t>
  </si>
  <si>
    <t xml:space="preserve">Actual value in 2020:
The projection could not be realized due to market disturbances and external shocks
</t>
  </si>
  <si>
    <t>A.4.2 Upgrade of the existing macroeconomic forecasting model</t>
  </si>
  <si>
    <t>A.4.3 Training of staff to use the new model (both modules)</t>
  </si>
  <si>
    <t>A.4.4 Data gathering and analysis for the needs of developing the two modules</t>
  </si>
  <si>
    <t>A.4.6 The new model implemented and staff trained to use it</t>
  </si>
  <si>
    <t>Manual for  the new model</t>
  </si>
  <si>
    <t>A number of employees trained</t>
  </si>
  <si>
    <t>Creating assumptions for the improvement of Module II</t>
  </si>
  <si>
    <t>Application of the new model and training of DEP employees to work on the model, and line ministries to use the model</t>
  </si>
  <si>
    <t>implemented / continuous implementation</t>
  </si>
  <si>
    <t xml:space="preserve">IPA &amp; Budget </t>
  </si>
  <si>
    <t xml:space="preserve">TV  (2017): VAT 50%
INCOME  95%
</t>
  </si>
  <si>
    <t xml:space="preserve">Actual value in 2017:     VAT 50%
INCOME  95%
</t>
  </si>
  <si>
    <t xml:space="preserve">TV  (2018):   VAT     65%
INCOME   97%
</t>
  </si>
  <si>
    <t xml:space="preserve">Actual value in 2018: VAT 70%
INCOME  99%
</t>
  </si>
  <si>
    <t xml:space="preserve">TV  (2019):                 VAT    75%
INCOME  97%
</t>
  </si>
  <si>
    <t xml:space="preserve">Actual value in 2019: VAT  77,37 %
INCOME  99,5%
</t>
  </si>
  <si>
    <t xml:space="preserve">TV  (2020):   VAT     80%
INCOME   99%
</t>
  </si>
  <si>
    <t>Share of submitted e-returns (income tax, VAT) in comparison to total number of submissions</t>
  </si>
  <si>
    <t>EU VAT regulations concerning EU common market successfully implemented</t>
  </si>
  <si>
    <t>Share of collected tax revenue compared to the planned tax revenue in the annual budget law</t>
  </si>
  <si>
    <t>Share of collected VAT revenues in GDP</t>
  </si>
  <si>
    <t>Actual value in 2017: More than 100% of planned_x000D_
(24 million above the plan for 2017) and 34 million above the achievement in 2016</t>
  </si>
  <si>
    <t>Actual value in 2018: Above the plan for 2018, achieved 73 million or 117 million above the achievement from 2017.</t>
  </si>
  <si>
    <t xml:space="preserve">Actual value in 2020:   
VAT
 88 %
INCOME  
99,6%
</t>
  </si>
  <si>
    <t xml:space="preserve">TV (2019): Law on Amendments to Value Added Tax
(Q4 2019)
</t>
  </si>
  <si>
    <t>TV (2017): Negotiations in Chapter 16 open</t>
  </si>
  <si>
    <t xml:space="preserve">TV (2018): Law on Amendments to the Law on Corporate Income Tax  (Q4 2018)_x000D_
_x000D_
-Law on Amendments to the Law on Tax Administration_x000D_
(Q4 2018) </t>
  </si>
  <si>
    <t>Actual value in 2018: Actual value in 2018:_x000D_
Draft Laws on Amendments to the Law on Corporate Income Tax, as well as the Law on Amendments to the Law on Tax Administration have been prepared in order to further harmonize with EU legislation, especially in the area of administrative cooperation and exchange of information</t>
  </si>
  <si>
    <t>All proposed amendments to the law passed by the Legislative Committee. After which they were submitted to the EC for an opinion.</t>
  </si>
  <si>
    <t xml:space="preserve">Actual value 2020:
Higher degree of compliance compared to the previous year
</t>
  </si>
  <si>
    <t>Actual value in 2019: Higher degree of compliance compared to the previous year;</t>
  </si>
  <si>
    <t>PV (2014): Completed screening process</t>
  </si>
  <si>
    <t>B.1.1 DFurther improvement in efficiency, taxpayer services and tax compliance through capacity building and systems improvement in MTA.</t>
  </si>
  <si>
    <t>B.1.2 Strengthen MTA’s administrative and institutional capabilities to apply EU’s common VAT system</t>
  </si>
  <si>
    <t>B.1.3 Upgrade capacity of the MTA and its IT systems in the area of risk analysis and inspections control (e-control)</t>
  </si>
  <si>
    <t>B.1.5 MTA Reform</t>
  </si>
  <si>
    <t>Growth in the share of submitted electronic tax returns (INCOME tax, VAT)</t>
  </si>
  <si>
    <t>Software implemented.</t>
  </si>
  <si>
    <t>Implementation of an integrated revenue management system (IRMS) in line with business processes</t>
  </si>
  <si>
    <t>World Bank</t>
  </si>
  <si>
    <t xml:space="preserve">IPA II 2017 (proposa),
Budget </t>
  </si>
  <si>
    <t>Budget 
WB loan</t>
  </si>
  <si>
    <t>2021                (5 years)</t>
  </si>
  <si>
    <t>2023                    (5 years)</t>
  </si>
  <si>
    <t>Q1 2018</t>
  </si>
  <si>
    <t>Q1 2017</t>
  </si>
  <si>
    <t>Q1 2016</t>
  </si>
  <si>
    <t>MoF - TA</t>
  </si>
  <si>
    <t xml:space="preserve">Technical assistance required
(IPA, IMoF,
UNDP…) </t>
  </si>
  <si>
    <t>MoF - BD</t>
  </si>
  <si>
    <t xml:space="preserve">Technical assistance required (IPA, IMoF,
UNDP…) </t>
  </si>
  <si>
    <t xml:space="preserve">Technical assistance required(IPA, IMoF,
UNDP…) </t>
  </si>
  <si>
    <t xml:space="preserve">MoF - DEPD
</t>
  </si>
  <si>
    <t>MoF - DEPD
Other line ministries</t>
  </si>
  <si>
    <t>MoF - DP</t>
  </si>
  <si>
    <t>MoF - CHU</t>
  </si>
  <si>
    <t>MoF - PrA</t>
  </si>
  <si>
    <t>Potrebna tehnička pomoć
(IPA, IMoF, 
UNDP…)</t>
  </si>
  <si>
    <t>Operational objective 4.1.3.2._ B.2. Revenue collection - Customs Administration</t>
  </si>
  <si>
    <t>Change in revenue collection compared to the previous year</t>
  </si>
  <si>
    <t>Harmonisation of customs and excise legislation with the EU Acquis</t>
  </si>
  <si>
    <t>PV (2014): Completed screening process Chapter 16 Taxation</t>
  </si>
  <si>
    <t>Actual value in 2017: 4 regulations enacted</t>
  </si>
  <si>
    <t>TV (2018): Adoption of 3 regulations</t>
  </si>
  <si>
    <t xml:space="preserve">Actual value in 2018:
Adopted 3 regulations
</t>
  </si>
  <si>
    <t>TV (2019): Adoption of 3 regulations</t>
  </si>
  <si>
    <t xml:space="preserve">Actual value in 2019:
Adopted 3 regulations
</t>
  </si>
  <si>
    <t xml:space="preserve">TV (2020):
Adopted 2 regulations
</t>
  </si>
  <si>
    <t xml:space="preserve">Actual value in 2020.
Adopted 1 regulation
</t>
  </si>
  <si>
    <t>B.2.1 Implement excise IT system at the national level</t>
  </si>
  <si>
    <t>B.2.2 Implement modernised customs clearance procedures at the national level</t>
  </si>
  <si>
    <t>B.2.4 Upgrade risk management system</t>
  </si>
  <si>
    <t>B.2.5 Increase the number of economic operators authorised for simplified procedures</t>
  </si>
  <si>
    <t>B.2.6 Development of AEO programme</t>
  </si>
  <si>
    <t>Preparation of economic entities for obtaining approval</t>
  </si>
  <si>
    <t xml:space="preserve">
Procedures established.
Software implemented. </t>
  </si>
  <si>
    <t>Increased number of economic entities</t>
  </si>
  <si>
    <t xml:space="preserve">Regulations updated.
Procedures established.
Software implemented. </t>
  </si>
  <si>
    <t>MoF - CA.</t>
  </si>
  <si>
    <t xml:space="preserve">IPA II/
Budget/Other
</t>
  </si>
  <si>
    <t>World Bank project</t>
  </si>
  <si>
    <t>Operational objective 4.1.3.3._ B.3. Public procurements</t>
  </si>
  <si>
    <t>Level of harmonisation and completeness of the procurement framework in line with the EU acquis</t>
  </si>
  <si>
    <t>Average number of bidders received per procurement procedure</t>
  </si>
  <si>
    <t>Share of e-procurement of all procurement contracts awarded during the year.</t>
  </si>
  <si>
    <t>PV (2014): Open negotiations in the negotiating chapter 5</t>
  </si>
  <si>
    <t>PV (2014): 3.52 bids per tender</t>
  </si>
  <si>
    <t>PV (2014): 0% (There is no electronic public procurement system)</t>
  </si>
  <si>
    <t>TV (2017): Open negotiations in the negotiating chapter 5</t>
  </si>
  <si>
    <t>TV  (2017): 3.2</t>
  </si>
  <si>
    <t>TV (2017): 0% (There is no electronic public procurement system)</t>
  </si>
  <si>
    <t>Actual value in 2017: Open negotiations in the negotiating chapter 5</t>
  </si>
  <si>
    <t xml:space="preserve">Actual value in 2017:
0% (There is no electronic public procurement system)
</t>
  </si>
  <si>
    <t>TV (2018): Selection of the most favorable bidder</t>
  </si>
  <si>
    <t>Actual value in 2019: The project of creating an e-public procurement system has started</t>
  </si>
  <si>
    <t>Actual value in 2019: Pilot phase of the e-system</t>
  </si>
  <si>
    <t xml:space="preserve">Actual value in 2020.
System established, in house testing completed and trainings for users of the electronic public procurement system started
</t>
  </si>
  <si>
    <t>TV (2018): Further harmonization with the package of Directives from 2014 in this area</t>
  </si>
  <si>
    <t xml:space="preserve">Actual value in 2018:
Open negotiations in the negotiating chapter 5
</t>
  </si>
  <si>
    <t xml:space="preserve">Actual value in 2019:
Adoption of the new Law on Public Procurement by implementing the provisions in accordance with the new directives
</t>
  </si>
  <si>
    <t xml:space="preserve">Actual value in 2020.
A new Law on Public Procurement was adopted, which came into force on July 7, 2020
</t>
  </si>
  <si>
    <t>B.3.4 Provide training for civil servants involved in public procurement (as PP officers, members of Tender Opening and Evaluation Commissions, as well as for inspectors, prosecutors and judges)</t>
  </si>
  <si>
    <t>B.3.5 Training material for special target groups involved in public procurement</t>
  </si>
  <si>
    <t>B.3.7 e-Procurement</t>
  </si>
  <si>
    <t>Campaign launched and ended.</t>
  </si>
  <si>
    <t>MoF - PPD</t>
  </si>
  <si>
    <t>Q3 2017</t>
  </si>
  <si>
    <t>Q3 2018</t>
  </si>
  <si>
    <t>Q3 2015</t>
  </si>
  <si>
    <t>Q1  2017</t>
  </si>
  <si>
    <t>Q3/42020</t>
  </si>
  <si>
    <t>Implemented/ continuous</t>
  </si>
  <si>
    <t>Operational objective 1._ B.4. State Aid reform</t>
  </si>
  <si>
    <t>The number of state aid grantors and beneficiaries, private sector representatives and judges attending state aid seminars and training events</t>
  </si>
  <si>
    <t>Number of ex-officio cases closed</t>
  </si>
  <si>
    <t>Number of documents reviewed and assessed by the State Aid Division</t>
  </si>
  <si>
    <t xml:space="preserve">Actual value in 2019:
0
(2 ex-officio cases have been opened, we expect them to close in the next period)
</t>
  </si>
  <si>
    <t>TV  (2019): up to 23</t>
  </si>
  <si>
    <t>B.4.2 Support through the negotiation process and meeting the requirements of Chapter 8;</t>
  </si>
  <si>
    <t>B.4.5 Strengthen administrative capacities through training and experience sharing</t>
  </si>
  <si>
    <t>Organ. /managerial changes</t>
  </si>
  <si>
    <t>Fulfillment of benchmarks</t>
  </si>
  <si>
    <t>Analysis of 3-4 cases performed.</t>
  </si>
  <si>
    <t>Continuous implementation</t>
  </si>
  <si>
    <t>Operational objective 4.1.4._ B.5. Debt Management, Debt Analysis, Cash Management and Foreign Relations Department Reform</t>
  </si>
  <si>
    <t>Public debt servicing costs as a share of GDP</t>
  </si>
  <si>
    <t>Difference between planned and achieved level of public debt</t>
  </si>
  <si>
    <t xml:space="preserve">Actual value in 2017:
  Public debt is 3.2% lower than planned
</t>
  </si>
  <si>
    <t>Actual value in 2018: Public debt is 3.07% higher than planned</t>
  </si>
  <si>
    <t>Actual value in 2019: Realized difference in gross public debt 16.6%</t>
  </si>
  <si>
    <t xml:space="preserve">Actual value in 2020.
Realized difference in gross public debt 16%
</t>
  </si>
  <si>
    <t>B.5.2 Training of staff at the Debt Management Department regarding different financial operations, awareness and training for different financial derivatives, debt preparation and analysis, better debt management</t>
  </si>
  <si>
    <t xml:space="preserve">Training materials prepared and available.
A number of employees have been trained. </t>
  </si>
  <si>
    <t>Upgrading implemented software.</t>
  </si>
  <si>
    <t>B.5.4 Upgrade of the software tool for public debt and cash management</t>
  </si>
  <si>
    <t>MoF - BD
MoF - Treasury.
MSDT - DPV
MTMA - DT</t>
  </si>
  <si>
    <t>MoF - Treasury</t>
  </si>
  <si>
    <t>MoF - Treasury     MoF - DfP               MoF-PrA.</t>
  </si>
  <si>
    <t>Donation[1]</t>
  </si>
  <si>
    <t>Strategic objective1._ A) Sustainable fiscal framework, public expenditures planning and budgeting</t>
  </si>
  <si>
    <t>Operational objective 4. 1._ B.6. Public sector payroll system reform</t>
  </si>
  <si>
    <t>B.6.2 Implementation of new software for calculation and control of salaries in the public sector</t>
  </si>
  <si>
    <t xml:space="preserve">The percentage of ministries that formally delegated decision-making responsibilities and authorities to the line managers to improve managerial accountability </t>
  </si>
  <si>
    <t>Percentage of the budget users on central and local level submitting annual FMC reports</t>
  </si>
  <si>
    <t>Percentage of appointed certified internal auditors</t>
  </si>
  <si>
    <t>Percentage of appointed  internal auditors per unit</t>
  </si>
  <si>
    <t>Percentage of appointed certified internal auditors who undergo CPD</t>
  </si>
  <si>
    <t>Percentage of implemented and partially implemented recommendations given by internal auditors in the previous year that were implemented by the end of the current year</t>
  </si>
  <si>
    <t>C.1.4 Conduct training for managers</t>
  </si>
  <si>
    <t>C.1.5 Training for newly appointed internal auditors</t>
  </si>
  <si>
    <t>C.1.6 Organise and deliver CPD training for certified public internal auditors</t>
  </si>
  <si>
    <t>C.1.8 Strengthen the CHU capacities for assessing the FMC and IA quality</t>
  </si>
  <si>
    <t>Guidelines prepared.</t>
  </si>
  <si>
    <t>Q2 2017</t>
  </si>
  <si>
    <t>Q2 2018</t>
  </si>
  <si>
    <t>Q2 2016</t>
  </si>
  <si>
    <t>Continuous.</t>
  </si>
  <si>
    <t>Strategic objective 4._D) Financial reporting and accounting</t>
  </si>
  <si>
    <t>Operational objective 4.3. _D.1. Transition from the cash-based to the accrual accounting and financial reporting</t>
  </si>
  <si>
    <t>Public sector accountants trained for accrual accounting (based on the CIPFA methodology)</t>
  </si>
  <si>
    <t>Property register and double entry book-keeping system for the property implemented</t>
  </si>
  <si>
    <t>PV (2014): Development of the property register has begun</t>
  </si>
  <si>
    <t>TV (2017): Entered property data in the register</t>
  </si>
  <si>
    <t xml:space="preserve">Actual value in 2017:   40 
u 2016
</t>
  </si>
  <si>
    <t xml:space="preserve">TV (2018):
(direct and indirect Budget users) and collection of information on the condition of property
</t>
  </si>
  <si>
    <t xml:space="preserve">TV (2019):
Training
(indirect Budget users) and migration of funds to ARS and commissioning of records
</t>
  </si>
  <si>
    <t xml:space="preserve">Actual value in 2020.
Public authorities (99) Public services (322) DCM (39)
Local government (24)
Municipal authorities (196)
0 migration
</t>
  </si>
  <si>
    <t>D.1.2 Develop new accrual-based accounting policies</t>
  </si>
  <si>
    <t>D.1.3 Adapt the Chart of Accounts to new accounting requirements</t>
  </si>
  <si>
    <t>D.1.5 Develop new implementing legislation and reporting templates</t>
  </si>
  <si>
    <t>D.1.6 Provide training for public sector accountants on new implementing legislation, templates and the IT system</t>
  </si>
  <si>
    <t>D.1.9 Deliver training for public accountants on the new implementingregulation and the use of the new Asset Management Module</t>
  </si>
  <si>
    <t>D.1.10 Legislative changes, annual reports should feature assets data and performance indicators</t>
  </si>
  <si>
    <t>Law on Public Sector Accounting approved</t>
  </si>
  <si>
    <t>Updated classifications (organizational, functional, property…)</t>
  </si>
  <si>
    <t>IT system implemented</t>
  </si>
  <si>
    <t>New regulations and report forms approved.</t>
  </si>
  <si>
    <t>A number of employees trained.</t>
  </si>
  <si>
    <t>Regulation amended and approved.</t>
  </si>
  <si>
    <t>Operational objective 4.5.1._State Audit Institution strengthening</t>
  </si>
  <si>
    <t>Level of realisation of SAI’s Annual Audit Plan</t>
  </si>
  <si>
    <t>Application of ISSAI-compliant methodology for financial, regularity and performance audits</t>
  </si>
  <si>
    <t>PV (2014): 2015 – Methodological Instruction for financial and regularity audits compliant with ISSAI 200 and ISSAI 400, Methodological Instruction for performance audits compliant with ISSAI 300 and Guidelines for Audit Quality Control</t>
  </si>
  <si>
    <t>No of trainings/seminars/ workshops for auditors delivered</t>
  </si>
  <si>
    <t xml:space="preserve">(2014): Minimum 3 trainings delivered
(2017): Delivered additional 9 trainings
</t>
  </si>
  <si>
    <t>TV  (2018):  Guidelines for Auditing Annual Financial Statements of Political Entities;
Guidelines for Auditing Final Budget Accounts;</t>
  </si>
  <si>
    <t xml:space="preserve">TV (2019): n / a
The activities  listed in the action plan start from Q1 2019. 
</t>
  </si>
  <si>
    <t xml:space="preserve">Actual value in 2019:  Manual for Performance Audits compliant with ISSAI 4th level adopted in December 2019.
</t>
  </si>
  <si>
    <t xml:space="preserve">TV  (2020):
  Manual for Financial and Regularity Audits compliant with ISSAI 4th level adopted
Manual for Performance Audits compliant with ISSAI 4th level upgraded
Guide for Monitoring the Implementation of Recommendations from Audit Reports adopted 
</t>
  </si>
  <si>
    <t xml:space="preserve">
Manual for Financial and Regularity Audits compliant with ISSAI 4th level adopted in July 2020 and applied.
Manual for Performance Audits compliant with ISSAI 4th level adopted in December 2019 and applied
Guide for Monitoring the Implementation of Recommendations from Audit Reports adopted in June 2020 and applied
</t>
  </si>
  <si>
    <t xml:space="preserve">Actual value in 2020.
32 trainings (22 at the domestic level and 10 at the regional and international level)
</t>
  </si>
  <si>
    <t>TV (2020):  additional 10 trainings delivered</t>
  </si>
  <si>
    <t>Actual value in 2019: 13 Trainings (3 domestically and 10 regionally and internationally)</t>
  </si>
  <si>
    <t>TV  (2019):  additional 7 trainings delivered</t>
  </si>
  <si>
    <t>Actual value in 2018: 13 Trainings (3 internally organized and 10 regionally and internationally)</t>
  </si>
  <si>
    <t>TV  (2018):  additional 6 trainings delivered</t>
  </si>
  <si>
    <t>E.1.8 Procure necessary office space for SAI to be able to increase auditor staffing capacities</t>
  </si>
  <si>
    <t>Premises</t>
  </si>
  <si>
    <t>Premises provided</t>
  </si>
  <si>
    <t>E.2. Audit Authority</t>
  </si>
  <si>
    <t>Operational objective 4.5.2._Audit Authority</t>
  </si>
  <si>
    <t>NOTE: Activities in this area have been fully implemented.</t>
  </si>
  <si>
    <t>TOTAL</t>
  </si>
  <si>
    <t>Operational objective 4.1.3.1._ B.1. Revenue collection - Tax Administration</t>
  </si>
  <si>
    <t xml:space="preserve">Actual value in 2018:  Guidelines for Auditing Annual Financial Statements of Political Entities adopted in January 2018;
Guidelines for Auditing Final Budget Accounts adopted in September 2018;
</t>
  </si>
  <si>
    <t>Performance indicators defined (and published in the Budget Documentation)</t>
  </si>
  <si>
    <t>Monthly and quarterly reports prepared and published on the MoF website.</t>
  </si>
  <si>
    <t xml:space="preserve">Draft Manual prepared.
Employees trained. </t>
  </si>
  <si>
    <t>Implemented  using existing capacities</t>
  </si>
  <si>
    <t>Implemented / continuous implementation</t>
  </si>
  <si>
    <t>A.3.2 Introduce stages of capital projects in the preparation and planning of capital budgets (preparatory stage and construction stage)</t>
  </si>
  <si>
    <t>Business processes,,
Computerisation</t>
  </si>
  <si>
    <t>B.3.6 Awareness raising campaign</t>
  </si>
  <si>
    <t>NOTE: Activities in this area that are continuous are considered completed for 2017, taking into account that they are implemented every year.</t>
  </si>
  <si>
    <t>Note: The degree of implementation of activities in the Action Plan is shown in such a way that the green colour indicates the activity that is fully implemented (more than 80%), with further implementation planned in the future to improve more. Yellow colour indicates partially implemented activity (from 50%-80%), while red one indicates activity that has not been implemented (below 50%). Also, activities not coloured have not been implemented.</t>
  </si>
  <si>
    <t>Note: The difference between the planned funds as compared to the total planned funds is the amount of funds for activities that were implemented in the previous period within the Strategic objective</t>
  </si>
  <si>
    <t>Strategic objective 2. _ B) Budget execution</t>
  </si>
  <si>
    <t>Strategic objective3_C) Development of public internal financial control  (PIFC)</t>
  </si>
  <si>
    <t>Strategic objective 5._E) Development and strengthening of external audit</t>
  </si>
  <si>
    <t>Strategic objective 4.5._E) Development and strengthening of external audit</t>
  </si>
  <si>
    <t>Strategic objective 1._ A) Sustainable fiscal framework, public expenditure planning and budgeting</t>
  </si>
  <si>
    <t>Operational objective 4.1._ A.1. Medium-term budgetary framework (MTBF), including fiscal strategy</t>
  </si>
  <si>
    <t>Actual value in 2020: 100</t>
  </si>
  <si>
    <t xml:space="preserve">Implementation
agency /
Directorate </t>
  </si>
  <si>
    <t>Planned
date of
completion</t>
  </si>
  <si>
    <r>
      <t xml:space="preserve">A.1.3 Training of staff with a view to improving medium-term expenditures planning  </t>
    </r>
    <r>
      <rPr>
        <sz val="10"/>
        <color indexed="48"/>
        <rFont val="Arial"/>
        <family val="2"/>
      </rPr>
      <t xml:space="preserve">(target group: technical staff) </t>
    </r>
  </si>
  <si>
    <r>
      <t xml:space="preserve">A.1.4 Training for multi-year budget planning with a view to better alignment of the budget programme goals with Government policies </t>
    </r>
    <r>
      <rPr>
        <sz val="10"/>
        <color indexed="48"/>
        <rFont val="Arial"/>
        <family val="2"/>
      </rPr>
      <t>(target group: managerial staff)</t>
    </r>
    <r>
      <rPr>
        <sz val="10"/>
        <rFont val="Arial"/>
        <family val="2"/>
      </rPr>
      <t xml:space="preserve"> </t>
    </r>
  </si>
  <si>
    <t xml:space="preserve">Presentation of multiannual  commitments in budget documentation.
A review of multiannual commitments in the budget law. </t>
  </si>
  <si>
    <t>Creating an efficient system for measuring the impact of budget programmes with a view to increasing efficiency and transparency of public expenditures</t>
  </si>
  <si>
    <t>TV  2019:    Level 1 upgrade with definied set of Performance indicators for pilot projects</t>
  </si>
  <si>
    <t>TV  2020: Created a set of indicators for all programmes to monitor the success in achieving goals</t>
  </si>
  <si>
    <t xml:space="preserve">Actual value in 2020.
Defined headings of main programmes, programmes and subprogrammes
</t>
  </si>
  <si>
    <t>A.2.11 In accordance with the best international standards explore and implement measures for the improved presentation and visualisation in annual reports (monthly and quarterly)</t>
  </si>
  <si>
    <t xml:space="preserve">Budget presentation designed and web pages created.
Budget Law format revised and updated. </t>
  </si>
  <si>
    <t xml:space="preserve">Actual value in 2019: 92%
112.3%
</t>
  </si>
  <si>
    <t>Actual value in 2018: Projects in the Budget Law are presented grouped by areas, while in the Explanatory Note of the Law they are presented by individual projects</t>
  </si>
  <si>
    <t>TV (2018): A new model for projections of macroeconomic indicators and the impact of structural reforms developed, and  employees trained</t>
  </si>
  <si>
    <t>Actual value in 2018:A new model for projections of macroeconomic indicators and the impact of structural reforms developed, and  employees trained</t>
  </si>
  <si>
    <t>TV  (2017):Less than 0.5 p.p</t>
  </si>
  <si>
    <t>TV  (2018):     Less than 0.3 p.p</t>
  </si>
  <si>
    <t>Actual value in 2018: 0.8 p.p</t>
  </si>
  <si>
    <t xml:space="preserve">TV  (2019):   Less than 0.2 p.p. </t>
  </si>
  <si>
    <t>TV  (2020): Less than 0.2 p.p.</t>
  </si>
  <si>
    <t>Procedure</t>
  </si>
  <si>
    <t>Regulations/
Procedure/
Training/
Computerisation</t>
  </si>
  <si>
    <t>Actual value in 2017: A certain degree of legislative harmonization has been achieved, a higher degree has been achieved in the field of VAT, harmonization in income tax area (transfer prices) administrative cooperation and mutual assistance remains still to be done</t>
  </si>
  <si>
    <t>TV (2020): Implemented channeled activities from the Accession Programme - Chapter 16.</t>
  </si>
  <si>
    <t xml:space="preserve">Actual value in 2020:_x000D_
_x000D_
65 mil. euros above the plan according to the budget revision, but still 79 mil. euros (7%) below the 2019 achievement </t>
  </si>
  <si>
    <t>TV  (2017): 13.5%</t>
  </si>
  <si>
    <t>PV (2014): 13.5%</t>
  </si>
  <si>
    <t xml:space="preserve">Actual value in 2017:     13.0%
</t>
  </si>
  <si>
    <t>TV  (2018):   14.7%</t>
  </si>
  <si>
    <t>Actual value in 2018: 13.6%</t>
  </si>
  <si>
    <t>TV  (2019): 14.6%</t>
  </si>
  <si>
    <t xml:space="preserve">Actual value in 2019:  14.44% </t>
  </si>
  <si>
    <t>TV  (2020): 14.6%</t>
  </si>
  <si>
    <t xml:space="preserve">Actual value in 2020 
12.6%
</t>
  </si>
  <si>
    <t>Legal act (new/revised) 
Computerisation</t>
  </si>
  <si>
    <t>TV  (2017): 17.64 %</t>
  </si>
  <si>
    <t xml:space="preserve">Actual value in 2017:     17.64 %
</t>
  </si>
  <si>
    <t>Actual value in 2018: 11.03%</t>
  </si>
  <si>
    <t>Actual value in 2019: 5.17%</t>
  </si>
  <si>
    <t xml:space="preserve">TV (2017): Law on Amendments to the Customs Law_x000D_
Law on Amendments to the Law on Excise Duties_x000D_
Customs Tariff Regulations for 2017_x000D_
Regulations on amendments to the Regulation on the implementation of the Customs Law_x000D_
</t>
  </si>
  <si>
    <t xml:space="preserve">
Officers trained.
Software upgraded</t>
  </si>
  <si>
    <t>TV (2019): Further harmonization with the package of Directives from 2014 in this area (implementation of the new Law on Public Procurement, introduction of the electronic system of public procurement ...)</t>
  </si>
  <si>
    <t>TV (2020): Implemented planned activities from the Accession Programme Chapter 5.</t>
  </si>
  <si>
    <t xml:space="preserve">Actual value in 2017:   2.66 
</t>
  </si>
  <si>
    <t>TV  (2018):         3.48</t>
  </si>
  <si>
    <t>Actual value in 2018: 3.14</t>
  </si>
  <si>
    <t>TV  (2019):        3.58</t>
  </si>
  <si>
    <t>Actual value in 2019: 2.01</t>
  </si>
  <si>
    <t>TV  (2020):  3.8</t>
  </si>
  <si>
    <t xml:space="preserve">Actual value in 2020.
2.27
</t>
  </si>
  <si>
    <t>The share of staff of the State Aid Division and the Commission for State Aid Control undergoing training with a view to strengthening the legal framework, reducing the level of illegal state aid and conducting ex-post controls</t>
  </si>
  <si>
    <t>TV  (2018):         up to 2</t>
  </si>
  <si>
    <t>TV  (2018): up to 20</t>
  </si>
  <si>
    <t>TV  (2019):        up to  2</t>
  </si>
  <si>
    <t>TV  (2020): up to 1</t>
  </si>
  <si>
    <t>B.4.1 Upgrade and strengthen the institutional framework and national legal system regarding the implementation of state aid rules and procedures</t>
  </si>
  <si>
    <t>B.4.3 Monitor achievements by analysing state aid cases in the EC customary law</t>
  </si>
  <si>
    <t>B.4.4 Technical Support for the Montenegro State Aid’s IT Tool, development of a special register for de minimis state aid and the application for state aid grantors to be included in a single IT component</t>
  </si>
  <si>
    <t>Organizational change implemented, special body (organisationally independent, part of the MoF or with another ministry)</t>
  </si>
  <si>
    <t xml:space="preserve">Actual value in 2017:   2.3 % 
</t>
  </si>
  <si>
    <t>TV  (2018): 1.9 %</t>
  </si>
  <si>
    <t>Actual value in 2018: 2.1%</t>
  </si>
  <si>
    <t>TV  (2019): 2.0 %</t>
  </si>
  <si>
    <t>Actual value in 2019:2.2%</t>
  </si>
  <si>
    <t>TV  (2020):  2.3%</t>
  </si>
  <si>
    <t xml:space="preserve">Actual value in 2020. 
2.64%
</t>
  </si>
  <si>
    <t>PV (2014): 1.5%</t>
  </si>
  <si>
    <t>TV  (2017): 1.5%</t>
  </si>
  <si>
    <t>TV  (2018): 1.5%</t>
  </si>
  <si>
    <t>TV  (2019): 1.5%</t>
  </si>
  <si>
    <t>TV  (2020):  1.5%</t>
  </si>
  <si>
    <t>IMF
SIGMA</t>
  </si>
  <si>
    <t xml:space="preserve">PV (2014): 6.25%    
2015: 6.3%
2016: 6.3%   (Report: 2016: 22.22%)
</t>
  </si>
  <si>
    <t>Actual value in 2020.
8.3%</t>
  </si>
  <si>
    <t>PV (2014): 1.76</t>
  </si>
  <si>
    <t>TV  (2020):  2.7</t>
  </si>
  <si>
    <t xml:space="preserve">Actual value in 2017:   90.90%
</t>
  </si>
  <si>
    <t xml:space="preserve">Actual value in 2019: 81.36% </t>
  </si>
  <si>
    <t xml:space="preserve">PV (2014): 48%
(2016): 74.2%
</t>
  </si>
  <si>
    <t xml:space="preserve">SActual value in 2017:    73.5%
</t>
  </si>
  <si>
    <t xml:space="preserve">Actual value in 2018:  79.16% </t>
  </si>
  <si>
    <t xml:space="preserve">Actual value in 2019:  84.46% </t>
  </si>
  <si>
    <t xml:space="preserve">Actual value in 2020.
79.4% 
</t>
  </si>
  <si>
    <t>MoF - CHU
HRA</t>
  </si>
  <si>
    <t>MoF - CHU
HRA
Ger. Gvnmt.</t>
  </si>
  <si>
    <t>MoF / CHU
HRA</t>
  </si>
  <si>
    <t xml:space="preserve">Training materials prepared.
Number of trained employees. </t>
  </si>
  <si>
    <t>Training materials prepared.
Number of trained employees.</t>
  </si>
  <si>
    <t xml:space="preserve">Actual value in 2019: 9 groups
100 public authorities
0 migration
</t>
  </si>
  <si>
    <t>TV (2020): Implemented property register and  asset register system</t>
  </si>
  <si>
    <t>D.1.4 Develop the IT system to support double-entry bookkeeping</t>
  </si>
  <si>
    <t>Actual value in 2018: 86.27%</t>
  </si>
  <si>
    <t>Actual value in 2019: 88.68%</t>
  </si>
  <si>
    <t xml:space="preserve">Actual value in 2020.
72.50%
</t>
  </si>
  <si>
    <t>Budget/Donation</t>
  </si>
  <si>
    <t>IPA II funds</t>
  </si>
</sst>
</file>

<file path=xl/styles.xml><?xml version="1.0" encoding="utf-8"?>
<styleSheet xmlns="http://schemas.openxmlformats.org/spreadsheetml/2006/main">
  <numFmts count="3">
    <numFmt numFmtId="164" formatCode="_(* #,##0.00_);_(* \(#,##0.00\);_(* &quot;-&quot;??_);_(@_)"/>
    <numFmt numFmtId="165" formatCode="#,##0.000"/>
    <numFmt numFmtId="166" formatCode="0.000"/>
  </numFmts>
  <fonts count="43">
    <font>
      <sz val="10"/>
      <name val="Arial"/>
    </font>
    <font>
      <sz val="10"/>
      <name val="Arial"/>
      <family val="2"/>
    </font>
    <font>
      <sz val="8"/>
      <name val="Arial"/>
      <family val="2"/>
    </font>
    <font>
      <sz val="11"/>
      <color indexed="8"/>
      <name val="Calibri"/>
      <family val="2"/>
      <charset val="238"/>
    </font>
    <font>
      <sz val="11"/>
      <color indexed="9"/>
      <name val="Calibri"/>
      <family val="2"/>
      <charset val="238"/>
    </font>
    <font>
      <sz val="11"/>
      <color indexed="20"/>
      <name val="Calibri"/>
      <family val="2"/>
      <charset val="238"/>
    </font>
    <font>
      <b/>
      <sz val="11"/>
      <color indexed="52"/>
      <name val="Calibri"/>
      <family val="2"/>
      <charset val="238"/>
    </font>
    <font>
      <b/>
      <sz val="11"/>
      <color indexed="9"/>
      <name val="Calibri"/>
      <family val="2"/>
      <charset val="238"/>
    </font>
    <font>
      <i/>
      <sz val="11"/>
      <color indexed="23"/>
      <name val="Calibri"/>
      <family val="2"/>
      <charset val="238"/>
    </font>
    <font>
      <sz val="11"/>
      <color indexed="17"/>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62"/>
      <name val="Calibri"/>
      <family val="2"/>
      <charset val="238"/>
    </font>
    <font>
      <sz val="11"/>
      <color indexed="52"/>
      <name val="Calibri"/>
      <family val="2"/>
      <charset val="238"/>
    </font>
    <font>
      <sz val="11"/>
      <color indexed="60"/>
      <name val="Calibri"/>
      <family val="2"/>
      <charset val="238"/>
    </font>
    <font>
      <b/>
      <sz val="11"/>
      <color indexed="63"/>
      <name val="Calibri"/>
      <family val="2"/>
      <charset val="238"/>
    </font>
    <font>
      <b/>
      <sz val="18"/>
      <color indexed="56"/>
      <name val="Cambria"/>
      <family val="2"/>
      <charset val="238"/>
    </font>
    <font>
      <b/>
      <sz val="11"/>
      <color indexed="8"/>
      <name val="Calibri"/>
      <family val="2"/>
      <charset val="238"/>
    </font>
    <font>
      <sz val="11"/>
      <color indexed="10"/>
      <name val="Calibri"/>
      <family val="2"/>
      <charset val="238"/>
    </font>
    <font>
      <sz val="10"/>
      <color indexed="48"/>
      <name val="Arial"/>
      <family val="2"/>
    </font>
    <font>
      <b/>
      <sz val="10"/>
      <name val="Arial"/>
      <family val="2"/>
    </font>
    <font>
      <u/>
      <sz val="10"/>
      <color theme="10"/>
      <name val="Arial"/>
      <family val="2"/>
    </font>
    <font>
      <u/>
      <sz val="10"/>
      <color theme="11"/>
      <name val="Arial"/>
      <family val="2"/>
    </font>
    <font>
      <sz val="10"/>
      <name val="Arial"/>
      <family val="2"/>
    </font>
    <font>
      <sz val="10"/>
      <color rgb="FF00B050"/>
      <name val="Arial"/>
      <family val="2"/>
    </font>
    <font>
      <sz val="11"/>
      <name val="Arial"/>
      <family val="2"/>
    </font>
    <font>
      <i/>
      <sz val="11"/>
      <color rgb="FF000000"/>
      <name val="Arial"/>
      <family val="2"/>
    </font>
    <font>
      <sz val="10"/>
      <color theme="3" tint="0.39997558519241921"/>
      <name val="Arial"/>
      <family val="2"/>
    </font>
    <font>
      <sz val="10"/>
      <color rgb="FF000000"/>
      <name val="Arial"/>
      <family val="2"/>
    </font>
    <font>
      <b/>
      <sz val="16"/>
      <name val="Arial"/>
      <family val="2"/>
    </font>
    <font>
      <b/>
      <i/>
      <sz val="12"/>
      <color rgb="FF000000"/>
      <name val="Arial"/>
      <family val="2"/>
    </font>
    <font>
      <b/>
      <sz val="10"/>
      <color theme="4" tint="-0.249977111117893"/>
      <name val="Arial"/>
      <family val="2"/>
    </font>
    <font>
      <sz val="10"/>
      <color rgb="FF660066"/>
      <name val="Arial"/>
      <family val="2"/>
    </font>
    <font>
      <sz val="10"/>
      <name val="Arial"/>
      <family val="2"/>
    </font>
    <font>
      <b/>
      <sz val="10"/>
      <color theme="4" tint="-0.249977111117893"/>
      <name val="Garamond"/>
      <family val="1"/>
    </font>
    <font>
      <b/>
      <sz val="10"/>
      <color theme="4" tint="-0.249977111117893"/>
      <name val="Arial"/>
      <family val="2"/>
    </font>
    <font>
      <sz val="10"/>
      <name val="Garamond"/>
      <family val="1"/>
    </font>
    <font>
      <b/>
      <sz val="9"/>
      <name val="Arial"/>
      <family val="2"/>
    </font>
    <font>
      <b/>
      <sz val="10"/>
      <color rgb="FF000000"/>
      <name val="Arial"/>
      <family val="2"/>
    </font>
    <font>
      <b/>
      <sz val="10"/>
      <name val="Garamond"/>
      <family val="1"/>
    </font>
    <font>
      <b/>
      <sz val="9"/>
      <color theme="4" tint="-0.249977111117893"/>
      <name val="Arial"/>
      <family val="2"/>
    </font>
    <font>
      <sz val="10"/>
      <name val="Calibri"/>
      <family val="2"/>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3"/>
        <bgColor indexed="64"/>
      </patternFill>
    </fill>
    <fill>
      <patternFill patternType="solid">
        <fgColor indexed="13"/>
        <bgColor indexed="64"/>
      </patternFill>
    </fill>
    <fill>
      <patternFill patternType="solid">
        <fgColor rgb="FFFFFF00"/>
        <bgColor indexed="64"/>
      </patternFill>
    </fill>
    <fill>
      <patternFill patternType="solid">
        <fgColor theme="0"/>
        <bgColor indexed="64"/>
      </patternFill>
    </fill>
    <fill>
      <patternFill patternType="solid">
        <fgColor rgb="FF00B050"/>
        <bgColor indexed="64"/>
      </patternFill>
    </fill>
    <fill>
      <patternFill patternType="solid">
        <fgColor rgb="FFFFFF99"/>
        <bgColor indexed="64"/>
      </patternFill>
    </fill>
    <fill>
      <patternFill patternType="solid">
        <fgColor rgb="FFFFFFFF"/>
        <bgColor indexed="64"/>
      </patternFill>
    </fill>
    <fill>
      <patternFill patternType="solid">
        <fgColor rgb="FF008000"/>
        <bgColor indexed="64"/>
      </patternFill>
    </fill>
    <fill>
      <patternFill patternType="solid">
        <fgColor rgb="FFFF0000"/>
        <bgColor indexed="64"/>
      </patternFill>
    </fill>
  </fills>
  <borders count="2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64"/>
      </left>
      <right style="thin">
        <color indexed="64"/>
      </right>
      <top style="thin">
        <color indexed="64"/>
      </top>
      <bottom style="thin">
        <color indexed="64"/>
      </bottom>
      <diagonal/>
    </border>
    <border>
      <left/>
      <right style="medium">
        <color indexed="64"/>
      </right>
      <top/>
      <bottom style="medium">
        <color indexed="64"/>
      </bottom>
      <diagonal/>
    </border>
  </borders>
  <cellStyleXfs count="262">
    <xf numFmtId="0" fontId="0"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7" fillId="21" borderId="2" applyNumberFormat="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7" applyNumberFormat="0" applyFill="0" applyAlignment="0" applyProtection="0"/>
    <xf numFmtId="0" fontId="15" fillId="22" borderId="0" applyNumberFormat="0" applyBorder="0" applyAlignment="0" applyProtection="0"/>
    <xf numFmtId="0" fontId="1" fillId="23" borderId="8" applyNumberFormat="0" applyFont="0" applyAlignment="0" applyProtection="0"/>
    <xf numFmtId="0" fontId="16" fillId="20" borderId="6" applyNumberForma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9" fontId="24" fillId="0" borderId="0" applyFont="0" applyFill="0" applyBorder="0" applyAlignment="0" applyProtection="0"/>
    <xf numFmtId="0" fontId="1" fillId="0" borderId="0"/>
    <xf numFmtId="9" fontId="1" fillId="0" borderId="0" applyFon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164" fontId="34" fillId="0" borderId="0" applyFont="0" applyFill="0" applyBorder="0" applyAlignment="0" applyProtection="0"/>
  </cellStyleXfs>
  <cellXfs count="241">
    <xf numFmtId="0" fontId="0" fillId="0" borderId="0" xfId="0"/>
    <xf numFmtId="165" fontId="1" fillId="0" borderId="0" xfId="0" applyNumberFormat="1" applyFont="1" applyFill="1" applyAlignment="1">
      <alignment horizontal="right" vertical="center"/>
    </xf>
    <xf numFmtId="0" fontId="1" fillId="0" borderId="0" xfId="0" applyFont="1" applyAlignment="1">
      <alignment horizontal="left" wrapText="1"/>
    </xf>
    <xf numFmtId="0" fontId="1" fillId="0" borderId="0" xfId="0" applyFont="1" applyFill="1" applyAlignment="1">
      <alignment horizontal="left" wrapText="1"/>
    </xf>
    <xf numFmtId="0" fontId="1" fillId="0" borderId="0" xfId="0" applyFont="1" applyAlignment="1">
      <alignment horizontal="left"/>
    </xf>
    <xf numFmtId="0" fontId="1" fillId="0" borderId="0" xfId="0" applyFont="1" applyFill="1" applyAlignment="1">
      <alignment horizontal="left"/>
    </xf>
    <xf numFmtId="0" fontId="21" fillId="0" borderId="0" xfId="0" applyFont="1" applyAlignment="1">
      <alignment horizontal="left"/>
    </xf>
    <xf numFmtId="0" fontId="0" fillId="0" borderId="0" xfId="0" applyFont="1" applyFill="1" applyAlignment="1">
      <alignment horizontal="left"/>
    </xf>
    <xf numFmtId="0" fontId="27" fillId="0" borderId="0" xfId="0" applyFont="1" applyAlignment="1">
      <alignment horizontal="left"/>
    </xf>
    <xf numFmtId="0" fontId="26" fillId="0" borderId="0" xfId="0" applyFont="1" applyAlignment="1">
      <alignment horizontal="left"/>
    </xf>
    <xf numFmtId="9" fontId="1" fillId="0" borderId="0" xfId="56" applyFont="1" applyAlignment="1">
      <alignment horizontal="left"/>
    </xf>
    <xf numFmtId="0" fontId="0" fillId="27" borderId="0" xfId="0" applyFont="1" applyFill="1" applyAlignment="1">
      <alignment horizontal="left"/>
    </xf>
    <xf numFmtId="0" fontId="0" fillId="27" borderId="0" xfId="0" applyFont="1" applyFill="1" applyBorder="1" applyAlignment="1">
      <alignment horizontal="left"/>
    </xf>
    <xf numFmtId="0" fontId="21" fillId="0" borderId="0" xfId="0" applyFont="1" applyFill="1" applyAlignment="1">
      <alignment horizontal="left"/>
    </xf>
    <xf numFmtId="0" fontId="21" fillId="27" borderId="0" xfId="0" applyFont="1" applyFill="1" applyAlignment="1">
      <alignment horizontal="left"/>
    </xf>
    <xf numFmtId="9" fontId="26" fillId="0" borderId="0" xfId="56" applyFont="1" applyAlignment="1">
      <alignment horizontal="left"/>
    </xf>
    <xf numFmtId="9" fontId="27" fillId="0" borderId="0" xfId="56" applyFont="1" applyAlignment="1">
      <alignment horizontal="left"/>
    </xf>
    <xf numFmtId="0" fontId="1" fillId="0" borderId="0" xfId="0" applyFont="1" applyFill="1" applyAlignment="1">
      <alignment horizontal="left" vertical="center"/>
    </xf>
    <xf numFmtId="0" fontId="1" fillId="0" borderId="0" xfId="0" applyFont="1" applyAlignment="1">
      <alignment horizontal="left" vertical="center"/>
    </xf>
    <xf numFmtId="0" fontId="1" fillId="27" borderId="0" xfId="0" applyFont="1" applyFill="1" applyBorder="1" applyAlignment="1">
      <alignment horizontal="left" vertical="center" wrapText="1"/>
    </xf>
    <xf numFmtId="0" fontId="1" fillId="27" borderId="0" xfId="0" applyFont="1" applyFill="1" applyAlignment="1">
      <alignment horizontal="left" vertical="center"/>
    </xf>
    <xf numFmtId="165" fontId="1" fillId="0" borderId="0" xfId="0" applyNumberFormat="1" applyFont="1" applyAlignment="1">
      <alignment horizontal="left"/>
    </xf>
    <xf numFmtId="0" fontId="1" fillId="27" borderId="0" xfId="0" applyFont="1" applyFill="1" applyAlignment="1">
      <alignment horizontal="left"/>
    </xf>
    <xf numFmtId="0" fontId="25" fillId="0" borderId="0" xfId="0" applyFont="1" applyAlignment="1">
      <alignment horizontal="left"/>
    </xf>
    <xf numFmtId="0" fontId="0" fillId="0" borderId="0" xfId="0" applyFont="1" applyAlignment="1">
      <alignment horizontal="left"/>
    </xf>
    <xf numFmtId="0" fontId="0" fillId="0" borderId="0" xfId="0" applyFont="1" applyFill="1" applyBorder="1" applyAlignment="1">
      <alignment horizontal="left"/>
    </xf>
    <xf numFmtId="9" fontId="0" fillId="27" borderId="0" xfId="56" applyFont="1" applyFill="1" applyAlignment="1">
      <alignment horizontal="left"/>
    </xf>
    <xf numFmtId="3" fontId="1" fillId="0" borderId="0" xfId="0" applyNumberFormat="1" applyFont="1" applyAlignment="1">
      <alignment horizontal="left" vertical="center"/>
    </xf>
    <xf numFmtId="3" fontId="1" fillId="27" borderId="0" xfId="0" applyNumberFormat="1" applyFont="1" applyFill="1" applyAlignment="1">
      <alignment horizontal="left" vertical="center"/>
    </xf>
    <xf numFmtId="3" fontId="1" fillId="0" borderId="0" xfId="0" applyNumberFormat="1" applyFont="1" applyFill="1" applyAlignment="1">
      <alignment horizontal="left" vertical="center"/>
    </xf>
    <xf numFmtId="1" fontId="1" fillId="27" borderId="0" xfId="0" applyNumberFormat="1" applyFont="1" applyFill="1" applyAlignment="1">
      <alignment horizontal="left"/>
    </xf>
    <xf numFmtId="0" fontId="1" fillId="0" borderId="0" xfId="0" applyFont="1" applyFill="1" applyAlignment="1">
      <alignment horizontal="center"/>
    </xf>
    <xf numFmtId="0" fontId="1" fillId="0" borderId="0" xfId="0" applyFont="1"/>
    <xf numFmtId="0" fontId="1" fillId="0" borderId="0" xfId="0" applyFont="1" applyFill="1"/>
    <xf numFmtId="0" fontId="0" fillId="27" borderId="0" xfId="0" applyFont="1" applyFill="1"/>
    <xf numFmtId="0" fontId="1" fillId="27" borderId="0" xfId="0" applyFont="1" applyFill="1"/>
    <xf numFmtId="0" fontId="1" fillId="0" borderId="15" xfId="0" applyFont="1" applyBorder="1"/>
    <xf numFmtId="0" fontId="1" fillId="0" borderId="15" xfId="0" applyFont="1" applyFill="1" applyBorder="1" applyAlignment="1">
      <alignment horizontal="center" vertical="center"/>
    </xf>
    <xf numFmtId="0" fontId="1" fillId="27" borderId="15" xfId="0" applyFont="1" applyFill="1" applyBorder="1" applyAlignment="1">
      <alignment horizontal="center" vertical="center" wrapText="1"/>
    </xf>
    <xf numFmtId="0" fontId="0" fillId="27" borderId="15" xfId="0" applyFont="1" applyFill="1" applyBorder="1" applyAlignment="1">
      <alignment horizontal="center" vertical="center" wrapText="1"/>
    </xf>
    <xf numFmtId="0" fontId="1" fillId="27" borderId="15" xfId="0" applyFont="1" applyFill="1" applyBorder="1" applyAlignment="1">
      <alignment horizontal="center" vertical="center"/>
    </xf>
    <xf numFmtId="0" fontId="1" fillId="0" borderId="15" xfId="0" applyFont="1" applyBorder="1" applyAlignment="1">
      <alignment horizontal="center" vertical="center" wrapText="1"/>
    </xf>
    <xf numFmtId="0" fontId="1" fillId="0" borderId="15" xfId="0" applyFont="1" applyBorder="1" applyAlignment="1">
      <alignment horizontal="center" vertical="center"/>
    </xf>
    <xf numFmtId="0" fontId="0" fillId="0" borderId="15" xfId="0" applyFont="1" applyBorder="1" applyAlignment="1">
      <alignment horizontal="center" vertical="center" wrapText="1"/>
    </xf>
    <xf numFmtId="0" fontId="1" fillId="0" borderId="15" xfId="0" applyFont="1" applyBorder="1" applyAlignment="1">
      <alignment horizontal="left"/>
    </xf>
    <xf numFmtId="0" fontId="1" fillId="0" borderId="15" xfId="0" applyFont="1" applyFill="1" applyBorder="1" applyAlignment="1">
      <alignment horizontal="left"/>
    </xf>
    <xf numFmtId="0" fontId="1" fillId="26" borderId="15" xfId="0" applyFont="1" applyFill="1" applyBorder="1" applyAlignment="1">
      <alignment horizontal="left" vertical="center" wrapText="1"/>
    </xf>
    <xf numFmtId="0" fontId="1" fillId="28" borderId="15" xfId="0" applyFont="1" applyFill="1" applyBorder="1" applyAlignment="1">
      <alignment horizontal="left" vertical="center" wrapText="1"/>
    </xf>
    <xf numFmtId="0" fontId="0" fillId="0" borderId="15"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27" borderId="15" xfId="0" applyFont="1" applyFill="1" applyBorder="1" applyAlignment="1">
      <alignment vertical="center" wrapText="1"/>
    </xf>
    <xf numFmtId="0" fontId="25" fillId="27" borderId="0" xfId="0" applyFont="1" applyFill="1" applyAlignment="1">
      <alignment horizontal="left"/>
    </xf>
    <xf numFmtId="166" fontId="1" fillId="0" borderId="0" xfId="0" applyNumberFormat="1" applyFont="1" applyAlignment="1">
      <alignment horizontal="left"/>
    </xf>
    <xf numFmtId="165" fontId="1" fillId="0" borderId="15" xfId="0" applyNumberFormat="1" applyFont="1" applyBorder="1" applyAlignment="1">
      <alignment horizontal="right"/>
    </xf>
    <xf numFmtId="0" fontId="1" fillId="26" borderId="15" xfId="0" applyFont="1" applyFill="1" applyBorder="1" applyAlignment="1">
      <alignment horizontal="left" wrapText="1"/>
    </xf>
    <xf numFmtId="0" fontId="1" fillId="0" borderId="15" xfId="0" applyFont="1" applyBorder="1" applyAlignment="1">
      <alignment horizontal="left" wrapText="1"/>
    </xf>
    <xf numFmtId="0" fontId="1" fillId="0" borderId="15" xfId="0" applyFont="1" applyFill="1" applyBorder="1" applyAlignment="1">
      <alignment horizontal="left" vertical="center"/>
    </xf>
    <xf numFmtId="0" fontId="1" fillId="0" borderId="15" xfId="0" applyFont="1" applyBorder="1" applyAlignment="1">
      <alignment horizontal="left" vertical="center"/>
    </xf>
    <xf numFmtId="165" fontId="21" fillId="26" borderId="15" xfId="0" applyNumberFormat="1" applyFont="1" applyFill="1" applyBorder="1" applyAlignment="1">
      <alignment horizontal="left" vertical="center"/>
    </xf>
    <xf numFmtId="4" fontId="21" fillId="26" borderId="15" xfId="0" applyNumberFormat="1" applyFont="1" applyFill="1" applyBorder="1" applyAlignment="1">
      <alignment horizontal="right" vertical="center"/>
    </xf>
    <xf numFmtId="4" fontId="1" fillId="0" borderId="15" xfId="0" applyNumberFormat="1" applyFont="1" applyFill="1" applyBorder="1" applyAlignment="1">
      <alignment horizontal="right" vertical="center"/>
    </xf>
    <xf numFmtId="0" fontId="1" fillId="0" borderId="15" xfId="0" applyFont="1" applyFill="1" applyBorder="1" applyAlignment="1">
      <alignment horizontal="left" vertical="center" wrapText="1"/>
    </xf>
    <xf numFmtId="0" fontId="1" fillId="26" borderId="15" xfId="0" applyFont="1" applyFill="1" applyBorder="1" applyAlignment="1">
      <alignment horizontal="center" vertical="center" wrapText="1"/>
    </xf>
    <xf numFmtId="0" fontId="21" fillId="26" borderId="15" xfId="0" applyFont="1" applyFill="1" applyBorder="1" applyAlignment="1">
      <alignment horizontal="left" vertical="center" wrapText="1"/>
    </xf>
    <xf numFmtId="4" fontId="21" fillId="26" borderId="15" xfId="0" applyNumberFormat="1" applyFont="1" applyFill="1" applyBorder="1" applyAlignment="1">
      <alignment horizontal="right"/>
    </xf>
    <xf numFmtId="0" fontId="1" fillId="27" borderId="15" xfId="0" applyFont="1" applyFill="1" applyBorder="1" applyAlignment="1">
      <alignment horizontal="left" vertical="center"/>
    </xf>
    <xf numFmtId="4" fontId="1" fillId="0" borderId="0" xfId="0" applyNumberFormat="1" applyFont="1" applyAlignment="1">
      <alignment horizontal="left"/>
    </xf>
    <xf numFmtId="4" fontId="1" fillId="27" borderId="0" xfId="0" applyNumberFormat="1" applyFont="1" applyFill="1"/>
    <xf numFmtId="4" fontId="1" fillId="27" borderId="0" xfId="0" applyNumberFormat="1" applyFont="1" applyFill="1" applyAlignment="1">
      <alignment horizontal="left"/>
    </xf>
    <xf numFmtId="0" fontId="21" fillId="26" borderId="15" xfId="0" applyFont="1" applyFill="1" applyBorder="1" applyAlignment="1">
      <alignment horizontal="left" vertical="center"/>
    </xf>
    <xf numFmtId="0" fontId="21" fillId="25" borderId="15" xfId="0" applyFont="1" applyFill="1" applyBorder="1" applyAlignment="1">
      <alignment horizontal="left" vertical="center"/>
    </xf>
    <xf numFmtId="165" fontId="1" fillId="0" borderId="15" xfId="0" applyNumberFormat="1" applyFont="1" applyFill="1" applyBorder="1" applyAlignment="1">
      <alignment horizontal="right" vertical="center"/>
    </xf>
    <xf numFmtId="0" fontId="21" fillId="0" borderId="15" xfId="0" applyFont="1" applyFill="1" applyBorder="1" applyAlignment="1">
      <alignment horizontal="left"/>
    </xf>
    <xf numFmtId="0" fontId="21" fillId="0" borderId="15" xfId="0" applyFont="1" applyBorder="1" applyAlignment="1">
      <alignment horizontal="left" wrapText="1"/>
    </xf>
    <xf numFmtId="0" fontId="21" fillId="0" borderId="15" xfId="0" applyFont="1" applyBorder="1" applyAlignment="1">
      <alignment horizontal="left" vertical="center"/>
    </xf>
    <xf numFmtId="0" fontId="21" fillId="27" borderId="15" xfId="0" applyFont="1" applyFill="1" applyBorder="1" applyAlignment="1">
      <alignment horizontal="left" vertical="center"/>
    </xf>
    <xf numFmtId="165" fontId="21" fillId="0" borderId="15" xfId="0" applyNumberFormat="1" applyFont="1" applyFill="1" applyBorder="1" applyAlignment="1">
      <alignment horizontal="right" vertical="center"/>
    </xf>
    <xf numFmtId="0" fontId="21" fillId="0" borderId="15" xfId="0" applyFont="1" applyBorder="1" applyAlignment="1">
      <alignment horizontal="left"/>
    </xf>
    <xf numFmtId="0" fontId="1" fillId="24" borderId="15" xfId="0" applyFont="1" applyFill="1" applyBorder="1" applyAlignment="1">
      <alignment horizontal="left"/>
    </xf>
    <xf numFmtId="0" fontId="1" fillId="24" borderId="15" xfId="0" applyFont="1" applyFill="1" applyBorder="1" applyAlignment="1">
      <alignment horizontal="center"/>
    </xf>
    <xf numFmtId="0" fontId="1" fillId="24" borderId="15" xfId="0" applyFont="1" applyFill="1" applyBorder="1" applyAlignment="1">
      <alignment horizontal="center" vertical="center" wrapText="1"/>
    </xf>
    <xf numFmtId="0" fontId="1" fillId="29" borderId="15" xfId="0" applyFont="1" applyFill="1" applyBorder="1" applyAlignment="1">
      <alignment horizontal="center" vertical="center" wrapText="1"/>
    </xf>
    <xf numFmtId="0" fontId="21" fillId="0" borderId="15" xfId="0" applyFont="1" applyFill="1" applyBorder="1" applyAlignment="1">
      <alignment horizontal="left" vertical="center"/>
    </xf>
    <xf numFmtId="0" fontId="1" fillId="0" borderId="15" xfId="0" applyFont="1" applyFill="1" applyBorder="1" applyAlignment="1">
      <alignment horizontal="left" wrapText="1"/>
    </xf>
    <xf numFmtId="0" fontId="1" fillId="0" borderId="15" xfId="0" applyFont="1" applyFill="1" applyBorder="1" applyAlignment="1">
      <alignment wrapText="1"/>
    </xf>
    <xf numFmtId="0" fontId="1" fillId="0" borderId="15" xfId="0" applyFont="1" applyFill="1" applyBorder="1"/>
    <xf numFmtId="165" fontId="1" fillId="27" borderId="15" xfId="0" applyNumberFormat="1" applyFont="1" applyFill="1" applyBorder="1" applyAlignment="1">
      <alignment horizontal="right"/>
    </xf>
    <xf numFmtId="0" fontId="1" fillId="24" borderId="15" xfId="0" applyFont="1" applyFill="1" applyBorder="1" applyAlignment="1">
      <alignment horizontal="left" vertical="center" wrapText="1"/>
    </xf>
    <xf numFmtId="0" fontId="1" fillId="28" borderId="15" xfId="0" applyFont="1" applyFill="1" applyBorder="1" applyAlignment="1">
      <alignment horizontal="left" wrapText="1"/>
    </xf>
    <xf numFmtId="4" fontId="1" fillId="0" borderId="15" xfId="0" applyNumberFormat="1" applyFont="1" applyFill="1" applyBorder="1" applyAlignment="1">
      <alignment horizontal="right" vertical="center" wrapText="1"/>
    </xf>
    <xf numFmtId="4" fontId="1" fillId="0" borderId="15" xfId="0" applyNumberFormat="1" applyFont="1" applyBorder="1" applyAlignment="1">
      <alignment horizontal="right" vertical="center" wrapText="1"/>
    </xf>
    <xf numFmtId="0" fontId="21" fillId="0" borderId="15" xfId="0" applyFont="1" applyBorder="1" applyAlignment="1">
      <alignment horizontal="right" vertical="center"/>
    </xf>
    <xf numFmtId="165" fontId="21" fillId="26" borderId="15" xfId="0" applyNumberFormat="1" applyFont="1" applyFill="1" applyBorder="1" applyAlignment="1">
      <alignment horizontal="right" vertical="center"/>
    </xf>
    <xf numFmtId="4" fontId="21" fillId="26" borderId="15" xfId="57" applyNumberFormat="1" applyFont="1" applyFill="1" applyBorder="1" applyAlignment="1">
      <alignment horizontal="right" vertical="center"/>
    </xf>
    <xf numFmtId="0" fontId="21" fillId="26" borderId="15" xfId="0" applyFont="1" applyFill="1" applyBorder="1" applyAlignment="1">
      <alignment horizontal="left" vertical="center"/>
    </xf>
    <xf numFmtId="0" fontId="1" fillId="0" borderId="15" xfId="0" applyFont="1" applyBorder="1" applyAlignment="1">
      <alignment horizontal="left" wrapText="1"/>
    </xf>
    <xf numFmtId="0" fontId="1" fillId="26" borderId="15" xfId="0" applyFont="1" applyFill="1" applyBorder="1" applyAlignment="1">
      <alignment vertical="center" wrapText="1"/>
    </xf>
    <xf numFmtId="3" fontId="21" fillId="26" borderId="15" xfId="0" applyNumberFormat="1" applyFont="1" applyFill="1" applyBorder="1" applyAlignment="1">
      <alignment horizontal="right" vertical="center"/>
    </xf>
    <xf numFmtId="0" fontId="1" fillId="31" borderId="15" xfId="0" applyFont="1" applyFill="1" applyBorder="1" applyAlignment="1">
      <alignment horizontal="left" vertical="center" wrapText="1"/>
    </xf>
    <xf numFmtId="0" fontId="32" fillId="0" borderId="15" xfId="0" applyFont="1" applyBorder="1" applyAlignment="1">
      <alignment horizontal="left" vertical="center" wrapText="1"/>
    </xf>
    <xf numFmtId="0" fontId="32" fillId="0" borderId="15" xfId="0" applyFont="1" applyBorder="1" applyAlignment="1">
      <alignment horizontal="center" vertical="center"/>
    </xf>
    <xf numFmtId="0" fontId="32" fillId="0" borderId="15" xfId="0" applyFont="1" applyBorder="1" applyAlignment="1">
      <alignment horizontal="center" vertical="center" wrapText="1"/>
    </xf>
    <xf numFmtId="0" fontId="32" fillId="30" borderId="15" xfId="0" applyFont="1" applyFill="1" applyBorder="1" applyAlignment="1">
      <alignment horizontal="left" vertical="center" wrapText="1"/>
    </xf>
    <xf numFmtId="0" fontId="32" fillId="30" borderId="15" xfId="0" applyFont="1" applyFill="1" applyBorder="1" applyAlignment="1">
      <alignment horizontal="center" vertical="center"/>
    </xf>
    <xf numFmtId="0" fontId="32" fillId="30" borderId="15" xfId="0" applyFont="1" applyFill="1" applyBorder="1" applyAlignment="1">
      <alignment horizontal="center" vertical="center" wrapText="1"/>
    </xf>
    <xf numFmtId="0" fontId="32" fillId="0" borderId="15" xfId="0" applyFont="1" applyBorder="1" applyAlignment="1">
      <alignment horizontal="left" wrapText="1"/>
    </xf>
    <xf numFmtId="0" fontId="32" fillId="0" borderId="15" xfId="0" applyFont="1" applyFill="1" applyBorder="1" applyAlignment="1">
      <alignment horizontal="center" vertical="center" wrapText="1"/>
    </xf>
    <xf numFmtId="0" fontId="32" fillId="0" borderId="15" xfId="0" applyFont="1" applyBorder="1" applyAlignment="1">
      <alignment horizontal="left" vertical="center"/>
    </xf>
    <xf numFmtId="0" fontId="32" fillId="27" borderId="15" xfId="0" applyFont="1" applyFill="1" applyBorder="1" applyAlignment="1">
      <alignment horizontal="center" vertical="center" wrapText="1"/>
    </xf>
    <xf numFmtId="0" fontId="0" fillId="0" borderId="15" xfId="0" applyFont="1" applyBorder="1" applyAlignment="1">
      <alignment horizontal="center" vertical="center"/>
    </xf>
    <xf numFmtId="165" fontId="1" fillId="0" borderId="15" xfId="0" applyNumberFormat="1" applyFont="1" applyBorder="1" applyAlignment="1">
      <alignment horizontal="center" vertical="center" wrapText="1"/>
    </xf>
    <xf numFmtId="0" fontId="21" fillId="0" borderId="15" xfId="0" applyFont="1" applyBorder="1" applyAlignment="1">
      <alignment horizontal="left"/>
    </xf>
    <xf numFmtId="0" fontId="1" fillId="32" borderId="15" xfId="0" applyFont="1" applyFill="1" applyBorder="1" applyAlignment="1">
      <alignment horizontal="left" wrapText="1"/>
    </xf>
    <xf numFmtId="4" fontId="25" fillId="27" borderId="0" xfId="0" applyNumberFormat="1" applyFont="1" applyFill="1" applyAlignment="1">
      <alignment horizontal="left"/>
    </xf>
    <xf numFmtId="0" fontId="1" fillId="32" borderId="15" xfId="0" applyFont="1" applyFill="1" applyBorder="1" applyAlignment="1">
      <alignment vertical="center" wrapText="1"/>
    </xf>
    <xf numFmtId="0" fontId="32" fillId="27" borderId="15" xfId="0" applyFont="1" applyFill="1" applyBorder="1" applyAlignment="1">
      <alignment horizontal="center" vertical="center"/>
    </xf>
    <xf numFmtId="0" fontId="1" fillId="27" borderId="15" xfId="0" applyFont="1" applyFill="1" applyBorder="1" applyAlignment="1">
      <alignment horizontal="center" vertical="center" wrapText="1"/>
    </xf>
    <xf numFmtId="0" fontId="33" fillId="27" borderId="0" xfId="0" applyFont="1" applyFill="1" applyAlignment="1">
      <alignment horizontal="left"/>
    </xf>
    <xf numFmtId="0" fontId="0" fillId="27" borderId="0" xfId="0" applyFont="1" applyFill="1" applyAlignment="1">
      <alignment horizontal="left" vertical="center"/>
    </xf>
    <xf numFmtId="0" fontId="21" fillId="26" borderId="15" xfId="0" applyFont="1" applyFill="1" applyBorder="1" applyAlignment="1">
      <alignment horizontal="left" vertical="center"/>
    </xf>
    <xf numFmtId="0" fontId="0" fillId="24" borderId="15" xfId="0" applyFont="1" applyFill="1" applyBorder="1" applyAlignment="1">
      <alignment horizontal="center" vertical="center" wrapText="1"/>
    </xf>
    <xf numFmtId="0" fontId="0" fillId="0" borderId="15" xfId="0" applyFont="1" applyBorder="1" applyAlignment="1">
      <alignment horizontal="center"/>
    </xf>
    <xf numFmtId="0" fontId="21" fillId="0" borderId="15" xfId="0" applyFont="1" applyBorder="1" applyAlignment="1">
      <alignment horizontal="center"/>
    </xf>
    <xf numFmtId="0" fontId="0" fillId="0" borderId="0" xfId="0" applyFont="1" applyAlignment="1">
      <alignment horizontal="center"/>
    </xf>
    <xf numFmtId="0" fontId="0" fillId="27" borderId="15" xfId="0" applyFont="1" applyFill="1" applyBorder="1" applyAlignment="1">
      <alignment horizontal="center"/>
    </xf>
    <xf numFmtId="165" fontId="0" fillId="27" borderId="15" xfId="0" applyNumberFormat="1" applyFont="1" applyFill="1" applyBorder="1" applyAlignment="1">
      <alignment horizontal="center"/>
    </xf>
    <xf numFmtId="165" fontId="21" fillId="26" borderId="15" xfId="0" applyNumberFormat="1" applyFont="1" applyFill="1" applyBorder="1" applyAlignment="1">
      <alignment horizontal="center" vertical="center"/>
    </xf>
    <xf numFmtId="0" fontId="0" fillId="26" borderId="15" xfId="0" applyFont="1" applyFill="1" applyBorder="1" applyAlignment="1">
      <alignment horizontal="center"/>
    </xf>
    <xf numFmtId="0" fontId="21" fillId="0" borderId="15" xfId="0" applyFont="1" applyBorder="1" applyAlignment="1">
      <alignment horizontal="center" vertical="center"/>
    </xf>
    <xf numFmtId="0" fontId="0" fillId="24" borderId="12" xfId="0" applyFont="1" applyFill="1" applyBorder="1" applyAlignment="1">
      <alignment horizontal="center" vertical="center" wrapText="1"/>
    </xf>
    <xf numFmtId="0" fontId="0" fillId="26" borderId="17" xfId="0" applyFont="1" applyFill="1" applyBorder="1" applyAlignment="1">
      <alignment horizontal="center"/>
    </xf>
    <xf numFmtId="0" fontId="0" fillId="24" borderId="15" xfId="0" applyFont="1" applyFill="1" applyBorder="1" applyAlignment="1">
      <alignment horizontal="left"/>
    </xf>
    <xf numFmtId="4" fontId="1" fillId="0" borderId="10" xfId="0" applyNumberFormat="1" applyFont="1" applyFill="1" applyBorder="1" applyAlignment="1">
      <alignment horizontal="right" vertical="center" wrapText="1"/>
    </xf>
    <xf numFmtId="0" fontId="1" fillId="27" borderId="15" xfId="259" applyFont="1" applyFill="1" applyBorder="1" applyAlignment="1">
      <alignment horizontal="center" vertical="center"/>
    </xf>
    <xf numFmtId="0" fontId="1" fillId="24" borderId="15" xfId="0" applyFont="1" applyFill="1" applyBorder="1" applyAlignment="1">
      <alignment horizontal="center" vertical="center" wrapText="1"/>
    </xf>
    <xf numFmtId="0" fontId="1" fillId="27" borderId="15" xfId="0" applyFont="1" applyFill="1" applyBorder="1" applyAlignment="1">
      <alignment horizontal="center" vertical="center" wrapText="1"/>
    </xf>
    <xf numFmtId="0" fontId="21" fillId="26" borderId="15" xfId="0" applyFont="1" applyFill="1" applyBorder="1" applyAlignment="1">
      <alignment horizontal="left" vertical="center"/>
    </xf>
    <xf numFmtId="0" fontId="1" fillId="29" borderId="15" xfId="0" applyFont="1" applyFill="1" applyBorder="1" applyAlignment="1">
      <alignment horizontal="center" vertical="center" wrapText="1"/>
    </xf>
    <xf numFmtId="0" fontId="1" fillId="0" borderId="15" xfId="0" applyFont="1" applyBorder="1" applyAlignment="1">
      <alignment horizontal="left" wrapText="1"/>
    </xf>
    <xf numFmtId="0" fontId="21" fillId="25" borderId="15" xfId="0" applyFont="1" applyFill="1" applyBorder="1" applyAlignment="1">
      <alignment horizontal="left" vertical="center"/>
    </xf>
    <xf numFmtId="0" fontId="0" fillId="24" borderId="15" xfId="0" applyFont="1" applyFill="1" applyBorder="1" applyAlignment="1">
      <alignment horizontal="center" vertical="center" wrapText="1"/>
    </xf>
    <xf numFmtId="4" fontId="1" fillId="27" borderId="10" xfId="0" applyNumberFormat="1" applyFont="1" applyFill="1" applyBorder="1" applyAlignment="1">
      <alignment horizontal="right" vertical="center"/>
    </xf>
    <xf numFmtId="4" fontId="1" fillId="27" borderId="15" xfId="57" applyNumberFormat="1" applyFont="1" applyFill="1" applyBorder="1" applyAlignment="1">
      <alignment horizontal="center" vertical="center" wrapText="1"/>
    </xf>
    <xf numFmtId="4" fontId="1" fillId="0" borderId="10" xfId="0" applyNumberFormat="1" applyFont="1" applyBorder="1" applyAlignment="1">
      <alignment horizontal="right" vertical="center"/>
    </xf>
    <xf numFmtId="165" fontId="1" fillId="0" borderId="10" xfId="0" applyNumberFormat="1" applyFont="1" applyBorder="1" applyAlignment="1">
      <alignment horizontal="right" vertical="center"/>
    </xf>
    <xf numFmtId="4" fontId="1" fillId="0" borderId="10" xfId="0" applyNumberFormat="1" applyFont="1" applyFill="1" applyBorder="1" applyAlignment="1">
      <alignment horizontal="right" vertical="center"/>
    </xf>
    <xf numFmtId="165" fontId="1" fillId="0" borderId="10" xfId="0" applyNumberFormat="1" applyFont="1" applyBorder="1" applyAlignment="1">
      <alignment horizontal="right" vertical="center" wrapText="1"/>
    </xf>
    <xf numFmtId="0" fontId="1" fillId="0" borderId="15" xfId="0" applyFont="1" applyBorder="1" applyAlignment="1">
      <alignment horizontal="left" vertical="center" wrapText="1"/>
    </xf>
    <xf numFmtId="0" fontId="21" fillId="0" borderId="0" xfId="0" applyFont="1" applyAlignment="1">
      <alignment horizontal="left" vertical="center"/>
    </xf>
    <xf numFmtId="0" fontId="21" fillId="0" borderId="15" xfId="0" applyFont="1" applyBorder="1" applyAlignment="1">
      <alignment horizontal="left" vertical="center" wrapText="1"/>
    </xf>
    <xf numFmtId="0" fontId="1" fillId="24" borderId="15" xfId="0" applyFont="1" applyFill="1" applyBorder="1" applyAlignment="1">
      <alignment horizontal="left" vertical="center"/>
    </xf>
    <xf numFmtId="0" fontId="1" fillId="0" borderId="0" xfId="0" applyFont="1" applyFill="1" applyAlignment="1">
      <alignment horizontal="center" vertical="center"/>
    </xf>
    <xf numFmtId="0" fontId="1" fillId="24" borderId="15" xfId="0" applyFont="1" applyFill="1" applyBorder="1" applyAlignment="1">
      <alignment horizontal="center" vertical="center"/>
    </xf>
    <xf numFmtId="164" fontId="29" fillId="0" borderId="15" xfId="261" applyFont="1" applyFill="1" applyBorder="1" applyAlignment="1">
      <alignment horizontal="center" vertical="center" wrapText="1" shrinkToFit="1"/>
    </xf>
    <xf numFmtId="4" fontId="0" fillId="0" borderId="15" xfId="0" applyNumberFormat="1" applyFont="1" applyFill="1" applyBorder="1" applyAlignment="1">
      <alignment horizontal="center" vertical="center"/>
    </xf>
    <xf numFmtId="0" fontId="0" fillId="0" borderId="15" xfId="0" applyFont="1" applyFill="1" applyBorder="1" applyAlignment="1">
      <alignment horizontal="center" vertical="center"/>
    </xf>
    <xf numFmtId="4" fontId="21" fillId="26" borderId="17" xfId="0" applyNumberFormat="1" applyFont="1" applyFill="1" applyBorder="1" applyAlignment="1">
      <alignment horizontal="center"/>
    </xf>
    <xf numFmtId="0" fontId="21" fillId="26" borderId="15" xfId="0" applyFont="1" applyFill="1" applyBorder="1" applyAlignment="1">
      <alignment horizontal="center"/>
    </xf>
    <xf numFmtId="4" fontId="21" fillId="0" borderId="15" xfId="0" applyNumberFormat="1" applyFont="1" applyFill="1" applyBorder="1" applyAlignment="1">
      <alignment vertical="center"/>
    </xf>
    <xf numFmtId="0" fontId="1" fillId="29" borderId="15" xfId="0" applyFont="1" applyFill="1" applyBorder="1" applyAlignment="1">
      <alignment horizontal="center" vertical="center" wrapText="1"/>
    </xf>
    <xf numFmtId="0" fontId="35" fillId="0" borderId="0" xfId="0" applyFont="1" applyAlignment="1">
      <alignment horizontal="center" vertical="center" wrapText="1"/>
    </xf>
    <xf numFmtId="0" fontId="32" fillId="27" borderId="10" xfId="0" applyFont="1" applyFill="1" applyBorder="1" applyAlignment="1">
      <alignment horizontal="center" vertical="center" wrapText="1"/>
    </xf>
    <xf numFmtId="165" fontId="21" fillId="0" borderId="13" xfId="0" applyNumberFormat="1" applyFont="1" applyFill="1" applyBorder="1" applyAlignment="1">
      <alignment horizontal="right" vertical="center"/>
    </xf>
    <xf numFmtId="0" fontId="21" fillId="0" borderId="12" xfId="0" applyFont="1" applyBorder="1" applyAlignment="1">
      <alignment horizontal="left" vertical="center"/>
    </xf>
    <xf numFmtId="0" fontId="35" fillId="0" borderId="18" xfId="0" applyFont="1" applyBorder="1" applyAlignment="1">
      <alignment horizontal="center" vertical="center" wrapText="1"/>
    </xf>
    <xf numFmtId="0" fontId="35" fillId="0" borderId="18" xfId="0" applyFont="1" applyBorder="1" applyAlignment="1">
      <alignment horizontal="center" wrapText="1"/>
    </xf>
    <xf numFmtId="0" fontId="32" fillId="27" borderId="18" xfId="0" applyFont="1" applyFill="1" applyBorder="1" applyAlignment="1">
      <alignment horizontal="center" vertical="center" wrapText="1"/>
    </xf>
    <xf numFmtId="0" fontId="36" fillId="0" borderId="15" xfId="0" applyFont="1" applyBorder="1" applyAlignment="1">
      <alignment horizontal="center" vertical="center" wrapText="1"/>
    </xf>
    <xf numFmtId="0" fontId="28" fillId="0" borderId="15" xfId="0" applyFont="1" applyBorder="1" applyAlignment="1">
      <alignment horizontal="center" vertical="center" wrapText="1"/>
    </xf>
    <xf numFmtId="0" fontId="36" fillId="0" borderId="15" xfId="0" applyFont="1" applyFill="1" applyBorder="1" applyAlignment="1">
      <alignment horizontal="center" vertical="center" wrapText="1"/>
    </xf>
    <xf numFmtId="4" fontId="21" fillId="26" borderId="15" xfId="0" applyNumberFormat="1" applyFont="1" applyFill="1" applyBorder="1" applyAlignment="1">
      <alignment horizontal="center"/>
    </xf>
    <xf numFmtId="4" fontId="37" fillId="0" borderId="0" xfId="0" applyNumberFormat="1" applyFont="1" applyAlignment="1">
      <alignment horizontal="right" vertical="center"/>
    </xf>
    <xf numFmtId="0" fontId="1" fillId="24" borderId="18" xfId="0" applyFont="1" applyFill="1" applyBorder="1" applyAlignment="1">
      <alignment horizontal="center" vertical="center"/>
    </xf>
    <xf numFmtId="0" fontId="1" fillId="24" borderId="18" xfId="0" applyFont="1" applyFill="1" applyBorder="1" applyAlignment="1">
      <alignment horizontal="center" vertical="center" wrapText="1"/>
    </xf>
    <xf numFmtId="0" fontId="1" fillId="29" borderId="18" xfId="0" applyFont="1" applyFill="1" applyBorder="1" applyAlignment="1">
      <alignment horizontal="center" vertical="center" wrapText="1"/>
    </xf>
    <xf numFmtId="0" fontId="21" fillId="26" borderId="15" xfId="0" applyFont="1" applyFill="1" applyBorder="1" applyAlignment="1">
      <alignment horizontal="left" vertical="center"/>
    </xf>
    <xf numFmtId="0" fontId="1" fillId="27" borderId="15" xfId="0" applyFont="1" applyFill="1" applyBorder="1" applyAlignment="1">
      <alignment horizontal="left" vertical="center" wrapText="1"/>
    </xf>
    <xf numFmtId="0" fontId="38" fillId="26" borderId="15" xfId="0" applyFont="1" applyFill="1" applyBorder="1" applyAlignment="1">
      <alignment horizontal="center"/>
    </xf>
    <xf numFmtId="0" fontId="39" fillId="26" borderId="0" xfId="0" applyFont="1" applyFill="1" applyAlignment="1">
      <alignment horizontal="right"/>
    </xf>
    <xf numFmtId="165" fontId="21" fillId="26" borderId="17" xfId="0" applyNumberFormat="1" applyFont="1" applyFill="1" applyBorder="1" applyAlignment="1">
      <alignment horizontal="center"/>
    </xf>
    <xf numFmtId="0" fontId="1" fillId="27" borderId="18" xfId="0" applyFont="1" applyFill="1" applyBorder="1" applyAlignment="1">
      <alignment horizontal="right" vertical="center"/>
    </xf>
    <xf numFmtId="0" fontId="21" fillId="26" borderId="18" xfId="0" applyFont="1" applyFill="1" applyBorder="1"/>
    <xf numFmtId="0" fontId="40" fillId="26" borderId="0" xfId="0" applyFont="1" applyFill="1" applyAlignment="1">
      <alignment horizontal="right" vertical="center"/>
    </xf>
    <xf numFmtId="0" fontId="41" fillId="27" borderId="15" xfId="0" applyFont="1" applyFill="1" applyBorder="1" applyAlignment="1">
      <alignment horizontal="center" vertical="center" wrapText="1"/>
    </xf>
    <xf numFmtId="0" fontId="0" fillId="0" borderId="18" xfId="0" applyFont="1" applyBorder="1" applyAlignment="1">
      <alignment horizontal="center"/>
    </xf>
    <xf numFmtId="0" fontId="21" fillId="0" borderId="18" xfId="0" applyFont="1" applyFill="1" applyBorder="1" applyAlignment="1">
      <alignment horizontal="left"/>
    </xf>
    <xf numFmtId="0" fontId="21" fillId="0" borderId="18" xfId="0" applyFont="1" applyBorder="1" applyAlignment="1">
      <alignment horizontal="left" wrapText="1"/>
    </xf>
    <xf numFmtId="0" fontId="21" fillId="0" borderId="18" xfId="0" applyFont="1" applyBorder="1" applyAlignment="1">
      <alignment horizontal="left" vertical="center"/>
    </xf>
    <xf numFmtId="0" fontId="21" fillId="27" borderId="18" xfId="0" applyFont="1" applyFill="1" applyBorder="1" applyAlignment="1">
      <alignment horizontal="left" vertical="center"/>
    </xf>
    <xf numFmtId="0" fontId="21" fillId="27" borderId="10" xfId="0" applyFont="1" applyFill="1" applyBorder="1" applyAlignment="1">
      <alignment horizontal="left" vertical="center"/>
    </xf>
    <xf numFmtId="0" fontId="21" fillId="0" borderId="18" xfId="0" applyFont="1" applyBorder="1" applyAlignment="1">
      <alignment horizontal="center"/>
    </xf>
    <xf numFmtId="0" fontId="21" fillId="0" borderId="18" xfId="0" applyFont="1" applyBorder="1" applyAlignment="1">
      <alignment horizontal="left"/>
    </xf>
    <xf numFmtId="0" fontId="21" fillId="0" borderId="0" xfId="0" applyFont="1" applyBorder="1" applyAlignment="1">
      <alignment horizontal="left" vertical="center"/>
    </xf>
    <xf numFmtId="165" fontId="1" fillId="0" borderId="18" xfId="0" applyNumberFormat="1" applyFont="1" applyBorder="1" applyAlignment="1">
      <alignment horizontal="right"/>
    </xf>
    <xf numFmtId="165" fontId="21" fillId="0" borderId="18" xfId="0" applyNumberFormat="1" applyFont="1" applyFill="1" applyBorder="1" applyAlignment="1">
      <alignment horizontal="right" vertical="center"/>
    </xf>
    <xf numFmtId="0" fontId="21" fillId="0" borderId="18" xfId="0" applyFont="1" applyFill="1" applyBorder="1" applyAlignment="1">
      <alignment horizontal="left" vertical="center"/>
    </xf>
    <xf numFmtId="0" fontId="21" fillId="0" borderId="18" xfId="0" applyFont="1" applyBorder="1" applyAlignment="1">
      <alignment horizontal="right" vertical="center"/>
    </xf>
    <xf numFmtId="0" fontId="21" fillId="0" borderId="18" xfId="0" applyFont="1" applyBorder="1" applyAlignment="1">
      <alignment horizontal="center" vertical="center"/>
    </xf>
    <xf numFmtId="0" fontId="1" fillId="27" borderId="15" xfId="0" applyFont="1" applyFill="1" applyBorder="1" applyAlignment="1">
      <alignment horizontal="center" wrapText="1"/>
    </xf>
    <xf numFmtId="0" fontId="42" fillId="0" borderId="0" xfId="0" applyFont="1" applyAlignment="1">
      <alignment horizontal="center" vertical="center"/>
    </xf>
    <xf numFmtId="0" fontId="42" fillId="0" borderId="0" xfId="0" applyFont="1"/>
    <xf numFmtId="0" fontId="42" fillId="0" borderId="0" xfId="0" applyFont="1" applyAlignment="1">
      <alignment wrapText="1"/>
    </xf>
    <xf numFmtId="0" fontId="1" fillId="32" borderId="15" xfId="0" applyFont="1" applyFill="1" applyBorder="1" applyAlignment="1">
      <alignment horizontal="left" vertical="center" wrapText="1"/>
    </xf>
    <xf numFmtId="0" fontId="21" fillId="26" borderId="15" xfId="0" applyFont="1" applyFill="1" applyBorder="1" applyAlignment="1">
      <alignment horizontal="left" vertical="center"/>
    </xf>
    <xf numFmtId="0" fontId="21" fillId="26" borderId="15" xfId="0" applyFont="1" applyFill="1" applyBorder="1" applyAlignment="1">
      <alignment horizontal="left" vertical="center"/>
    </xf>
    <xf numFmtId="165" fontId="1" fillId="0" borderId="10" xfId="0" applyNumberFormat="1" applyFont="1" applyFill="1" applyBorder="1" applyAlignment="1">
      <alignment horizontal="center" vertical="center" wrapText="1"/>
    </xf>
    <xf numFmtId="0" fontId="1" fillId="26" borderId="15" xfId="0" applyFont="1" applyFill="1" applyBorder="1" applyAlignment="1">
      <alignment horizontal="left" vertical="center"/>
    </xf>
    <xf numFmtId="4" fontId="21" fillId="26" borderId="15" xfId="0" applyNumberFormat="1" applyFont="1" applyFill="1" applyBorder="1" applyAlignment="1">
      <alignment vertical="center"/>
    </xf>
    <xf numFmtId="4" fontId="37" fillId="0" borderId="18" xfId="0" applyNumberFormat="1" applyFont="1" applyBorder="1" applyAlignment="1">
      <alignment horizontal="right" vertical="center"/>
    </xf>
    <xf numFmtId="3" fontId="1" fillId="0" borderId="15" xfId="0" applyNumberFormat="1" applyFont="1" applyFill="1" applyBorder="1" applyAlignment="1">
      <alignment horizontal="center" vertical="center"/>
    </xf>
    <xf numFmtId="0" fontId="21" fillId="24" borderId="18" xfId="0" applyFont="1" applyFill="1" applyBorder="1" applyAlignment="1">
      <alignment horizontal="center" vertical="center" wrapText="1"/>
    </xf>
    <xf numFmtId="0" fontId="32" fillId="0" borderId="15" xfId="0" applyNumberFormat="1" applyFont="1" applyBorder="1" applyAlignment="1">
      <alignment horizontal="center" vertical="center" wrapText="1"/>
    </xf>
    <xf numFmtId="0" fontId="0" fillId="0" borderId="15" xfId="0" applyBorder="1" applyAlignment="1">
      <alignment horizontal="center" vertical="center" wrapText="1"/>
    </xf>
    <xf numFmtId="0" fontId="1" fillId="30" borderId="19" xfId="0" applyFont="1" applyFill="1" applyBorder="1" applyAlignment="1">
      <alignment horizontal="center" wrapText="1"/>
    </xf>
    <xf numFmtId="0" fontId="1" fillId="24" borderId="15" xfId="0" applyFont="1" applyFill="1" applyBorder="1" applyAlignment="1">
      <alignment horizontal="center" vertical="center" wrapText="1"/>
    </xf>
    <xf numFmtId="0" fontId="0" fillId="24" borderId="15" xfId="0" applyFont="1" applyFill="1" applyBorder="1" applyAlignment="1">
      <alignment horizontal="center" vertical="center" wrapText="1"/>
    </xf>
    <xf numFmtId="0" fontId="1" fillId="29" borderId="15" xfId="0" applyFont="1" applyFill="1" applyBorder="1" applyAlignment="1">
      <alignment horizontal="center" vertical="center" wrapText="1"/>
    </xf>
    <xf numFmtId="0" fontId="1" fillId="29" borderId="12" xfId="0" applyFont="1" applyFill="1" applyBorder="1" applyAlignment="1">
      <alignment horizontal="center" vertical="center" wrapText="1"/>
    </xf>
    <xf numFmtId="0" fontId="1" fillId="29" borderId="16" xfId="0" applyFont="1" applyFill="1" applyBorder="1" applyAlignment="1">
      <alignment horizontal="center" vertical="center" wrapText="1"/>
    </xf>
    <xf numFmtId="0" fontId="1" fillId="29" borderId="17" xfId="0" applyFont="1" applyFill="1" applyBorder="1" applyAlignment="1">
      <alignment horizontal="center" vertical="center" wrapText="1"/>
    </xf>
    <xf numFmtId="0" fontId="21" fillId="26" borderId="15" xfId="0" applyFont="1" applyFill="1" applyBorder="1" applyAlignment="1">
      <alignment horizontal="left" vertical="center"/>
    </xf>
    <xf numFmtId="0" fontId="1" fillId="24" borderId="12" xfId="0" applyFont="1" applyFill="1" applyBorder="1" applyAlignment="1">
      <alignment horizontal="center" vertical="center" wrapText="1"/>
    </xf>
    <xf numFmtId="0" fontId="1" fillId="24" borderId="16" xfId="0" applyFont="1" applyFill="1" applyBorder="1" applyAlignment="1">
      <alignment horizontal="center" vertical="center" wrapText="1"/>
    </xf>
    <xf numFmtId="0" fontId="1" fillId="24" borderId="17" xfId="0" applyFont="1" applyFill="1" applyBorder="1" applyAlignment="1">
      <alignment horizontal="center" vertical="center" wrapText="1"/>
    </xf>
    <xf numFmtId="0" fontId="31" fillId="0" borderId="11" xfId="0" applyFont="1" applyBorder="1" applyAlignment="1">
      <alignment horizontal="left" vertical="center" wrapText="1"/>
    </xf>
    <xf numFmtId="0" fontId="29" fillId="0" borderId="11" xfId="0" applyFont="1" applyBorder="1" applyAlignment="1">
      <alignment horizontal="left" vertical="center" wrapText="1"/>
    </xf>
    <xf numFmtId="0" fontId="21" fillId="25" borderId="15" xfId="0" applyFont="1" applyFill="1" applyBorder="1" applyAlignment="1">
      <alignment horizontal="left" vertical="center"/>
    </xf>
    <xf numFmtId="0" fontId="1" fillId="0" borderId="15" xfId="0" applyFont="1" applyBorder="1" applyAlignment="1">
      <alignment horizontal="left" wrapText="1"/>
    </xf>
    <xf numFmtId="0" fontId="1" fillId="24" borderId="15" xfId="0" applyFont="1" applyFill="1" applyBorder="1" applyAlignment="1">
      <alignment horizontal="left" vertical="center" wrapText="1"/>
    </xf>
    <xf numFmtId="0" fontId="30" fillId="0" borderId="10" xfId="0" applyFont="1" applyBorder="1" applyAlignment="1">
      <alignment horizontal="left" wrapText="1"/>
    </xf>
    <xf numFmtId="0" fontId="0" fillId="0" borderId="14" xfId="0" applyBorder="1" applyAlignment="1">
      <alignment horizontal="left" wrapText="1"/>
    </xf>
    <xf numFmtId="0" fontId="0" fillId="0" borderId="13" xfId="0" applyBorder="1" applyAlignment="1">
      <alignment horizontal="left" wrapText="1"/>
    </xf>
    <xf numFmtId="0" fontId="31" fillId="0" borderId="10" xfId="0" applyFont="1" applyBorder="1" applyAlignment="1">
      <alignment horizontal="left" vertical="center" wrapText="1"/>
    </xf>
    <xf numFmtId="0" fontId="31" fillId="0" borderId="14" xfId="0" applyFont="1" applyBorder="1" applyAlignment="1">
      <alignment horizontal="left" vertical="center" wrapText="1"/>
    </xf>
    <xf numFmtId="0" fontId="31" fillId="0" borderId="13" xfId="0" applyFont="1" applyBorder="1" applyAlignment="1">
      <alignment horizontal="left" vertical="center" wrapText="1"/>
    </xf>
    <xf numFmtId="0" fontId="1" fillId="24" borderId="12" xfId="0" applyNumberFormat="1" applyFont="1" applyFill="1" applyBorder="1" applyAlignment="1">
      <alignment horizontal="center" vertical="center" wrapText="1"/>
    </xf>
    <xf numFmtId="0" fontId="1" fillId="24" borderId="16" xfId="0" applyNumberFormat="1" applyFont="1" applyFill="1" applyBorder="1" applyAlignment="1">
      <alignment horizontal="center" vertical="center"/>
    </xf>
    <xf numFmtId="0" fontId="1" fillId="24" borderId="17" xfId="0" applyNumberFormat="1" applyFont="1" applyFill="1" applyBorder="1" applyAlignment="1">
      <alignment horizontal="center" vertical="center"/>
    </xf>
    <xf numFmtId="0" fontId="42" fillId="0" borderId="18" xfId="0" applyFont="1" applyBorder="1" applyAlignment="1">
      <alignment horizontal="center" vertical="center"/>
    </xf>
    <xf numFmtId="0" fontId="32" fillId="0" borderId="15" xfId="0" applyFont="1" applyBorder="1" applyAlignment="1">
      <alignment horizontal="center" wrapText="1"/>
    </xf>
    <xf numFmtId="0" fontId="41" fillId="0" borderId="15" xfId="0" applyFont="1" applyBorder="1" applyAlignment="1">
      <alignment horizontal="center" vertical="center" wrapText="1"/>
    </xf>
  </cellXfs>
  <cellStyles count="262">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Comma" xfId="261" builtinId="3"/>
    <cellStyle name="Explanatory Text" xfId="28"/>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0" builtinId="9" hidden="1"/>
    <cellStyle name="Followed Hyperlink" xfId="242" builtinId="9" hidden="1"/>
    <cellStyle name="Followed Hyperlink" xfId="244" builtinId="9" hidden="1"/>
    <cellStyle name="Followed Hyperlink" xfId="246" builtinId="9" hidden="1"/>
    <cellStyle name="Followed Hyperlink" xfId="248"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Followed Hyperlink" xfId="260" builtinId="9" hidden="1"/>
    <cellStyle name="Good" xfId="29"/>
    <cellStyle name="Heading 1" xfId="30"/>
    <cellStyle name="Heading 2" xfId="31"/>
    <cellStyle name="Heading 3" xfId="32"/>
    <cellStyle name="Heading 4" xfId="33"/>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Hyperlink" xfId="245" builtinId="8" hidden="1"/>
    <cellStyle name="Hyperlink" xfId="247"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cellStyle name="Input" xfId="34"/>
    <cellStyle name="Linked Cell" xfId="35"/>
    <cellStyle name="Neutral" xfId="36"/>
    <cellStyle name="Normal" xfId="0" builtinId="0"/>
    <cellStyle name="Normal 2" xfId="57"/>
    <cellStyle name="Note" xfId="37"/>
    <cellStyle name="Output" xfId="38"/>
    <cellStyle name="Percent" xfId="56" builtinId="5"/>
    <cellStyle name="Percent 2" xfId="58"/>
    <cellStyle name="Title" xfId="39"/>
    <cellStyle name="Total" xfId="40"/>
    <cellStyle name="Warning Text" xfId="41"/>
  </cellStyles>
  <dxfs count="0"/>
  <tableStyles count="0" defaultTableStyle="TableStyleMedium2" defaultPivotStyle="PivotStyleLight16"/>
  <colors>
    <mruColors>
      <color rgb="FFFFFF99"/>
      <color rgb="FF18A30D"/>
      <color rgb="FFCCCC00"/>
      <color rgb="FF66FFFF"/>
      <color rgb="FF86652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T241"/>
  <sheetViews>
    <sheetView tabSelected="1" view="pageBreakPreview" topLeftCell="N1" zoomScale="75" zoomScaleNormal="75" zoomScaleSheetLayoutView="75" zoomScalePageLayoutView="75" workbookViewId="0">
      <selection activeCell="O135" sqref="O135"/>
    </sheetView>
  </sheetViews>
  <sheetFormatPr defaultColWidth="8.85546875" defaultRowHeight="12.75"/>
  <cols>
    <col min="1" max="1" width="4.140625" style="4" customWidth="1"/>
    <col min="2" max="2" width="4.7109375" style="5" customWidth="1"/>
    <col min="3" max="3" width="5.5703125" style="4" customWidth="1"/>
    <col min="4" max="4" width="52.140625" style="2" customWidth="1"/>
    <col min="5" max="5" width="15.85546875" style="17" customWidth="1"/>
    <col min="6" max="6" width="47.85546875" style="17" customWidth="1"/>
    <col min="7" max="7" width="14.28515625" style="18" customWidth="1"/>
    <col min="8" max="8" width="13.28515625" style="18" customWidth="1"/>
    <col min="9" max="9" width="15.7109375" style="18" customWidth="1"/>
    <col min="10" max="10" width="19.140625" style="20" customWidth="1"/>
    <col min="11" max="11" width="12.42578125" style="18" customWidth="1"/>
    <col min="12" max="12" width="13.7109375" style="20" customWidth="1"/>
    <col min="13" max="13" width="14.7109375" style="18" customWidth="1"/>
    <col min="14" max="14" width="17.7109375" style="1" customWidth="1"/>
    <col min="15" max="15" width="16.140625" style="123" customWidth="1"/>
    <col min="16" max="16" width="14.42578125" style="4" bestFit="1" customWidth="1"/>
    <col min="17" max="17" width="12.140625" style="4" bestFit="1" customWidth="1"/>
    <col min="18" max="18" width="14.7109375" style="4" customWidth="1"/>
    <col min="19" max="16384" width="8.85546875" style="4"/>
  </cols>
  <sheetData>
    <row r="1" spans="1:19" s="2" customFormat="1" ht="42" customHeight="1">
      <c r="B1" s="3"/>
      <c r="D1" s="224" t="s">
        <v>526</v>
      </c>
      <c r="E1" s="225"/>
      <c r="F1" s="225"/>
      <c r="G1" s="225"/>
      <c r="H1" s="225"/>
      <c r="I1" s="225"/>
      <c r="J1" s="225"/>
      <c r="K1" s="225"/>
      <c r="L1" s="225"/>
      <c r="M1" s="225"/>
      <c r="N1" s="225"/>
      <c r="O1" s="225"/>
    </row>
    <row r="2" spans="1:19" s="2" customFormat="1" ht="24" customHeight="1">
      <c r="B2" s="3"/>
      <c r="D2" s="232" t="s">
        <v>527</v>
      </c>
      <c r="E2" s="233"/>
      <c r="F2" s="233"/>
      <c r="G2" s="233"/>
      <c r="H2" s="233"/>
      <c r="I2" s="233"/>
      <c r="J2" s="233"/>
      <c r="K2" s="233"/>
      <c r="L2" s="233"/>
      <c r="M2" s="233"/>
      <c r="N2" s="233"/>
      <c r="O2" s="234"/>
    </row>
    <row r="3" spans="1:19" ht="21" customHeight="1">
      <c r="B3" s="229" t="s">
        <v>84</v>
      </c>
      <c r="C3" s="230"/>
      <c r="D3" s="231"/>
      <c r="E3" s="56"/>
      <c r="F3" s="56"/>
      <c r="G3" s="57"/>
      <c r="H3" s="57"/>
      <c r="I3" s="57"/>
      <c r="J3" s="65"/>
      <c r="K3" s="57"/>
      <c r="L3" s="65"/>
      <c r="M3" s="57"/>
      <c r="N3" s="71"/>
      <c r="O3" s="121"/>
    </row>
    <row r="4" spans="1:19" ht="12.95" customHeight="1">
      <c r="B4" s="72" t="s">
        <v>532</v>
      </c>
      <c r="C4" s="45"/>
      <c r="D4" s="55"/>
      <c r="E4" s="57"/>
      <c r="F4" s="57"/>
      <c r="G4" s="57"/>
      <c r="H4" s="57"/>
      <c r="I4" s="57"/>
      <c r="J4" s="65"/>
      <c r="K4" s="57"/>
      <c r="L4" s="65"/>
      <c r="M4" s="57"/>
      <c r="N4" s="71"/>
      <c r="O4" s="121"/>
    </row>
    <row r="5" spans="1:19" s="6" customFormat="1" ht="12.95" customHeight="1">
      <c r="B5" s="72"/>
      <c r="C5" s="72" t="s">
        <v>533</v>
      </c>
      <c r="D5" s="73"/>
      <c r="E5" s="74"/>
      <c r="F5" s="74"/>
      <c r="G5" s="74"/>
      <c r="H5" s="74"/>
      <c r="I5" s="74"/>
      <c r="J5" s="75"/>
      <c r="K5" s="74"/>
      <c r="L5" s="75"/>
      <c r="M5" s="163"/>
      <c r="N5" s="76"/>
      <c r="O5" s="122"/>
    </row>
    <row r="6" spans="1:19" s="6" customFormat="1" ht="12.95" customHeight="1">
      <c r="B6" s="185"/>
      <c r="C6" s="185"/>
      <c r="D6" s="186" t="s">
        <v>85</v>
      </c>
      <c r="E6" s="187"/>
      <c r="F6" s="187"/>
      <c r="G6" s="187"/>
      <c r="H6" s="187"/>
      <c r="I6" s="187"/>
      <c r="J6" s="188"/>
      <c r="K6" s="187"/>
      <c r="L6" s="189"/>
      <c r="M6" s="163"/>
      <c r="N6" s="162"/>
      <c r="O6" s="190"/>
    </row>
    <row r="7" spans="1:19" s="6" customFormat="1" ht="63" customHeight="1">
      <c r="B7" s="72"/>
      <c r="C7" s="72">
        <v>1</v>
      </c>
      <c r="D7" s="99" t="s">
        <v>86</v>
      </c>
      <c r="E7" s="100" t="s">
        <v>35</v>
      </c>
      <c r="F7" s="100" t="s">
        <v>87</v>
      </c>
      <c r="G7" s="101" t="s">
        <v>92</v>
      </c>
      <c r="H7" s="101" t="s">
        <v>95</v>
      </c>
      <c r="I7" s="101" t="s">
        <v>98</v>
      </c>
      <c r="J7" s="108" t="s">
        <v>101</v>
      </c>
      <c r="K7" s="101" t="s">
        <v>104</v>
      </c>
      <c r="L7" s="161" t="s">
        <v>106</v>
      </c>
      <c r="M7" s="164" t="s">
        <v>109</v>
      </c>
      <c r="N7" s="162"/>
      <c r="O7" s="122"/>
    </row>
    <row r="8" spans="1:19" s="6" customFormat="1" ht="66.75" customHeight="1">
      <c r="B8" s="72"/>
      <c r="C8" s="72">
        <v>2</v>
      </c>
      <c r="D8" s="99" t="s">
        <v>90</v>
      </c>
      <c r="E8" s="100" t="s">
        <v>36</v>
      </c>
      <c r="F8" s="100" t="s">
        <v>88</v>
      </c>
      <c r="G8" s="101" t="s">
        <v>93</v>
      </c>
      <c r="H8" s="101" t="s">
        <v>96</v>
      </c>
      <c r="I8" s="101" t="s">
        <v>99</v>
      </c>
      <c r="J8" s="108" t="s">
        <v>102</v>
      </c>
      <c r="K8" s="101" t="s">
        <v>105</v>
      </c>
      <c r="L8" s="161" t="s">
        <v>107</v>
      </c>
      <c r="M8" s="164" t="s">
        <v>110</v>
      </c>
      <c r="N8" s="162"/>
      <c r="O8" s="122"/>
    </row>
    <row r="9" spans="1:19" s="6" customFormat="1" ht="63" customHeight="1">
      <c r="B9" s="72"/>
      <c r="C9" s="72">
        <v>3</v>
      </c>
      <c r="D9" s="99" t="s">
        <v>91</v>
      </c>
      <c r="E9" s="100" t="s">
        <v>37</v>
      </c>
      <c r="F9" s="100" t="s">
        <v>89</v>
      </c>
      <c r="G9" s="101" t="s">
        <v>94</v>
      </c>
      <c r="H9" s="101" t="s">
        <v>97</v>
      </c>
      <c r="I9" s="101" t="s">
        <v>100</v>
      </c>
      <c r="J9" s="108" t="s">
        <v>103</v>
      </c>
      <c r="K9" s="101" t="s">
        <v>105</v>
      </c>
      <c r="L9" s="161" t="s">
        <v>108</v>
      </c>
      <c r="M9" s="165" t="s">
        <v>534</v>
      </c>
      <c r="N9" s="162"/>
      <c r="O9" s="122"/>
    </row>
    <row r="10" spans="1:19" s="5" customFormat="1" ht="12.95" customHeight="1">
      <c r="B10" s="78" t="s">
        <v>112</v>
      </c>
      <c r="C10" s="78"/>
      <c r="D10" s="78"/>
      <c r="E10" s="214" t="s">
        <v>114</v>
      </c>
      <c r="F10" s="214" t="s">
        <v>115</v>
      </c>
      <c r="G10" s="214" t="s">
        <v>360</v>
      </c>
      <c r="H10" s="214" t="s">
        <v>535</v>
      </c>
      <c r="I10" s="214" t="s">
        <v>116</v>
      </c>
      <c r="J10" s="216" t="s">
        <v>252</v>
      </c>
      <c r="K10" s="216" t="s">
        <v>536</v>
      </c>
      <c r="L10" s="216" t="s">
        <v>117</v>
      </c>
      <c r="M10" s="216" t="s">
        <v>118</v>
      </c>
      <c r="N10" s="214" t="s">
        <v>119</v>
      </c>
      <c r="O10" s="214" t="s">
        <v>120</v>
      </c>
    </row>
    <row r="11" spans="1:19" s="5" customFormat="1" ht="12.95" customHeight="1">
      <c r="B11" s="78"/>
      <c r="C11" s="78" t="s">
        <v>113</v>
      </c>
      <c r="D11" s="78"/>
      <c r="E11" s="214"/>
      <c r="F11" s="214"/>
      <c r="G11" s="214"/>
      <c r="H11" s="214"/>
      <c r="I11" s="214"/>
      <c r="J11" s="216"/>
      <c r="K11" s="216"/>
      <c r="L11" s="216"/>
      <c r="M11" s="216"/>
      <c r="N11" s="214"/>
      <c r="O11" s="215"/>
    </row>
    <row r="12" spans="1:19" s="5" customFormat="1" ht="36.75" customHeight="1">
      <c r="B12" s="78"/>
      <c r="C12" s="78"/>
      <c r="D12" s="78" t="s">
        <v>111</v>
      </c>
      <c r="E12" s="214"/>
      <c r="F12" s="214"/>
      <c r="G12" s="214"/>
      <c r="H12" s="214"/>
      <c r="I12" s="214"/>
      <c r="J12" s="216"/>
      <c r="K12" s="216"/>
      <c r="L12" s="216"/>
      <c r="M12" s="216"/>
      <c r="N12" s="214"/>
      <c r="O12" s="215"/>
      <c r="Q12" s="7"/>
      <c r="R12" s="7"/>
      <c r="S12" s="7"/>
    </row>
    <row r="13" spans="1:19" s="5" customFormat="1" ht="12.95" customHeight="1">
      <c r="B13" s="79">
        <v>1</v>
      </c>
      <c r="C13" s="79">
        <v>2</v>
      </c>
      <c r="D13" s="79">
        <v>3</v>
      </c>
      <c r="E13" s="80">
        <v>4</v>
      </c>
      <c r="F13" s="80">
        <v>5</v>
      </c>
      <c r="G13" s="80">
        <v>6</v>
      </c>
      <c r="H13" s="80">
        <v>7</v>
      </c>
      <c r="I13" s="80">
        <v>9</v>
      </c>
      <c r="J13" s="137">
        <v>10</v>
      </c>
      <c r="K13" s="137">
        <v>11</v>
      </c>
      <c r="L13" s="137">
        <v>12</v>
      </c>
      <c r="M13" s="81">
        <v>13</v>
      </c>
      <c r="N13" s="80">
        <v>14</v>
      </c>
      <c r="O13" s="129">
        <v>15</v>
      </c>
    </row>
    <row r="14" spans="1:19" ht="39.950000000000003" customHeight="1">
      <c r="A14" s="5"/>
      <c r="B14" s="45" t="s">
        <v>6</v>
      </c>
      <c r="C14" s="44"/>
      <c r="D14" s="46" t="s">
        <v>537</v>
      </c>
      <c r="E14" s="37" t="s">
        <v>121</v>
      </c>
      <c r="F14" s="41" t="s">
        <v>125</v>
      </c>
      <c r="G14" s="42" t="s">
        <v>5</v>
      </c>
      <c r="H14" s="41" t="s">
        <v>361</v>
      </c>
      <c r="I14" s="49" t="s">
        <v>3</v>
      </c>
      <c r="J14" s="135">
        <v>2018</v>
      </c>
      <c r="K14" s="40">
        <v>2020</v>
      </c>
      <c r="L14" s="40">
        <v>2021</v>
      </c>
      <c r="M14" s="135" t="s">
        <v>131</v>
      </c>
      <c r="N14" s="143">
        <v>135000</v>
      </c>
      <c r="O14" s="39" t="s">
        <v>141</v>
      </c>
    </row>
    <row r="15" spans="1:19" ht="39.950000000000003" customHeight="1">
      <c r="A15" s="5"/>
      <c r="B15" s="45" t="s">
        <v>6</v>
      </c>
      <c r="C15" s="44"/>
      <c r="D15" s="46" t="s">
        <v>538</v>
      </c>
      <c r="E15" s="37" t="s">
        <v>121</v>
      </c>
      <c r="F15" s="41" t="s">
        <v>125</v>
      </c>
      <c r="G15" s="42" t="s">
        <v>5</v>
      </c>
      <c r="H15" s="41" t="s">
        <v>361</v>
      </c>
      <c r="I15" s="49" t="s">
        <v>3</v>
      </c>
      <c r="J15" s="135">
        <v>2018</v>
      </c>
      <c r="K15" s="40" t="s">
        <v>75</v>
      </c>
      <c r="L15" s="40">
        <v>2021</v>
      </c>
      <c r="M15" s="135" t="s">
        <v>131</v>
      </c>
      <c r="N15" s="143">
        <v>50000</v>
      </c>
      <c r="O15" s="39" t="s">
        <v>141</v>
      </c>
      <c r="R15" s="8"/>
    </row>
    <row r="16" spans="1:19" ht="54" customHeight="1">
      <c r="A16" s="5"/>
      <c r="B16" s="45"/>
      <c r="C16" s="44"/>
      <c r="D16" s="176" t="s">
        <v>123</v>
      </c>
      <c r="E16" s="49" t="s">
        <v>122</v>
      </c>
      <c r="F16" s="41" t="s">
        <v>539</v>
      </c>
      <c r="G16" s="42" t="s">
        <v>5</v>
      </c>
      <c r="H16" s="135" t="s">
        <v>361</v>
      </c>
      <c r="I16" s="37">
        <v>2</v>
      </c>
      <c r="J16" s="135" t="s">
        <v>127</v>
      </c>
      <c r="K16" s="40" t="s">
        <v>65</v>
      </c>
      <c r="L16" s="40">
        <v>2021</v>
      </c>
      <c r="M16" s="135" t="s">
        <v>131</v>
      </c>
      <c r="N16" s="143">
        <v>30000</v>
      </c>
      <c r="O16" s="39" t="s">
        <v>1</v>
      </c>
      <c r="P16" s="11"/>
      <c r="Q16" s="11"/>
      <c r="R16" s="12"/>
    </row>
    <row r="17" spans="1:19" ht="50.25" customHeight="1">
      <c r="A17" s="5"/>
      <c r="B17" s="45" t="s">
        <v>7</v>
      </c>
      <c r="C17" s="44"/>
      <c r="D17" s="47" t="s">
        <v>124</v>
      </c>
      <c r="E17" s="49" t="s">
        <v>267</v>
      </c>
      <c r="F17" s="41" t="s">
        <v>126</v>
      </c>
      <c r="G17" s="42" t="s">
        <v>5</v>
      </c>
      <c r="H17" s="41" t="s">
        <v>361</v>
      </c>
      <c r="I17" s="49" t="s">
        <v>4</v>
      </c>
      <c r="J17" s="40">
        <v>2018</v>
      </c>
      <c r="K17" s="40" t="s">
        <v>75</v>
      </c>
      <c r="L17" s="40">
        <v>2021</v>
      </c>
      <c r="M17" s="135" t="s">
        <v>132</v>
      </c>
      <c r="N17" s="143">
        <v>300000</v>
      </c>
      <c r="O17" s="39" t="s">
        <v>141</v>
      </c>
    </row>
    <row r="18" spans="1:19" s="6" customFormat="1" ht="20.100000000000001" customHeight="1">
      <c r="B18" s="72"/>
      <c r="C18" s="77"/>
      <c r="D18" s="73"/>
      <c r="E18" s="82"/>
      <c r="F18" s="82"/>
      <c r="G18" s="74"/>
      <c r="H18" s="74"/>
      <c r="I18" s="220" t="s">
        <v>142</v>
      </c>
      <c r="J18" s="220"/>
      <c r="K18" s="220"/>
      <c r="L18" s="119"/>
      <c r="M18" s="70"/>
      <c r="N18" s="64">
        <v>570000</v>
      </c>
      <c r="O18" s="178" t="s">
        <v>70</v>
      </c>
    </row>
    <row r="19" spans="1:19">
      <c r="B19" s="45"/>
      <c r="C19" s="44"/>
      <c r="D19" s="55"/>
      <c r="E19" s="56"/>
      <c r="F19" s="56"/>
      <c r="G19" s="57"/>
      <c r="H19" s="57"/>
      <c r="I19" s="57"/>
      <c r="J19" s="65"/>
      <c r="K19" s="57"/>
      <c r="L19" s="65"/>
      <c r="M19" s="57"/>
      <c r="N19" s="53"/>
      <c r="O19" s="121"/>
    </row>
    <row r="20" spans="1:19">
      <c r="B20" s="45" t="s">
        <v>143</v>
      </c>
      <c r="C20" s="45"/>
      <c r="D20" s="55"/>
      <c r="E20" s="57"/>
      <c r="F20" s="57"/>
      <c r="G20" s="57"/>
      <c r="H20" s="57"/>
      <c r="I20" s="57"/>
      <c r="J20" s="65"/>
      <c r="K20" s="57"/>
      <c r="L20" s="65"/>
      <c r="M20" s="57"/>
      <c r="N20" s="53"/>
      <c r="O20" s="121"/>
    </row>
    <row r="21" spans="1:19" s="6" customFormat="1">
      <c r="B21" s="72"/>
      <c r="C21" s="111" t="s">
        <v>144</v>
      </c>
      <c r="D21" s="73"/>
      <c r="E21" s="74"/>
      <c r="F21" s="74"/>
      <c r="G21" s="74"/>
      <c r="H21" s="74"/>
      <c r="I21" s="74"/>
      <c r="J21" s="75"/>
      <c r="K21" s="74"/>
      <c r="L21" s="75"/>
      <c r="M21" s="74"/>
      <c r="N21" s="53"/>
      <c r="O21" s="121"/>
    </row>
    <row r="22" spans="1:19" s="6" customFormat="1">
      <c r="B22" s="72"/>
      <c r="C22" s="77"/>
      <c r="D22" s="44" t="s">
        <v>540</v>
      </c>
      <c r="E22" s="74"/>
      <c r="F22" s="74"/>
      <c r="G22" s="74"/>
      <c r="H22" s="74"/>
      <c r="I22" s="74"/>
      <c r="J22" s="75"/>
      <c r="K22" s="74"/>
      <c r="L22" s="75"/>
      <c r="M22" s="74"/>
      <c r="N22" s="53"/>
      <c r="O22" s="121"/>
    </row>
    <row r="23" spans="1:19" s="6" customFormat="1">
      <c r="B23" s="185"/>
      <c r="C23" s="191"/>
      <c r="D23" s="191" t="s">
        <v>85</v>
      </c>
      <c r="E23" s="187"/>
      <c r="F23" s="187"/>
      <c r="G23" s="187"/>
      <c r="H23" s="187"/>
      <c r="I23" s="187"/>
      <c r="J23" s="188"/>
      <c r="K23" s="187"/>
      <c r="L23" s="188"/>
      <c r="M23" s="192"/>
      <c r="N23" s="193"/>
      <c r="O23" s="184"/>
    </row>
    <row r="24" spans="1:19" s="6" customFormat="1" ht="80.25" customHeight="1">
      <c r="B24" s="72"/>
      <c r="C24" s="77">
        <v>4</v>
      </c>
      <c r="D24" s="102" t="s">
        <v>145</v>
      </c>
      <c r="E24" s="103" t="s">
        <v>38</v>
      </c>
      <c r="F24" s="103" t="s">
        <v>146</v>
      </c>
      <c r="G24" s="104" t="s">
        <v>92</v>
      </c>
      <c r="H24" s="103" t="s">
        <v>147</v>
      </c>
      <c r="I24" s="104" t="s">
        <v>221</v>
      </c>
      <c r="J24" s="115" t="s">
        <v>148</v>
      </c>
      <c r="K24" s="104" t="s">
        <v>222</v>
      </c>
      <c r="L24" s="166" t="s">
        <v>149</v>
      </c>
      <c r="M24" s="160" t="s">
        <v>205</v>
      </c>
      <c r="N24" s="104"/>
      <c r="O24" s="121"/>
    </row>
    <row r="25" spans="1:19" s="6" customFormat="1" ht="199.5" customHeight="1">
      <c r="B25" s="72"/>
      <c r="C25" s="77">
        <v>5</v>
      </c>
      <c r="D25" s="99" t="s">
        <v>203</v>
      </c>
      <c r="E25" s="101" t="s">
        <v>257</v>
      </c>
      <c r="F25" s="101" t="s">
        <v>260</v>
      </c>
      <c r="G25" s="101" t="s">
        <v>256</v>
      </c>
      <c r="H25" s="101" t="s">
        <v>258</v>
      </c>
      <c r="I25" s="101" t="s">
        <v>259</v>
      </c>
      <c r="J25" s="108" t="s">
        <v>541</v>
      </c>
      <c r="K25" s="101" t="s">
        <v>261</v>
      </c>
      <c r="L25" s="166" t="s">
        <v>542</v>
      </c>
      <c r="M25" s="164" t="s">
        <v>543</v>
      </c>
      <c r="N25" s="101"/>
      <c r="O25" s="121"/>
    </row>
    <row r="26" spans="1:19" s="6" customFormat="1" ht="90.75" customHeight="1">
      <c r="B26" s="72"/>
      <c r="C26" s="77">
        <v>6</v>
      </c>
      <c r="D26" s="99" t="s">
        <v>204</v>
      </c>
      <c r="E26" s="100" t="s">
        <v>37</v>
      </c>
      <c r="F26" s="100" t="s">
        <v>150</v>
      </c>
      <c r="G26" s="101" t="s">
        <v>94</v>
      </c>
      <c r="H26" s="100" t="s">
        <v>151</v>
      </c>
      <c r="I26" s="101" t="s">
        <v>100</v>
      </c>
      <c r="J26" s="115" t="s">
        <v>152</v>
      </c>
      <c r="K26" s="101" t="s">
        <v>223</v>
      </c>
      <c r="L26" s="166" t="s">
        <v>153</v>
      </c>
      <c r="M26" s="165" t="s">
        <v>206</v>
      </c>
      <c r="N26" s="100"/>
      <c r="O26" s="121"/>
    </row>
    <row r="27" spans="1:19" s="5" customFormat="1" ht="12.95" customHeight="1">
      <c r="B27" s="78" t="s">
        <v>112</v>
      </c>
      <c r="C27" s="78"/>
      <c r="D27" s="78"/>
      <c r="E27" s="214" t="s">
        <v>217</v>
      </c>
      <c r="F27" s="214" t="s">
        <v>115</v>
      </c>
      <c r="G27" s="235" t="s">
        <v>362</v>
      </c>
      <c r="H27" s="214" t="s">
        <v>219</v>
      </c>
      <c r="I27" s="214" t="s">
        <v>116</v>
      </c>
      <c r="J27" s="217" t="s">
        <v>253</v>
      </c>
      <c r="K27" s="217" t="s">
        <v>254</v>
      </c>
      <c r="L27" s="217" t="s">
        <v>255</v>
      </c>
      <c r="M27" s="217" t="s">
        <v>118</v>
      </c>
      <c r="N27" s="214" t="s">
        <v>119</v>
      </c>
      <c r="O27" s="214" t="s">
        <v>120</v>
      </c>
    </row>
    <row r="28" spans="1:19" s="5" customFormat="1" ht="12.95" customHeight="1">
      <c r="B28" s="78"/>
      <c r="C28" s="78" t="s">
        <v>218</v>
      </c>
      <c r="D28" s="78"/>
      <c r="E28" s="214"/>
      <c r="F28" s="214"/>
      <c r="G28" s="236"/>
      <c r="H28" s="214"/>
      <c r="I28" s="214"/>
      <c r="J28" s="218"/>
      <c r="K28" s="218"/>
      <c r="L28" s="218"/>
      <c r="M28" s="218"/>
      <c r="N28" s="214"/>
      <c r="O28" s="215"/>
    </row>
    <row r="29" spans="1:19" s="5" customFormat="1" ht="36.75" customHeight="1">
      <c r="B29" s="78"/>
      <c r="C29" s="78"/>
      <c r="D29" s="78" t="s">
        <v>111</v>
      </c>
      <c r="E29" s="214"/>
      <c r="F29" s="214"/>
      <c r="G29" s="237"/>
      <c r="H29" s="214"/>
      <c r="I29" s="214"/>
      <c r="J29" s="219"/>
      <c r="K29" s="219"/>
      <c r="L29" s="219"/>
      <c r="M29" s="219"/>
      <c r="N29" s="214"/>
      <c r="O29" s="215"/>
      <c r="Q29" s="7"/>
      <c r="R29" s="7"/>
      <c r="S29" s="7"/>
    </row>
    <row r="30" spans="1:19" s="31" customFormat="1" ht="12.95" customHeight="1">
      <c r="B30" s="79">
        <v>1</v>
      </c>
      <c r="C30" s="79">
        <v>2</v>
      </c>
      <c r="D30" s="79">
        <v>3</v>
      </c>
      <c r="E30" s="80">
        <v>4</v>
      </c>
      <c r="F30" s="80">
        <v>5</v>
      </c>
      <c r="G30" s="80">
        <v>6</v>
      </c>
      <c r="H30" s="80">
        <v>7</v>
      </c>
      <c r="I30" s="80">
        <v>9</v>
      </c>
      <c r="J30" s="137">
        <v>10</v>
      </c>
      <c r="K30" s="137">
        <v>11</v>
      </c>
      <c r="L30" s="137">
        <v>12</v>
      </c>
      <c r="M30" s="137">
        <v>13</v>
      </c>
      <c r="N30" s="80">
        <v>14</v>
      </c>
      <c r="O30" s="129">
        <v>15</v>
      </c>
    </row>
    <row r="31" spans="1:19" s="32" customFormat="1" ht="65.099999999999994" customHeight="1">
      <c r="B31" s="84" t="s">
        <v>54</v>
      </c>
      <c r="C31" s="36"/>
      <c r="D31" s="96" t="s">
        <v>262</v>
      </c>
      <c r="E31" s="49" t="s">
        <v>272</v>
      </c>
      <c r="F31" s="49" t="s">
        <v>517</v>
      </c>
      <c r="G31" s="37" t="s">
        <v>5</v>
      </c>
      <c r="H31" s="49" t="s">
        <v>361</v>
      </c>
      <c r="I31" s="49" t="s">
        <v>55</v>
      </c>
      <c r="J31" s="40">
        <v>2019</v>
      </c>
      <c r="K31" s="40" t="s">
        <v>32</v>
      </c>
      <c r="L31" s="135">
        <v>2021</v>
      </c>
      <c r="M31" s="49" t="s">
        <v>131</v>
      </c>
      <c r="N31" s="145">
        <v>310000</v>
      </c>
      <c r="O31" s="135" t="s">
        <v>72</v>
      </c>
      <c r="P31" s="67"/>
    </row>
    <row r="32" spans="1:19" ht="61.5" customHeight="1">
      <c r="B32" s="45" t="s">
        <v>7</v>
      </c>
      <c r="C32" s="44"/>
      <c r="D32" s="47" t="s">
        <v>263</v>
      </c>
      <c r="E32" s="49" t="s">
        <v>267</v>
      </c>
      <c r="F32" s="41" t="s">
        <v>126</v>
      </c>
      <c r="G32" s="42" t="s">
        <v>5</v>
      </c>
      <c r="H32" s="41" t="s">
        <v>361</v>
      </c>
      <c r="I32" s="49" t="s">
        <v>8</v>
      </c>
      <c r="J32" s="40">
        <v>2018</v>
      </c>
      <c r="K32" s="40">
        <v>2020</v>
      </c>
      <c r="L32" s="40">
        <v>2021</v>
      </c>
      <c r="M32" s="135" t="s">
        <v>132</v>
      </c>
      <c r="N32" s="143">
        <v>295000</v>
      </c>
      <c r="O32" s="135" t="s">
        <v>72</v>
      </c>
    </row>
    <row r="33" spans="1:20" s="32" customFormat="1" ht="39" customHeight="1">
      <c r="B33" s="85"/>
      <c r="C33" s="36"/>
      <c r="D33" s="96" t="s">
        <v>264</v>
      </c>
      <c r="E33" s="49" t="s">
        <v>267</v>
      </c>
      <c r="F33" s="41" t="s">
        <v>545</v>
      </c>
      <c r="G33" s="42" t="s">
        <v>5</v>
      </c>
      <c r="H33" s="41" t="s">
        <v>361</v>
      </c>
      <c r="I33" s="37">
        <v>2</v>
      </c>
      <c r="J33" s="40">
        <v>2019</v>
      </c>
      <c r="K33" s="40" t="s">
        <v>32</v>
      </c>
      <c r="L33" s="135">
        <v>2021</v>
      </c>
      <c r="M33" s="135" t="s">
        <v>131</v>
      </c>
      <c r="N33" s="143">
        <v>20000</v>
      </c>
      <c r="O33" s="135" t="s">
        <v>72</v>
      </c>
      <c r="P33" s="34"/>
    </row>
    <row r="34" spans="1:20" s="32" customFormat="1" ht="51">
      <c r="B34" s="85"/>
      <c r="C34" s="36"/>
      <c r="D34" s="50" t="s">
        <v>544</v>
      </c>
      <c r="E34" s="49" t="s">
        <v>267</v>
      </c>
      <c r="F34" s="41" t="s">
        <v>518</v>
      </c>
      <c r="G34" s="42" t="s">
        <v>5</v>
      </c>
      <c r="H34" s="41" t="s">
        <v>361</v>
      </c>
      <c r="I34" s="37">
        <v>2</v>
      </c>
      <c r="J34" s="40">
        <v>2019</v>
      </c>
      <c r="K34" s="40" t="s">
        <v>32</v>
      </c>
      <c r="L34" s="135">
        <v>2021</v>
      </c>
      <c r="M34" s="135" t="s">
        <v>131</v>
      </c>
      <c r="N34" s="143">
        <v>45000</v>
      </c>
      <c r="O34" s="135" t="s">
        <v>72</v>
      </c>
      <c r="P34" s="35"/>
    </row>
    <row r="35" spans="1:20" ht="39" customHeight="1" thickBot="1">
      <c r="A35" s="4">
        <v>12</v>
      </c>
      <c r="B35" s="45" t="s">
        <v>9</v>
      </c>
      <c r="C35" s="44"/>
      <c r="D35" s="47" t="s">
        <v>265</v>
      </c>
      <c r="E35" s="37" t="s">
        <v>121</v>
      </c>
      <c r="F35" s="41" t="s">
        <v>519</v>
      </c>
      <c r="G35" s="42" t="s">
        <v>5</v>
      </c>
      <c r="H35" s="41" t="s">
        <v>361</v>
      </c>
      <c r="I35" s="49" t="s">
        <v>26</v>
      </c>
      <c r="J35" s="40">
        <v>2017</v>
      </c>
      <c r="K35" s="213" t="s">
        <v>521</v>
      </c>
      <c r="L35" s="135">
        <v>2021</v>
      </c>
      <c r="M35" s="135" t="s">
        <v>131</v>
      </c>
      <c r="N35" s="146" t="s">
        <v>520</v>
      </c>
      <c r="O35" s="43"/>
      <c r="P35" s="5"/>
    </row>
    <row r="36" spans="1:20">
      <c r="B36" s="45"/>
      <c r="C36" s="44"/>
      <c r="D36" s="55"/>
      <c r="E36" s="56"/>
      <c r="F36" s="56"/>
      <c r="G36" s="57"/>
      <c r="H36" s="57"/>
      <c r="I36" s="226" t="s">
        <v>142</v>
      </c>
      <c r="J36" s="226"/>
      <c r="K36" s="226"/>
      <c r="L36" s="139"/>
      <c r="M36" s="70"/>
      <c r="N36" s="64">
        <v>895000</v>
      </c>
      <c r="O36" s="178" t="s">
        <v>81</v>
      </c>
    </row>
    <row r="37" spans="1:20" s="6" customFormat="1" ht="14.25" customHeight="1">
      <c r="B37" s="72"/>
      <c r="C37" s="77"/>
      <c r="D37" s="73"/>
      <c r="E37" s="82"/>
      <c r="F37" s="82"/>
      <c r="G37" s="74"/>
      <c r="H37" s="74"/>
      <c r="I37" s="75"/>
      <c r="J37" s="75"/>
      <c r="K37" s="75"/>
      <c r="L37" s="75"/>
      <c r="M37" s="75"/>
      <c r="N37" s="86"/>
      <c r="O37" s="124"/>
      <c r="P37" s="14"/>
    </row>
    <row r="38" spans="1:20">
      <c r="B38" s="45" t="s">
        <v>143</v>
      </c>
      <c r="C38" s="45"/>
      <c r="D38" s="55"/>
      <c r="E38" s="57"/>
      <c r="F38" s="57"/>
      <c r="G38" s="57"/>
      <c r="H38" s="57"/>
      <c r="I38" s="57"/>
      <c r="J38" s="65"/>
      <c r="K38" s="57"/>
      <c r="L38" s="65"/>
      <c r="M38" s="57"/>
      <c r="N38" s="53"/>
      <c r="O38" s="121"/>
    </row>
    <row r="39" spans="1:20" s="6" customFormat="1" ht="14.25">
      <c r="B39" s="72"/>
      <c r="C39" s="111" t="s">
        <v>273</v>
      </c>
      <c r="D39" s="73"/>
      <c r="E39" s="74"/>
      <c r="F39" s="74"/>
      <c r="G39" s="74"/>
      <c r="H39" s="74"/>
      <c r="I39" s="74"/>
      <c r="J39" s="75"/>
      <c r="K39" s="74"/>
      <c r="L39" s="75"/>
      <c r="M39" s="74"/>
      <c r="N39" s="53"/>
      <c r="O39" s="121"/>
      <c r="R39" s="9"/>
      <c r="S39" s="9"/>
      <c r="T39" s="8"/>
    </row>
    <row r="40" spans="1:20" s="6" customFormat="1" ht="14.25">
      <c r="B40" s="185"/>
      <c r="C40" s="191"/>
      <c r="D40" s="186" t="s">
        <v>85</v>
      </c>
      <c r="E40" s="187"/>
      <c r="F40" s="187"/>
      <c r="G40" s="187"/>
      <c r="H40" s="187"/>
      <c r="I40" s="187"/>
      <c r="J40" s="188"/>
      <c r="K40" s="187"/>
      <c r="L40" s="188"/>
      <c r="M40" s="187"/>
      <c r="N40" s="193"/>
      <c r="O40" s="184"/>
      <c r="R40" s="9"/>
      <c r="S40" s="9"/>
      <c r="T40" s="8"/>
    </row>
    <row r="41" spans="1:20" s="6" customFormat="1" ht="236.25" customHeight="1">
      <c r="B41" s="72"/>
      <c r="C41" s="77">
        <v>7</v>
      </c>
      <c r="D41" s="99" t="s">
        <v>274</v>
      </c>
      <c r="E41" s="101" t="s">
        <v>276</v>
      </c>
      <c r="F41" s="101" t="s">
        <v>277</v>
      </c>
      <c r="G41" s="101" t="s">
        <v>279</v>
      </c>
      <c r="H41" s="101" t="s">
        <v>278</v>
      </c>
      <c r="I41" s="101" t="s">
        <v>547</v>
      </c>
      <c r="J41" s="108" t="s">
        <v>280</v>
      </c>
      <c r="K41" s="101" t="s">
        <v>281</v>
      </c>
      <c r="L41" s="108" t="s">
        <v>282</v>
      </c>
      <c r="M41" s="164" t="s">
        <v>283</v>
      </c>
      <c r="N41" s="53"/>
      <c r="O41" s="121"/>
      <c r="R41" s="9"/>
      <c r="S41" s="9"/>
      <c r="T41" s="8"/>
    </row>
    <row r="42" spans="1:20" s="6" customFormat="1" ht="76.5">
      <c r="B42" s="72"/>
      <c r="C42" s="77">
        <v>8</v>
      </c>
      <c r="D42" s="99" t="s">
        <v>275</v>
      </c>
      <c r="E42" s="99" t="s">
        <v>275</v>
      </c>
      <c r="F42" s="100" t="s">
        <v>39</v>
      </c>
      <c r="G42" s="101" t="s">
        <v>224</v>
      </c>
      <c r="H42" s="101" t="s">
        <v>154</v>
      </c>
      <c r="I42" s="101" t="s">
        <v>225</v>
      </c>
      <c r="J42" s="108" t="s">
        <v>155</v>
      </c>
      <c r="K42" s="101" t="s">
        <v>546</v>
      </c>
      <c r="L42" s="108" t="s">
        <v>156</v>
      </c>
      <c r="M42" s="165" t="s">
        <v>67</v>
      </c>
      <c r="N42" s="53"/>
      <c r="O42" s="121"/>
      <c r="R42" s="9"/>
      <c r="S42" s="9"/>
      <c r="T42" s="8"/>
    </row>
    <row r="43" spans="1:20" s="5" customFormat="1" ht="12.95" customHeight="1">
      <c r="B43" s="78" t="s">
        <v>112</v>
      </c>
      <c r="C43" s="78"/>
      <c r="D43" s="78"/>
      <c r="E43" s="214" t="s">
        <v>217</v>
      </c>
      <c r="F43" s="214" t="s">
        <v>115</v>
      </c>
      <c r="G43" s="221" t="s">
        <v>363</v>
      </c>
      <c r="H43" s="214" t="s">
        <v>251</v>
      </c>
      <c r="I43" s="214" t="s">
        <v>116</v>
      </c>
      <c r="J43" s="217" t="s">
        <v>253</v>
      </c>
      <c r="K43" s="217" t="s">
        <v>254</v>
      </c>
      <c r="L43" s="217" t="s">
        <v>255</v>
      </c>
      <c r="M43" s="217" t="s">
        <v>118</v>
      </c>
      <c r="N43" s="214" t="s">
        <v>119</v>
      </c>
      <c r="O43" s="214" t="s">
        <v>120</v>
      </c>
    </row>
    <row r="44" spans="1:20" s="5" customFormat="1" ht="12.95" customHeight="1">
      <c r="B44" s="78"/>
      <c r="C44" s="78" t="s">
        <v>218</v>
      </c>
      <c r="D44" s="78"/>
      <c r="E44" s="214"/>
      <c r="F44" s="214"/>
      <c r="G44" s="222"/>
      <c r="H44" s="214"/>
      <c r="I44" s="214"/>
      <c r="J44" s="218"/>
      <c r="K44" s="218"/>
      <c r="L44" s="218"/>
      <c r="M44" s="218"/>
      <c r="N44" s="214"/>
      <c r="O44" s="215"/>
    </row>
    <row r="45" spans="1:20" s="5" customFormat="1" ht="36.75" customHeight="1">
      <c r="B45" s="78"/>
      <c r="C45" s="78"/>
      <c r="D45" s="78" t="s">
        <v>111</v>
      </c>
      <c r="E45" s="214"/>
      <c r="F45" s="214"/>
      <c r="G45" s="223"/>
      <c r="H45" s="214"/>
      <c r="I45" s="214"/>
      <c r="J45" s="219"/>
      <c r="K45" s="219"/>
      <c r="L45" s="219"/>
      <c r="M45" s="219"/>
      <c r="N45" s="214"/>
      <c r="O45" s="215"/>
      <c r="Q45" s="7"/>
      <c r="R45" s="7"/>
      <c r="S45" s="7"/>
    </row>
    <row r="46" spans="1:20" s="31" customFormat="1" ht="12.95" customHeight="1">
      <c r="B46" s="79">
        <v>1</v>
      </c>
      <c r="C46" s="79">
        <v>2</v>
      </c>
      <c r="D46" s="79">
        <v>3</v>
      </c>
      <c r="E46" s="80">
        <v>4</v>
      </c>
      <c r="F46" s="80">
        <v>5</v>
      </c>
      <c r="G46" s="80">
        <v>6</v>
      </c>
      <c r="H46" s="80">
        <v>7</v>
      </c>
      <c r="I46" s="80">
        <v>9</v>
      </c>
      <c r="J46" s="137">
        <v>10</v>
      </c>
      <c r="K46" s="137">
        <v>11</v>
      </c>
      <c r="L46" s="137">
        <v>12</v>
      </c>
      <c r="M46" s="159">
        <v>13</v>
      </c>
      <c r="N46" s="80">
        <v>14</v>
      </c>
      <c r="O46" s="129">
        <v>15</v>
      </c>
    </row>
    <row r="47" spans="1:20" ht="171.75" customHeight="1">
      <c r="B47" s="45"/>
      <c r="C47" s="44"/>
      <c r="D47" s="46" t="s">
        <v>284</v>
      </c>
      <c r="E47" s="49" t="s">
        <v>272</v>
      </c>
      <c r="F47" s="49" t="s">
        <v>285</v>
      </c>
      <c r="G47" s="42" t="s">
        <v>5</v>
      </c>
      <c r="H47" s="41" t="s">
        <v>361</v>
      </c>
      <c r="I47" s="42">
        <v>1</v>
      </c>
      <c r="J47" s="40">
        <v>2018</v>
      </c>
      <c r="K47" s="40" t="s">
        <v>32</v>
      </c>
      <c r="L47" s="40">
        <v>2021</v>
      </c>
      <c r="M47" s="135" t="s">
        <v>131</v>
      </c>
      <c r="N47" s="143">
        <v>30000</v>
      </c>
      <c r="O47" s="135" t="s">
        <v>72</v>
      </c>
      <c r="R47" s="15"/>
      <c r="S47" s="15"/>
      <c r="T47" s="16"/>
    </row>
    <row r="48" spans="1:20" ht="75" customHeight="1">
      <c r="B48" s="45"/>
      <c r="C48" s="44"/>
      <c r="D48" s="176" t="s">
        <v>522</v>
      </c>
      <c r="E48" s="49" t="s">
        <v>272</v>
      </c>
      <c r="F48" s="49" t="s">
        <v>286</v>
      </c>
      <c r="G48" s="42" t="s">
        <v>5</v>
      </c>
      <c r="H48" s="41" t="s">
        <v>361</v>
      </c>
      <c r="I48" s="42">
        <v>2</v>
      </c>
      <c r="J48" s="40">
        <v>2018</v>
      </c>
      <c r="K48" s="238" t="s">
        <v>32</v>
      </c>
      <c r="L48" s="40">
        <v>2021</v>
      </c>
      <c r="M48" s="135" t="s">
        <v>131</v>
      </c>
      <c r="N48" s="143">
        <v>25000</v>
      </c>
      <c r="O48" s="135" t="s">
        <v>72</v>
      </c>
    </row>
    <row r="49" spans="1:19" ht="83.1" customHeight="1">
      <c r="B49" s="45"/>
      <c r="C49" s="44"/>
      <c r="D49" s="47" t="s">
        <v>293</v>
      </c>
      <c r="E49" s="49" t="s">
        <v>272</v>
      </c>
      <c r="F49" s="49" t="s">
        <v>286</v>
      </c>
      <c r="G49" s="42" t="s">
        <v>5</v>
      </c>
      <c r="H49" s="41" t="s">
        <v>361</v>
      </c>
      <c r="I49" s="42">
        <v>1</v>
      </c>
      <c r="J49" s="40">
        <v>2018</v>
      </c>
      <c r="K49" s="199">
        <v>2020</v>
      </c>
      <c r="L49" s="135">
        <v>2021</v>
      </c>
      <c r="M49" s="135" t="s">
        <v>131</v>
      </c>
      <c r="N49" s="143">
        <v>25000</v>
      </c>
      <c r="O49" s="135" t="s">
        <v>72</v>
      </c>
    </row>
    <row r="50" spans="1:19" ht="81" customHeight="1">
      <c r="B50" s="45"/>
      <c r="C50" s="44"/>
      <c r="D50" s="46" t="s">
        <v>294</v>
      </c>
      <c r="E50" s="49" t="s">
        <v>291</v>
      </c>
      <c r="F50" s="49" t="s">
        <v>287</v>
      </c>
      <c r="G50" s="42" t="s">
        <v>5</v>
      </c>
      <c r="H50" s="41" t="s">
        <v>361</v>
      </c>
      <c r="I50" s="42">
        <v>2</v>
      </c>
      <c r="J50" s="40">
        <v>2018</v>
      </c>
      <c r="K50" s="40">
        <v>2020</v>
      </c>
      <c r="L50" s="40">
        <v>2021</v>
      </c>
      <c r="M50" s="135" t="s">
        <v>131</v>
      </c>
      <c r="N50" s="143">
        <v>15000</v>
      </c>
      <c r="O50" s="135" t="s">
        <v>61</v>
      </c>
    </row>
    <row r="51" spans="1:19" ht="63.75">
      <c r="B51" s="45" t="s">
        <v>18</v>
      </c>
      <c r="C51" s="44"/>
      <c r="D51" s="46" t="s">
        <v>295</v>
      </c>
      <c r="E51" s="49" t="s">
        <v>267</v>
      </c>
      <c r="F51" s="49" t="s">
        <v>288</v>
      </c>
      <c r="G51" s="42" t="s">
        <v>5</v>
      </c>
      <c r="H51" s="41" t="s">
        <v>447</v>
      </c>
      <c r="I51" s="49" t="s">
        <v>19</v>
      </c>
      <c r="J51" s="40">
        <v>2018</v>
      </c>
      <c r="K51" s="40" t="s">
        <v>32</v>
      </c>
      <c r="L51" s="40">
        <v>2021</v>
      </c>
      <c r="M51" s="135" t="s">
        <v>131</v>
      </c>
      <c r="N51" s="143">
        <v>35000</v>
      </c>
      <c r="O51" s="135" t="s">
        <v>61</v>
      </c>
      <c r="P51" s="21"/>
      <c r="R51" s="10"/>
      <c r="S51" s="10"/>
    </row>
    <row r="52" spans="1:19" ht="87" customHeight="1">
      <c r="B52" s="45"/>
      <c r="C52" s="44"/>
      <c r="D52" s="176" t="s">
        <v>296</v>
      </c>
      <c r="E52" s="37" t="s">
        <v>121</v>
      </c>
      <c r="F52" s="49" t="s">
        <v>125</v>
      </c>
      <c r="G52" s="42" t="s">
        <v>5</v>
      </c>
      <c r="H52" s="41" t="s">
        <v>361</v>
      </c>
      <c r="I52" s="42">
        <v>2</v>
      </c>
      <c r="J52" s="40">
        <v>2018</v>
      </c>
      <c r="K52" s="40" t="s">
        <v>32</v>
      </c>
      <c r="L52" s="40">
        <v>2021</v>
      </c>
      <c r="M52" s="135" t="s">
        <v>131</v>
      </c>
      <c r="N52" s="143">
        <v>50000</v>
      </c>
      <c r="O52" s="135" t="s">
        <v>72</v>
      </c>
    </row>
    <row r="53" spans="1:19" ht="66.95" customHeight="1">
      <c r="B53" s="45"/>
      <c r="C53" s="44"/>
      <c r="D53" s="46" t="s">
        <v>297</v>
      </c>
      <c r="E53" s="49" t="s">
        <v>272</v>
      </c>
      <c r="F53" s="49" t="s">
        <v>286</v>
      </c>
      <c r="G53" s="42" t="s">
        <v>5</v>
      </c>
      <c r="H53" s="41" t="s">
        <v>361</v>
      </c>
      <c r="I53" s="42">
        <v>2</v>
      </c>
      <c r="J53" s="40">
        <v>2018</v>
      </c>
      <c r="K53" s="40">
        <v>2020</v>
      </c>
      <c r="L53" s="40">
        <v>2021</v>
      </c>
      <c r="M53" s="135" t="s">
        <v>131</v>
      </c>
      <c r="N53" s="143">
        <v>10000</v>
      </c>
      <c r="O53" s="135" t="s">
        <v>61</v>
      </c>
      <c r="Q53" s="10"/>
      <c r="R53" s="10"/>
    </row>
    <row r="54" spans="1:19" ht="75" customHeight="1">
      <c r="A54" s="4">
        <v>9</v>
      </c>
      <c r="B54" s="45" t="s">
        <v>7</v>
      </c>
      <c r="C54" s="44"/>
      <c r="D54" s="47" t="s">
        <v>298</v>
      </c>
      <c r="E54" s="49" t="s">
        <v>267</v>
      </c>
      <c r="F54" s="41" t="s">
        <v>289</v>
      </c>
      <c r="G54" s="42" t="s">
        <v>5</v>
      </c>
      <c r="H54" s="41" t="s">
        <v>361</v>
      </c>
      <c r="I54" s="41" t="s">
        <v>24</v>
      </c>
      <c r="J54" s="40">
        <v>2018</v>
      </c>
      <c r="K54" s="40" t="s">
        <v>32</v>
      </c>
      <c r="L54" s="135">
        <v>2021</v>
      </c>
      <c r="M54" s="135" t="s">
        <v>132</v>
      </c>
      <c r="N54" s="144" t="s">
        <v>290</v>
      </c>
      <c r="O54" s="135" t="s">
        <v>61</v>
      </c>
    </row>
    <row r="55" spans="1:19">
      <c r="B55" s="45"/>
      <c r="C55" s="44"/>
      <c r="D55" s="55"/>
      <c r="E55" s="56"/>
      <c r="F55" s="56"/>
      <c r="G55" s="57"/>
      <c r="H55" s="57"/>
      <c r="I55" s="226" t="s">
        <v>142</v>
      </c>
      <c r="J55" s="226"/>
      <c r="K55" s="226"/>
      <c r="L55" s="119"/>
      <c r="M55" s="70"/>
      <c r="N55" s="64">
        <f>+N47+N48+N49+N50+N51+N52+N53</f>
        <v>190000</v>
      </c>
      <c r="O55" s="179" t="s">
        <v>71</v>
      </c>
    </row>
    <row r="56" spans="1:19">
      <c r="B56" s="45"/>
      <c r="C56" s="44"/>
      <c r="D56" s="55"/>
      <c r="E56" s="56"/>
      <c r="F56" s="56"/>
      <c r="G56" s="57"/>
      <c r="H56" s="57"/>
      <c r="I56" s="75"/>
      <c r="J56" s="75"/>
      <c r="K56" s="75"/>
      <c r="L56" s="75"/>
      <c r="M56" s="75"/>
      <c r="N56" s="86"/>
      <c r="O56" s="125"/>
    </row>
    <row r="57" spans="1:19">
      <c r="B57" s="45" t="s">
        <v>143</v>
      </c>
      <c r="C57" s="45"/>
      <c r="D57" s="55"/>
      <c r="E57" s="57"/>
      <c r="F57" s="57"/>
      <c r="G57" s="57"/>
      <c r="H57" s="57"/>
      <c r="I57" s="57"/>
      <c r="J57" s="65"/>
      <c r="K57" s="57"/>
      <c r="L57" s="65"/>
      <c r="M57" s="57"/>
      <c r="N57" s="53"/>
      <c r="O57" s="121"/>
    </row>
    <row r="58" spans="1:19" s="6" customFormat="1">
      <c r="B58" s="72"/>
      <c r="C58" s="72" t="s">
        <v>299</v>
      </c>
      <c r="D58" s="72"/>
      <c r="E58" s="72"/>
      <c r="F58" s="72"/>
      <c r="G58" s="74"/>
      <c r="H58" s="74"/>
      <c r="I58" s="74"/>
      <c r="J58" s="75"/>
      <c r="K58" s="74"/>
      <c r="L58" s="75"/>
      <c r="M58" s="74"/>
      <c r="N58" s="76"/>
      <c r="O58" s="121"/>
    </row>
    <row r="59" spans="1:19" s="6" customFormat="1">
      <c r="B59" s="185"/>
      <c r="C59" s="185"/>
      <c r="D59" s="185" t="s">
        <v>85</v>
      </c>
      <c r="E59" s="185"/>
      <c r="F59" s="185"/>
      <c r="G59" s="187"/>
      <c r="H59" s="187"/>
      <c r="I59" s="187"/>
      <c r="J59" s="188"/>
      <c r="K59" s="187"/>
      <c r="L59" s="188"/>
      <c r="M59" s="187"/>
      <c r="N59" s="194"/>
      <c r="O59" s="184"/>
    </row>
    <row r="60" spans="1:19" s="6" customFormat="1" ht="306.75" customHeight="1">
      <c r="B60" s="72"/>
      <c r="C60" s="72">
        <v>9</v>
      </c>
      <c r="D60" s="99" t="s">
        <v>300</v>
      </c>
      <c r="E60" s="101" t="s">
        <v>302</v>
      </c>
      <c r="F60" s="101" t="s">
        <v>303</v>
      </c>
      <c r="G60" s="101" t="s">
        <v>304</v>
      </c>
      <c r="H60" s="101" t="s">
        <v>548</v>
      </c>
      <c r="I60" s="101" t="s">
        <v>549</v>
      </c>
      <c r="J60" s="108" t="s">
        <v>305</v>
      </c>
      <c r="K60" s="101" t="s">
        <v>306</v>
      </c>
      <c r="L60" s="108" t="s">
        <v>307</v>
      </c>
      <c r="M60" s="167" t="s">
        <v>308</v>
      </c>
      <c r="N60" s="76"/>
      <c r="O60" s="121"/>
    </row>
    <row r="61" spans="1:19" s="6" customFormat="1" ht="211.5" customHeight="1">
      <c r="B61" s="72"/>
      <c r="C61" s="72">
        <v>10</v>
      </c>
      <c r="D61" s="99" t="s">
        <v>301</v>
      </c>
      <c r="E61" s="101" t="s">
        <v>40</v>
      </c>
      <c r="F61" s="101" t="s">
        <v>550</v>
      </c>
      <c r="G61" s="101" t="s">
        <v>309</v>
      </c>
      <c r="H61" s="101" t="s">
        <v>551</v>
      </c>
      <c r="I61" s="101" t="s">
        <v>552</v>
      </c>
      <c r="J61" s="108" t="s">
        <v>553</v>
      </c>
      <c r="K61" s="101" t="s">
        <v>310</v>
      </c>
      <c r="L61" s="108" t="s">
        <v>554</v>
      </c>
      <c r="M61" s="167" t="s">
        <v>311</v>
      </c>
      <c r="N61" s="76"/>
      <c r="O61" s="121"/>
    </row>
    <row r="62" spans="1:19" s="5" customFormat="1" ht="12.95" customHeight="1">
      <c r="B62" s="78" t="s">
        <v>112</v>
      </c>
      <c r="C62" s="78"/>
      <c r="D62" s="78"/>
      <c r="E62" s="214" t="s">
        <v>217</v>
      </c>
      <c r="F62" s="214" t="s">
        <v>115</v>
      </c>
      <c r="G62" s="221" t="s">
        <v>363</v>
      </c>
      <c r="H62" s="214" t="s">
        <v>251</v>
      </c>
      <c r="I62" s="214" t="s">
        <v>116</v>
      </c>
      <c r="J62" s="217" t="s">
        <v>253</v>
      </c>
      <c r="K62" s="217" t="s">
        <v>254</v>
      </c>
      <c r="L62" s="217" t="s">
        <v>255</v>
      </c>
      <c r="M62" s="217" t="s">
        <v>118</v>
      </c>
      <c r="N62" s="214" t="s">
        <v>119</v>
      </c>
      <c r="O62" s="215" t="s">
        <v>120</v>
      </c>
    </row>
    <row r="63" spans="1:19" s="5" customFormat="1" ht="12.95" customHeight="1">
      <c r="B63" s="78"/>
      <c r="C63" s="78" t="s">
        <v>218</v>
      </c>
      <c r="D63" s="78"/>
      <c r="E63" s="214"/>
      <c r="F63" s="214"/>
      <c r="G63" s="222"/>
      <c r="H63" s="214"/>
      <c r="I63" s="214"/>
      <c r="J63" s="218"/>
      <c r="K63" s="218"/>
      <c r="L63" s="218"/>
      <c r="M63" s="218"/>
      <c r="N63" s="214"/>
      <c r="O63" s="215"/>
    </row>
    <row r="64" spans="1:19" s="5" customFormat="1" ht="36.75" customHeight="1">
      <c r="B64" s="78"/>
      <c r="C64" s="78"/>
      <c r="D64" s="131" t="s">
        <v>111</v>
      </c>
      <c r="E64" s="214"/>
      <c r="F64" s="214"/>
      <c r="G64" s="223"/>
      <c r="H64" s="214"/>
      <c r="I64" s="214"/>
      <c r="J64" s="219"/>
      <c r="K64" s="219"/>
      <c r="L64" s="219"/>
      <c r="M64" s="219"/>
      <c r="N64" s="214"/>
      <c r="O64" s="215"/>
      <c r="Q64" s="7"/>
      <c r="R64" s="7"/>
      <c r="S64" s="7"/>
    </row>
    <row r="65" spans="1:17" s="31" customFormat="1" ht="12.95" customHeight="1">
      <c r="B65" s="79">
        <v>1</v>
      </c>
      <c r="C65" s="79">
        <v>2</v>
      </c>
      <c r="D65" s="79">
        <v>3</v>
      </c>
      <c r="E65" s="80">
        <v>4</v>
      </c>
      <c r="F65" s="80">
        <v>5</v>
      </c>
      <c r="G65" s="80">
        <v>6</v>
      </c>
      <c r="H65" s="80">
        <v>7</v>
      </c>
      <c r="I65" s="80">
        <v>9</v>
      </c>
      <c r="J65" s="137">
        <v>10</v>
      </c>
      <c r="K65" s="137">
        <v>11</v>
      </c>
      <c r="L65" s="137">
        <v>12</v>
      </c>
      <c r="M65" s="137">
        <v>13</v>
      </c>
      <c r="N65" s="80">
        <v>14</v>
      </c>
      <c r="O65" s="120">
        <v>15</v>
      </c>
    </row>
    <row r="66" spans="1:17" ht="51">
      <c r="B66" s="45" t="s">
        <v>22</v>
      </c>
      <c r="C66" s="44"/>
      <c r="D66" s="47" t="s">
        <v>312</v>
      </c>
      <c r="E66" s="49" t="s">
        <v>292</v>
      </c>
      <c r="F66" s="41" t="s">
        <v>316</v>
      </c>
      <c r="G66" s="41" t="s">
        <v>5</v>
      </c>
      <c r="H66" s="49" t="s">
        <v>364</v>
      </c>
      <c r="I66" s="41" t="s">
        <v>33</v>
      </c>
      <c r="J66" s="135" t="s">
        <v>418</v>
      </c>
      <c r="K66" s="135" t="s">
        <v>320</v>
      </c>
      <c r="L66" s="135">
        <v>2021</v>
      </c>
      <c r="M66" s="135" t="s">
        <v>34</v>
      </c>
      <c r="N66" s="110" t="s">
        <v>61</v>
      </c>
      <c r="O66" s="109" t="s">
        <v>61</v>
      </c>
    </row>
    <row r="67" spans="1:17" ht="54" customHeight="1">
      <c r="B67" s="83" t="s">
        <v>23</v>
      </c>
      <c r="C67" s="44"/>
      <c r="D67" s="47" t="s">
        <v>313</v>
      </c>
      <c r="E67" s="49" t="s">
        <v>266</v>
      </c>
      <c r="F67" s="41" t="s">
        <v>317</v>
      </c>
      <c r="G67" s="41" t="s">
        <v>133</v>
      </c>
      <c r="H67" s="49" t="s">
        <v>365</v>
      </c>
      <c r="I67" s="49" t="s">
        <v>33</v>
      </c>
      <c r="J67" s="135" t="s">
        <v>418</v>
      </c>
      <c r="K67" s="135" t="s">
        <v>320</v>
      </c>
      <c r="L67" s="135">
        <v>2021</v>
      </c>
      <c r="M67" s="135" t="s">
        <v>321</v>
      </c>
      <c r="N67" s="110" t="s">
        <v>61</v>
      </c>
      <c r="O67" s="109" t="s">
        <v>61</v>
      </c>
    </row>
    <row r="68" spans="1:17" ht="57.75" customHeight="1">
      <c r="B68" s="45"/>
      <c r="C68" s="44"/>
      <c r="D68" s="47" t="s">
        <v>314</v>
      </c>
      <c r="E68" s="49" t="s">
        <v>555</v>
      </c>
      <c r="F68" s="41" t="s">
        <v>318</v>
      </c>
      <c r="G68" s="41" t="s">
        <v>5</v>
      </c>
      <c r="H68" s="41" t="s">
        <v>365</v>
      </c>
      <c r="I68" s="41">
        <v>1</v>
      </c>
      <c r="J68" s="135" t="s">
        <v>465</v>
      </c>
      <c r="K68" s="135" t="s">
        <v>320</v>
      </c>
      <c r="L68" s="135">
        <v>2021</v>
      </c>
      <c r="M68" s="135" t="s">
        <v>34</v>
      </c>
      <c r="N68" s="110" t="s">
        <v>61</v>
      </c>
      <c r="O68" s="109" t="s">
        <v>61</v>
      </c>
    </row>
    <row r="69" spans="1:17" ht="63" customHeight="1">
      <c r="A69" s="4">
        <v>6</v>
      </c>
      <c r="B69" s="45"/>
      <c r="C69" s="44"/>
      <c r="D69" s="54" t="s">
        <v>315</v>
      </c>
      <c r="E69" s="49" t="s">
        <v>556</v>
      </c>
      <c r="F69" s="41" t="s">
        <v>319</v>
      </c>
      <c r="G69" s="41" t="s">
        <v>5</v>
      </c>
      <c r="H69" s="41" t="s">
        <v>364</v>
      </c>
      <c r="I69" s="41">
        <v>1</v>
      </c>
      <c r="J69" s="135" t="s">
        <v>356</v>
      </c>
      <c r="K69" s="135">
        <v>2024</v>
      </c>
      <c r="L69" s="135">
        <v>2024</v>
      </c>
      <c r="M69" s="135" t="s">
        <v>34</v>
      </c>
      <c r="N69" s="110" t="s">
        <v>61</v>
      </c>
      <c r="O69" s="109" t="s">
        <v>61</v>
      </c>
      <c r="P69" s="19"/>
    </row>
    <row r="70" spans="1:17">
      <c r="B70" s="45"/>
      <c r="C70" s="44"/>
      <c r="D70" s="55"/>
      <c r="E70" s="56"/>
      <c r="F70" s="56"/>
      <c r="G70" s="57"/>
      <c r="H70" s="57"/>
      <c r="I70" s="220" t="s">
        <v>142</v>
      </c>
      <c r="J70" s="220"/>
      <c r="K70" s="220"/>
      <c r="L70" s="119"/>
      <c r="M70" s="69"/>
      <c r="N70" s="59" t="s">
        <v>74</v>
      </c>
      <c r="O70" s="126" t="s">
        <v>73</v>
      </c>
      <c r="P70" s="10"/>
      <c r="Q70" s="10"/>
    </row>
    <row r="71" spans="1:17">
      <c r="B71" s="45"/>
      <c r="C71" s="44"/>
      <c r="D71" s="55"/>
      <c r="E71" s="56"/>
      <c r="F71" s="56"/>
      <c r="G71" s="57"/>
      <c r="H71" s="57"/>
      <c r="I71" s="57"/>
      <c r="J71" s="65"/>
      <c r="K71" s="57"/>
      <c r="L71" s="65"/>
      <c r="M71" s="57"/>
      <c r="N71" s="53"/>
      <c r="O71" s="121"/>
    </row>
    <row r="72" spans="1:17">
      <c r="B72" s="45" t="s">
        <v>528</v>
      </c>
      <c r="C72" s="44"/>
      <c r="D72" s="55"/>
      <c r="E72" s="57"/>
      <c r="F72" s="57"/>
      <c r="G72" s="57"/>
      <c r="H72" s="57"/>
      <c r="I72" s="57"/>
      <c r="J72" s="65"/>
      <c r="K72" s="57"/>
      <c r="L72" s="65"/>
      <c r="M72" s="57"/>
      <c r="N72" s="53"/>
      <c r="O72" s="121"/>
    </row>
    <row r="73" spans="1:17" s="6" customFormat="1" ht="30.75" customHeight="1">
      <c r="B73" s="72"/>
      <c r="C73" s="111" t="s">
        <v>515</v>
      </c>
      <c r="D73" s="73"/>
      <c r="E73" s="74"/>
      <c r="F73" s="74"/>
      <c r="G73" s="74"/>
      <c r="H73" s="74"/>
      <c r="I73" s="74"/>
      <c r="J73" s="75"/>
      <c r="K73" s="74"/>
      <c r="L73" s="75"/>
      <c r="M73" s="74"/>
      <c r="N73" s="53"/>
      <c r="O73" s="121"/>
    </row>
    <row r="74" spans="1:17" s="6" customFormat="1" ht="24" customHeight="1">
      <c r="B74" s="185"/>
      <c r="C74" s="191"/>
      <c r="D74" s="186" t="s">
        <v>85</v>
      </c>
      <c r="E74" s="187"/>
      <c r="F74" s="187"/>
      <c r="G74" s="187"/>
      <c r="H74" s="187"/>
      <c r="I74" s="187"/>
      <c r="J74" s="188"/>
      <c r="K74" s="187"/>
      <c r="L74" s="188"/>
      <c r="M74" s="187"/>
      <c r="N74" s="193"/>
      <c r="O74" s="184"/>
    </row>
    <row r="75" spans="1:17" s="6" customFormat="1" ht="157.5" customHeight="1">
      <c r="B75" s="72"/>
      <c r="C75" s="77">
        <v>11</v>
      </c>
      <c r="D75" s="99" t="s">
        <v>329</v>
      </c>
      <c r="E75" s="101" t="s">
        <v>41</v>
      </c>
      <c r="F75" s="101" t="s">
        <v>322</v>
      </c>
      <c r="G75" s="101" t="s">
        <v>323</v>
      </c>
      <c r="H75" s="101" t="s">
        <v>324</v>
      </c>
      <c r="I75" s="101" t="s">
        <v>325</v>
      </c>
      <c r="J75" s="108" t="s">
        <v>326</v>
      </c>
      <c r="K75" s="101" t="s">
        <v>327</v>
      </c>
      <c r="L75" s="108" t="s">
        <v>328</v>
      </c>
      <c r="M75" s="105" t="s">
        <v>335</v>
      </c>
      <c r="N75" s="53"/>
      <c r="O75" s="121"/>
    </row>
    <row r="76" spans="1:17" s="6" customFormat="1" ht="401.25" customHeight="1">
      <c r="B76" s="72"/>
      <c r="C76" s="77">
        <v>12</v>
      </c>
      <c r="D76" s="99" t="s">
        <v>330</v>
      </c>
      <c r="E76" s="101" t="s">
        <v>343</v>
      </c>
      <c r="F76" s="101" t="s">
        <v>337</v>
      </c>
      <c r="G76" s="101" t="s">
        <v>557</v>
      </c>
      <c r="H76" s="101" t="s">
        <v>338</v>
      </c>
      <c r="I76" s="211" t="s">
        <v>339</v>
      </c>
      <c r="J76" s="108" t="s">
        <v>336</v>
      </c>
      <c r="K76" s="101" t="s">
        <v>342</v>
      </c>
      <c r="L76" s="108" t="s">
        <v>558</v>
      </c>
      <c r="M76" s="167" t="s">
        <v>341</v>
      </c>
      <c r="N76" s="53"/>
      <c r="O76" s="121"/>
    </row>
    <row r="77" spans="1:17" s="6" customFormat="1" ht="233.1" customHeight="1">
      <c r="B77" s="72"/>
      <c r="C77" s="77">
        <v>13</v>
      </c>
      <c r="D77" s="99" t="s">
        <v>331</v>
      </c>
      <c r="E77" s="101" t="s">
        <v>51</v>
      </c>
      <c r="F77" s="101" t="s">
        <v>157</v>
      </c>
      <c r="G77" s="101" t="s">
        <v>333</v>
      </c>
      <c r="H77" s="101" t="s">
        <v>158</v>
      </c>
      <c r="I77" s="101" t="s">
        <v>334</v>
      </c>
      <c r="J77" s="108" t="s">
        <v>159</v>
      </c>
      <c r="K77" s="101" t="s">
        <v>340</v>
      </c>
      <c r="L77" s="108" t="s">
        <v>160</v>
      </c>
      <c r="M77" s="239" t="s">
        <v>559</v>
      </c>
      <c r="N77" s="53"/>
      <c r="O77" s="121"/>
    </row>
    <row r="78" spans="1:17" s="6" customFormat="1" ht="116.1" customHeight="1">
      <c r="B78" s="72"/>
      <c r="C78" s="77">
        <v>14</v>
      </c>
      <c r="D78" s="99" t="s">
        <v>332</v>
      </c>
      <c r="E78" s="101" t="s">
        <v>561</v>
      </c>
      <c r="F78" s="101" t="s">
        <v>560</v>
      </c>
      <c r="G78" s="101" t="s">
        <v>562</v>
      </c>
      <c r="H78" s="101" t="s">
        <v>563</v>
      </c>
      <c r="I78" s="101" t="s">
        <v>564</v>
      </c>
      <c r="J78" s="108" t="s">
        <v>565</v>
      </c>
      <c r="K78" s="101" t="s">
        <v>566</v>
      </c>
      <c r="L78" s="108" t="s">
        <v>567</v>
      </c>
      <c r="M78" s="168" t="s">
        <v>568</v>
      </c>
      <c r="N78" s="53"/>
      <c r="O78" s="121"/>
    </row>
    <row r="79" spans="1:17" s="5" customFormat="1" ht="12.95" customHeight="1">
      <c r="B79" s="78" t="s">
        <v>112</v>
      </c>
      <c r="C79" s="78"/>
      <c r="D79" s="78"/>
      <c r="E79" s="228" t="s">
        <v>217</v>
      </c>
      <c r="F79" s="214" t="s">
        <v>115</v>
      </c>
      <c r="G79" s="221" t="s">
        <v>220</v>
      </c>
      <c r="H79" s="214" t="s">
        <v>251</v>
      </c>
      <c r="I79" s="214" t="s">
        <v>116</v>
      </c>
      <c r="J79" s="216" t="s">
        <v>253</v>
      </c>
      <c r="K79" s="216" t="s">
        <v>254</v>
      </c>
      <c r="L79" s="216" t="s">
        <v>255</v>
      </c>
      <c r="M79" s="216" t="s">
        <v>118</v>
      </c>
      <c r="N79" s="214" t="s">
        <v>119</v>
      </c>
      <c r="O79" s="215" t="s">
        <v>120</v>
      </c>
    </row>
    <row r="80" spans="1:17" s="5" customFormat="1" ht="12.95" customHeight="1">
      <c r="B80" s="78"/>
      <c r="C80" s="78" t="s">
        <v>218</v>
      </c>
      <c r="D80" s="78"/>
      <c r="E80" s="228"/>
      <c r="F80" s="214"/>
      <c r="G80" s="222"/>
      <c r="H80" s="214"/>
      <c r="I80" s="214"/>
      <c r="J80" s="216"/>
      <c r="K80" s="216"/>
      <c r="L80" s="216"/>
      <c r="M80" s="216"/>
      <c r="N80" s="214"/>
      <c r="O80" s="215"/>
    </row>
    <row r="81" spans="1:19" s="5" customFormat="1" ht="36.75" customHeight="1">
      <c r="B81" s="78"/>
      <c r="C81" s="78"/>
      <c r="D81" s="78" t="s">
        <v>111</v>
      </c>
      <c r="E81" s="228"/>
      <c r="F81" s="214"/>
      <c r="G81" s="223"/>
      <c r="H81" s="214"/>
      <c r="I81" s="214"/>
      <c r="J81" s="216"/>
      <c r="K81" s="216"/>
      <c r="L81" s="216"/>
      <c r="M81" s="216"/>
      <c r="N81" s="214"/>
      <c r="O81" s="215"/>
      <c r="Q81" s="7"/>
      <c r="R81" s="7"/>
      <c r="S81" s="7"/>
    </row>
    <row r="82" spans="1:19" s="5" customFormat="1" ht="12.95" customHeight="1">
      <c r="B82" s="78">
        <v>1</v>
      </c>
      <c r="C82" s="78">
        <v>2</v>
      </c>
      <c r="D82" s="78">
        <v>3</v>
      </c>
      <c r="E82" s="87">
        <v>4</v>
      </c>
      <c r="F82" s="87">
        <v>5</v>
      </c>
      <c r="G82" s="134">
        <v>6</v>
      </c>
      <c r="H82" s="134">
        <v>7</v>
      </c>
      <c r="I82" s="134">
        <v>9</v>
      </c>
      <c r="J82" s="137">
        <v>10</v>
      </c>
      <c r="K82" s="137">
        <v>11</v>
      </c>
      <c r="L82" s="137">
        <v>12</v>
      </c>
      <c r="M82" s="137">
        <v>13</v>
      </c>
      <c r="N82" s="134">
        <v>14</v>
      </c>
      <c r="O82" s="140">
        <v>15</v>
      </c>
    </row>
    <row r="83" spans="1:19" ht="38.25">
      <c r="B83" s="45"/>
      <c r="C83" s="44"/>
      <c r="D83" s="112" t="s">
        <v>344</v>
      </c>
      <c r="E83" s="41" t="s">
        <v>268</v>
      </c>
      <c r="F83" s="49" t="s">
        <v>348</v>
      </c>
      <c r="G83" s="42" t="s">
        <v>5</v>
      </c>
      <c r="H83" s="42" t="s">
        <v>359</v>
      </c>
      <c r="I83" s="41">
        <v>2</v>
      </c>
      <c r="J83" s="135">
        <v>2018</v>
      </c>
      <c r="K83" s="135">
        <v>2020</v>
      </c>
      <c r="L83" s="135">
        <v>2023</v>
      </c>
      <c r="M83" s="135" t="s">
        <v>351</v>
      </c>
      <c r="N83" s="209">
        <v>1000000</v>
      </c>
      <c r="O83" s="42" t="s">
        <v>61</v>
      </c>
    </row>
    <row r="84" spans="1:19" ht="61.5" customHeight="1">
      <c r="B84" s="45"/>
      <c r="C84" s="44"/>
      <c r="D84" s="54" t="s">
        <v>345</v>
      </c>
      <c r="E84" s="41" t="s">
        <v>569</v>
      </c>
      <c r="F84" s="41" t="s">
        <v>349</v>
      </c>
      <c r="G84" s="42" t="s">
        <v>5</v>
      </c>
      <c r="H84" s="42" t="s">
        <v>359</v>
      </c>
      <c r="I84" s="41">
        <v>2</v>
      </c>
      <c r="J84" s="135">
        <v>2019</v>
      </c>
      <c r="K84" s="135">
        <v>2025</v>
      </c>
      <c r="L84" s="135">
        <v>2025</v>
      </c>
      <c r="M84" s="135" t="s">
        <v>352</v>
      </c>
      <c r="N84" s="209">
        <v>2000000</v>
      </c>
      <c r="O84" s="42" t="s">
        <v>61</v>
      </c>
      <c r="P84" s="21"/>
    </row>
    <row r="85" spans="1:19" ht="75.75" customHeight="1">
      <c r="B85" s="45"/>
      <c r="C85" s="44"/>
      <c r="D85" s="88" t="s">
        <v>346</v>
      </c>
      <c r="E85" s="41" t="s">
        <v>268</v>
      </c>
      <c r="F85" s="41" t="s">
        <v>349</v>
      </c>
      <c r="G85" s="42" t="s">
        <v>5</v>
      </c>
      <c r="H85" s="42" t="s">
        <v>359</v>
      </c>
      <c r="I85" s="41">
        <v>2</v>
      </c>
      <c r="J85" s="135">
        <v>2017</v>
      </c>
      <c r="K85" s="49">
        <v>2020</v>
      </c>
      <c r="L85" s="135">
        <v>2023</v>
      </c>
      <c r="M85" s="135" t="s">
        <v>351</v>
      </c>
      <c r="N85" s="209">
        <v>500000</v>
      </c>
      <c r="O85" s="42" t="s">
        <v>61</v>
      </c>
      <c r="P85" s="21"/>
    </row>
    <row r="86" spans="1:19" ht="51.95" customHeight="1">
      <c r="B86" s="45"/>
      <c r="C86" s="44"/>
      <c r="D86" s="54" t="s">
        <v>347</v>
      </c>
      <c r="E86" s="49" t="s">
        <v>523</v>
      </c>
      <c r="F86" s="41" t="s">
        <v>350</v>
      </c>
      <c r="G86" s="42"/>
      <c r="H86" s="42" t="s">
        <v>359</v>
      </c>
      <c r="I86" s="41">
        <v>1</v>
      </c>
      <c r="J86" s="135" t="s">
        <v>357</v>
      </c>
      <c r="K86" s="41" t="s">
        <v>354</v>
      </c>
      <c r="L86" s="135" t="s">
        <v>355</v>
      </c>
      <c r="M86" s="135" t="s">
        <v>353</v>
      </c>
      <c r="N86" s="209">
        <v>14000000</v>
      </c>
      <c r="O86" s="42" t="s">
        <v>61</v>
      </c>
      <c r="P86" s="21"/>
    </row>
    <row r="87" spans="1:19">
      <c r="B87" s="45"/>
      <c r="C87" s="44"/>
      <c r="D87" s="55"/>
      <c r="E87" s="56"/>
      <c r="F87" s="56"/>
      <c r="G87" s="57"/>
      <c r="H87" s="57"/>
      <c r="I87" s="220" t="s">
        <v>142</v>
      </c>
      <c r="J87" s="220"/>
      <c r="K87" s="220"/>
      <c r="L87" s="58"/>
      <c r="M87" s="175"/>
      <c r="N87" s="97" t="s">
        <v>68</v>
      </c>
      <c r="O87" s="157" t="s">
        <v>78</v>
      </c>
    </row>
    <row r="88" spans="1:19">
      <c r="B88" s="45"/>
      <c r="C88" s="44"/>
      <c r="D88" s="55"/>
      <c r="E88" s="56"/>
      <c r="F88" s="56"/>
      <c r="G88" s="57"/>
      <c r="H88" s="57"/>
      <c r="I88" s="57"/>
      <c r="J88" s="65"/>
      <c r="K88" s="57"/>
      <c r="L88" s="65"/>
      <c r="M88" s="57"/>
      <c r="N88" s="71"/>
      <c r="O88" s="121"/>
    </row>
    <row r="89" spans="1:19">
      <c r="A89" s="5"/>
      <c r="B89" s="45" t="s">
        <v>528</v>
      </c>
      <c r="C89" s="44"/>
      <c r="D89" s="55"/>
      <c r="E89" s="56"/>
      <c r="F89" s="56"/>
      <c r="G89" s="57"/>
      <c r="H89" s="57"/>
      <c r="I89" s="57"/>
      <c r="J89" s="65"/>
      <c r="K89" s="57"/>
      <c r="L89" s="65"/>
      <c r="M89" s="57"/>
      <c r="N89" s="71"/>
      <c r="O89" s="121"/>
    </row>
    <row r="90" spans="1:19" s="6" customFormat="1">
      <c r="A90" s="13"/>
      <c r="B90" s="72"/>
      <c r="C90" s="111" t="s">
        <v>370</v>
      </c>
      <c r="D90" s="73"/>
      <c r="E90" s="82"/>
      <c r="F90" s="82"/>
      <c r="G90" s="74"/>
      <c r="H90" s="74"/>
      <c r="I90" s="74"/>
      <c r="J90" s="75"/>
      <c r="K90" s="74"/>
      <c r="L90" s="75"/>
      <c r="M90" s="74"/>
      <c r="N90" s="76"/>
      <c r="O90" s="121"/>
    </row>
    <row r="91" spans="1:19" s="6" customFormat="1">
      <c r="A91" s="13"/>
      <c r="B91" s="185"/>
      <c r="C91" s="191"/>
      <c r="D91" s="186" t="s">
        <v>85</v>
      </c>
      <c r="E91" s="195"/>
      <c r="F91" s="195"/>
      <c r="G91" s="187"/>
      <c r="H91" s="187"/>
      <c r="I91" s="187"/>
      <c r="J91" s="188"/>
      <c r="K91" s="187"/>
      <c r="L91" s="188"/>
      <c r="M91" s="187"/>
      <c r="N91" s="194"/>
      <c r="O91" s="184"/>
    </row>
    <row r="92" spans="1:19" s="6" customFormat="1" ht="102">
      <c r="A92" s="13"/>
      <c r="B92" s="72"/>
      <c r="C92" s="77">
        <v>15</v>
      </c>
      <c r="D92" s="105" t="s">
        <v>371</v>
      </c>
      <c r="E92" s="101" t="s">
        <v>42</v>
      </c>
      <c r="F92" s="101" t="s">
        <v>570</v>
      </c>
      <c r="G92" s="101" t="s">
        <v>571</v>
      </c>
      <c r="H92" s="101" t="s">
        <v>161</v>
      </c>
      <c r="I92" s="101" t="s">
        <v>572</v>
      </c>
      <c r="J92" s="108" t="s">
        <v>162</v>
      </c>
      <c r="K92" s="101" t="s">
        <v>573</v>
      </c>
      <c r="L92" s="108" t="s">
        <v>163</v>
      </c>
      <c r="M92" s="167" t="s">
        <v>207</v>
      </c>
      <c r="N92" s="76"/>
      <c r="O92" s="121"/>
    </row>
    <row r="93" spans="1:19" s="6" customFormat="1" ht="155.25" customHeight="1">
      <c r="A93" s="13"/>
      <c r="B93" s="72"/>
      <c r="C93" s="77">
        <v>16</v>
      </c>
      <c r="D93" s="105" t="s">
        <v>372</v>
      </c>
      <c r="E93" s="101" t="s">
        <v>373</v>
      </c>
      <c r="F93" s="101" t="s">
        <v>574</v>
      </c>
      <c r="G93" s="101" t="s">
        <v>374</v>
      </c>
      <c r="H93" s="101" t="s">
        <v>375</v>
      </c>
      <c r="I93" s="101" t="s">
        <v>376</v>
      </c>
      <c r="J93" s="108" t="s">
        <v>377</v>
      </c>
      <c r="K93" s="101" t="s">
        <v>378</v>
      </c>
      <c r="L93" s="108" t="s">
        <v>379</v>
      </c>
      <c r="M93" s="167" t="s">
        <v>380</v>
      </c>
      <c r="N93" s="76"/>
      <c r="O93" s="121"/>
    </row>
    <row r="94" spans="1:19" s="5" customFormat="1" ht="12.95" customHeight="1">
      <c r="B94" s="78" t="s">
        <v>112</v>
      </c>
      <c r="C94" s="78"/>
      <c r="D94" s="78"/>
      <c r="E94" s="214" t="s">
        <v>217</v>
      </c>
      <c r="F94" s="214" t="s">
        <v>115</v>
      </c>
      <c r="G94" s="221" t="s">
        <v>363</v>
      </c>
      <c r="H94" s="214" t="s">
        <v>251</v>
      </c>
      <c r="I94" s="214" t="s">
        <v>116</v>
      </c>
      <c r="J94" s="217" t="s">
        <v>253</v>
      </c>
      <c r="K94" s="217" t="s">
        <v>254</v>
      </c>
      <c r="L94" s="217" t="s">
        <v>255</v>
      </c>
      <c r="M94" s="217" t="s">
        <v>118</v>
      </c>
      <c r="N94" s="214" t="s">
        <v>119</v>
      </c>
      <c r="O94" s="215" t="s">
        <v>120</v>
      </c>
    </row>
    <row r="95" spans="1:19" s="5" customFormat="1" ht="12.95" customHeight="1">
      <c r="B95" s="78"/>
      <c r="C95" s="78" t="s">
        <v>218</v>
      </c>
      <c r="D95" s="78"/>
      <c r="E95" s="214"/>
      <c r="F95" s="214"/>
      <c r="G95" s="222"/>
      <c r="H95" s="214"/>
      <c r="I95" s="214"/>
      <c r="J95" s="218"/>
      <c r="K95" s="218"/>
      <c r="L95" s="218"/>
      <c r="M95" s="218"/>
      <c r="N95" s="214"/>
      <c r="O95" s="215"/>
    </row>
    <row r="96" spans="1:19" s="5" customFormat="1" ht="36.75" customHeight="1">
      <c r="B96" s="78"/>
      <c r="C96" s="78"/>
      <c r="D96" s="78" t="s">
        <v>111</v>
      </c>
      <c r="E96" s="214"/>
      <c r="F96" s="214"/>
      <c r="G96" s="223"/>
      <c r="H96" s="214"/>
      <c r="I96" s="214"/>
      <c r="J96" s="219"/>
      <c r="K96" s="219"/>
      <c r="L96" s="219"/>
      <c r="M96" s="219"/>
      <c r="N96" s="214"/>
      <c r="O96" s="215"/>
      <c r="Q96" s="7"/>
      <c r="R96" s="7"/>
      <c r="S96" s="7"/>
    </row>
    <row r="97" spans="1:16" s="31" customFormat="1" ht="12.95" customHeight="1">
      <c r="B97" s="79">
        <v>1</v>
      </c>
      <c r="C97" s="79">
        <v>2</v>
      </c>
      <c r="D97" s="79">
        <v>3</v>
      </c>
      <c r="E97" s="80">
        <v>4</v>
      </c>
      <c r="F97" s="80">
        <v>5</v>
      </c>
      <c r="G97" s="80">
        <v>6</v>
      </c>
      <c r="H97" s="80">
        <v>7</v>
      </c>
      <c r="I97" s="80">
        <v>9</v>
      </c>
      <c r="J97" s="137">
        <v>10</v>
      </c>
      <c r="K97" s="137">
        <v>11</v>
      </c>
      <c r="L97" s="137">
        <v>12</v>
      </c>
      <c r="M97" s="159">
        <v>13</v>
      </c>
      <c r="N97" s="80">
        <v>14</v>
      </c>
      <c r="O97" s="129">
        <v>15</v>
      </c>
    </row>
    <row r="98" spans="1:16" s="32" customFormat="1" ht="38.25">
      <c r="A98" s="33"/>
      <c r="B98" s="85"/>
      <c r="C98" s="36"/>
      <c r="D98" s="47" t="s">
        <v>381</v>
      </c>
      <c r="E98" s="41" t="s">
        <v>269</v>
      </c>
      <c r="F98" s="41" t="s">
        <v>387</v>
      </c>
      <c r="G98" s="42" t="s">
        <v>5</v>
      </c>
      <c r="H98" s="212" t="s">
        <v>390</v>
      </c>
      <c r="I98" s="42">
        <v>1</v>
      </c>
      <c r="J98" s="135">
        <v>2019</v>
      </c>
      <c r="K98" s="135">
        <v>2020</v>
      </c>
      <c r="L98" s="135">
        <v>2021</v>
      </c>
      <c r="M98" s="135" t="s">
        <v>134</v>
      </c>
      <c r="N98" s="141">
        <v>299000</v>
      </c>
      <c r="O98" s="153">
        <v>119200</v>
      </c>
      <c r="P98" s="35"/>
    </row>
    <row r="99" spans="1:16" ht="51" customHeight="1">
      <c r="A99" s="5"/>
      <c r="B99" s="45"/>
      <c r="C99" s="44"/>
      <c r="D99" s="46" t="s">
        <v>382</v>
      </c>
      <c r="E99" s="41" t="s">
        <v>270</v>
      </c>
      <c r="F99" s="41" t="s">
        <v>387</v>
      </c>
      <c r="G99" s="41" t="s">
        <v>5</v>
      </c>
      <c r="H99" s="41" t="s">
        <v>390</v>
      </c>
      <c r="I99" s="41">
        <v>1</v>
      </c>
      <c r="J99" s="135">
        <v>2018</v>
      </c>
      <c r="K99" s="135">
        <v>2020</v>
      </c>
      <c r="L99" s="135">
        <v>2021</v>
      </c>
      <c r="M99" s="135" t="s">
        <v>391</v>
      </c>
      <c r="N99" s="141">
        <v>3300000</v>
      </c>
      <c r="O99" s="154">
        <v>1269647.3400000001</v>
      </c>
    </row>
    <row r="100" spans="1:16" ht="67.5" customHeight="1">
      <c r="A100" s="5"/>
      <c r="B100" s="45"/>
      <c r="C100" s="44"/>
      <c r="D100" s="47" t="s">
        <v>383</v>
      </c>
      <c r="E100" s="135" t="s">
        <v>271</v>
      </c>
      <c r="F100" s="135" t="s">
        <v>575</v>
      </c>
      <c r="G100" s="41" t="s">
        <v>5</v>
      </c>
      <c r="H100" s="41" t="s">
        <v>390</v>
      </c>
      <c r="I100" s="41">
        <v>2</v>
      </c>
      <c r="J100" s="135">
        <v>2018</v>
      </c>
      <c r="K100" s="135">
        <v>2020</v>
      </c>
      <c r="L100" s="135">
        <v>2021</v>
      </c>
      <c r="M100" s="135" t="s">
        <v>391</v>
      </c>
      <c r="N100" s="205" t="s">
        <v>61</v>
      </c>
      <c r="O100" s="135" t="s">
        <v>72</v>
      </c>
    </row>
    <row r="101" spans="1:16" ht="66" customHeight="1">
      <c r="A101" s="5"/>
      <c r="B101" s="45"/>
      <c r="C101" s="44"/>
      <c r="D101" s="47" t="s">
        <v>384</v>
      </c>
      <c r="E101" s="41" t="s">
        <v>386</v>
      </c>
      <c r="F101" s="41" t="s">
        <v>388</v>
      </c>
      <c r="G101" s="41" t="s">
        <v>5</v>
      </c>
      <c r="H101" s="41" t="s">
        <v>390</v>
      </c>
      <c r="I101" s="41">
        <v>2</v>
      </c>
      <c r="J101" s="135">
        <v>2018</v>
      </c>
      <c r="K101" s="135">
        <v>2020</v>
      </c>
      <c r="L101" s="135">
        <v>2021</v>
      </c>
      <c r="M101" s="135" t="s">
        <v>392</v>
      </c>
      <c r="N101" s="205" t="s">
        <v>61</v>
      </c>
      <c r="O101" s="135" t="s">
        <v>72</v>
      </c>
    </row>
    <row r="102" spans="1:16" ht="54.95" customHeight="1">
      <c r="A102" s="5"/>
      <c r="B102" s="45"/>
      <c r="C102" s="44"/>
      <c r="D102" s="47" t="s">
        <v>385</v>
      </c>
      <c r="E102" s="41" t="s">
        <v>556</v>
      </c>
      <c r="F102" s="41" t="s">
        <v>389</v>
      </c>
      <c r="G102" s="41" t="s">
        <v>5</v>
      </c>
      <c r="H102" s="41" t="s">
        <v>390</v>
      </c>
      <c r="I102" s="41">
        <v>2</v>
      </c>
      <c r="J102" s="135">
        <v>2018</v>
      </c>
      <c r="K102" s="135">
        <v>2020</v>
      </c>
      <c r="L102" s="135">
        <v>2021</v>
      </c>
      <c r="M102" s="135" t="s">
        <v>392</v>
      </c>
      <c r="N102" s="205" t="s">
        <v>61</v>
      </c>
      <c r="O102" s="135" t="s">
        <v>72</v>
      </c>
    </row>
    <row r="103" spans="1:16" ht="12.75" customHeight="1">
      <c r="B103" s="45"/>
      <c r="C103" s="44"/>
      <c r="D103" s="227"/>
      <c r="E103" s="227"/>
      <c r="F103" s="227"/>
      <c r="G103" s="227"/>
      <c r="H103" s="227"/>
      <c r="I103" s="220" t="s">
        <v>142</v>
      </c>
      <c r="J103" s="220"/>
      <c r="K103" s="220"/>
      <c r="L103" s="119"/>
      <c r="M103" s="119"/>
      <c r="N103" s="59">
        <f>+N98+N99</f>
        <v>3599000</v>
      </c>
      <c r="O103" s="156">
        <f>SUM(O98:O102)</f>
        <v>1388847.34</v>
      </c>
    </row>
    <row r="104" spans="1:16">
      <c r="B104" s="45"/>
      <c r="C104" s="44"/>
      <c r="D104" s="55"/>
      <c r="E104" s="56"/>
      <c r="F104" s="56"/>
      <c r="G104" s="57"/>
      <c r="H104" s="57"/>
      <c r="I104" s="57"/>
      <c r="J104" s="65"/>
      <c r="K104" s="57"/>
      <c r="L104" s="65"/>
      <c r="M104" s="57"/>
      <c r="N104" s="71"/>
      <c r="O104" s="121"/>
    </row>
    <row r="105" spans="1:16">
      <c r="B105" s="45" t="s">
        <v>528</v>
      </c>
      <c r="C105" s="44"/>
      <c r="D105" s="55"/>
      <c r="E105" s="57"/>
      <c r="F105" s="57"/>
      <c r="G105" s="57"/>
      <c r="H105" s="57"/>
      <c r="I105" s="57"/>
      <c r="J105" s="65"/>
      <c r="K105" s="57"/>
      <c r="L105" s="65"/>
      <c r="M105" s="57"/>
      <c r="N105" s="71"/>
      <c r="O105" s="121"/>
    </row>
    <row r="106" spans="1:16" s="6" customFormat="1">
      <c r="B106" s="72"/>
      <c r="C106" s="111" t="s">
        <v>393</v>
      </c>
      <c r="D106" s="73"/>
      <c r="E106" s="74"/>
      <c r="F106" s="74"/>
      <c r="G106" s="74"/>
      <c r="H106" s="74"/>
      <c r="I106" s="74"/>
      <c r="J106" s="75"/>
      <c r="K106" s="74"/>
      <c r="L106" s="75"/>
      <c r="M106" s="74"/>
      <c r="N106" s="76"/>
      <c r="O106" s="121"/>
    </row>
    <row r="107" spans="1:16" s="6" customFormat="1">
      <c r="B107" s="185"/>
      <c r="C107" s="191"/>
      <c r="D107" s="186" t="s">
        <v>85</v>
      </c>
      <c r="E107" s="187"/>
      <c r="F107" s="187"/>
      <c r="G107" s="187"/>
      <c r="H107" s="187"/>
      <c r="I107" s="187"/>
      <c r="J107" s="188"/>
      <c r="K107" s="187"/>
      <c r="L107" s="188"/>
      <c r="M107" s="187"/>
      <c r="N107" s="194"/>
      <c r="O107" s="184"/>
    </row>
    <row r="108" spans="1:16" s="6" customFormat="1" ht="225" customHeight="1">
      <c r="B108" s="72"/>
      <c r="C108" s="77">
        <v>17</v>
      </c>
      <c r="D108" s="99" t="s">
        <v>394</v>
      </c>
      <c r="E108" s="101" t="s">
        <v>397</v>
      </c>
      <c r="F108" s="101" t="s">
        <v>400</v>
      </c>
      <c r="G108" s="106" t="s">
        <v>403</v>
      </c>
      <c r="H108" s="101" t="s">
        <v>409</v>
      </c>
      <c r="I108" s="101" t="s">
        <v>410</v>
      </c>
      <c r="J108" s="108" t="s">
        <v>576</v>
      </c>
      <c r="K108" s="101" t="s">
        <v>411</v>
      </c>
      <c r="L108" s="108" t="s">
        <v>577</v>
      </c>
      <c r="M108" s="167" t="s">
        <v>412</v>
      </c>
      <c r="N108" s="76"/>
      <c r="O108" s="121"/>
    </row>
    <row r="109" spans="1:16" s="6" customFormat="1" ht="84" customHeight="1">
      <c r="B109" s="72"/>
      <c r="C109" s="77">
        <v>18</v>
      </c>
      <c r="D109" s="99" t="s">
        <v>395</v>
      </c>
      <c r="E109" s="101" t="s">
        <v>398</v>
      </c>
      <c r="F109" s="101" t="s">
        <v>401</v>
      </c>
      <c r="G109" s="169" t="s">
        <v>578</v>
      </c>
      <c r="H109" s="101" t="s">
        <v>579</v>
      </c>
      <c r="I109" s="167" t="s">
        <v>580</v>
      </c>
      <c r="J109" s="108" t="s">
        <v>581</v>
      </c>
      <c r="K109" s="167" t="s">
        <v>582</v>
      </c>
      <c r="L109" s="108" t="s">
        <v>583</v>
      </c>
      <c r="M109" s="101" t="s">
        <v>584</v>
      </c>
      <c r="N109" s="76"/>
      <c r="O109" s="121"/>
    </row>
    <row r="110" spans="1:16" s="6" customFormat="1" ht="222.75" customHeight="1">
      <c r="B110" s="72"/>
      <c r="C110" s="77">
        <v>19</v>
      </c>
      <c r="D110" s="99" t="s">
        <v>396</v>
      </c>
      <c r="E110" s="101" t="s">
        <v>399</v>
      </c>
      <c r="F110" s="101" t="s">
        <v>402</v>
      </c>
      <c r="G110" s="106" t="s">
        <v>404</v>
      </c>
      <c r="H110" s="101" t="s">
        <v>405</v>
      </c>
      <c r="I110" s="101" t="s">
        <v>406</v>
      </c>
      <c r="J110" s="108" t="s">
        <v>164</v>
      </c>
      <c r="K110" s="108" t="s">
        <v>407</v>
      </c>
      <c r="L110" s="108" t="s">
        <v>165</v>
      </c>
      <c r="M110" s="167" t="s">
        <v>408</v>
      </c>
      <c r="N110" s="76"/>
      <c r="O110" s="121"/>
    </row>
    <row r="111" spans="1:16" s="5" customFormat="1" ht="12.95" customHeight="1">
      <c r="B111" s="78" t="s">
        <v>112</v>
      </c>
      <c r="C111" s="78"/>
      <c r="D111" s="78"/>
      <c r="E111" s="214" t="s">
        <v>217</v>
      </c>
      <c r="F111" s="214" t="s">
        <v>115</v>
      </c>
      <c r="G111" s="221" t="s">
        <v>363</v>
      </c>
      <c r="H111" s="214" t="s">
        <v>251</v>
      </c>
      <c r="I111" s="214" t="s">
        <v>116</v>
      </c>
      <c r="J111" s="216" t="s">
        <v>253</v>
      </c>
      <c r="K111" s="216" t="s">
        <v>254</v>
      </c>
      <c r="L111" s="216" t="s">
        <v>255</v>
      </c>
      <c r="M111" s="217" t="s">
        <v>118</v>
      </c>
      <c r="N111" s="214" t="s">
        <v>119</v>
      </c>
      <c r="O111" s="215" t="s">
        <v>120</v>
      </c>
    </row>
    <row r="112" spans="1:16" s="5" customFormat="1" ht="12.95" customHeight="1">
      <c r="B112" s="78"/>
      <c r="C112" s="78" t="s">
        <v>218</v>
      </c>
      <c r="D112" s="78"/>
      <c r="E112" s="214"/>
      <c r="F112" s="214"/>
      <c r="G112" s="222"/>
      <c r="H112" s="214"/>
      <c r="I112" s="214"/>
      <c r="J112" s="216"/>
      <c r="K112" s="216"/>
      <c r="L112" s="216"/>
      <c r="M112" s="218"/>
      <c r="N112" s="214"/>
      <c r="O112" s="215"/>
    </row>
    <row r="113" spans="1:19" s="5" customFormat="1" ht="36.75" customHeight="1">
      <c r="B113" s="78"/>
      <c r="C113" s="78"/>
      <c r="D113" s="78" t="s">
        <v>111</v>
      </c>
      <c r="E113" s="214"/>
      <c r="F113" s="214"/>
      <c r="G113" s="223"/>
      <c r="H113" s="214"/>
      <c r="I113" s="214"/>
      <c r="J113" s="216"/>
      <c r="K113" s="216"/>
      <c r="L113" s="216"/>
      <c r="M113" s="219"/>
      <c r="N113" s="214"/>
      <c r="O113" s="215"/>
      <c r="Q113" s="7"/>
      <c r="R113" s="7"/>
      <c r="S113" s="7"/>
    </row>
    <row r="114" spans="1:19" s="31" customFormat="1" ht="12.95" customHeight="1">
      <c r="B114" s="79">
        <v>1</v>
      </c>
      <c r="C114" s="79">
        <v>2</v>
      </c>
      <c r="D114" s="79">
        <v>3</v>
      </c>
      <c r="E114" s="80">
        <v>4</v>
      </c>
      <c r="F114" s="80">
        <v>5</v>
      </c>
      <c r="G114" s="80">
        <v>6</v>
      </c>
      <c r="H114" s="80">
        <v>7</v>
      </c>
      <c r="I114" s="80">
        <v>9</v>
      </c>
      <c r="J114" s="137">
        <v>10</v>
      </c>
      <c r="K114" s="137">
        <v>11</v>
      </c>
      <c r="L114" s="137">
        <v>12</v>
      </c>
      <c r="M114" s="81">
        <v>13</v>
      </c>
      <c r="N114" s="80">
        <v>14</v>
      </c>
      <c r="O114" s="120">
        <v>15</v>
      </c>
    </row>
    <row r="115" spans="1:19" ht="51">
      <c r="B115" s="45"/>
      <c r="C115" s="44"/>
      <c r="D115" s="88" t="s">
        <v>413</v>
      </c>
      <c r="E115" s="49" t="s">
        <v>121</v>
      </c>
      <c r="F115" s="49" t="s">
        <v>125</v>
      </c>
      <c r="G115" s="41" t="s">
        <v>5</v>
      </c>
      <c r="H115" s="49" t="s">
        <v>417</v>
      </c>
      <c r="I115" s="41">
        <v>2</v>
      </c>
      <c r="J115" s="135" t="s">
        <v>421</v>
      </c>
      <c r="K115" s="201" t="s">
        <v>423</v>
      </c>
      <c r="L115" s="116">
        <v>2021</v>
      </c>
      <c r="M115" s="135" t="s">
        <v>135</v>
      </c>
      <c r="N115" s="89">
        <v>35000</v>
      </c>
      <c r="O115" s="135" t="s">
        <v>72</v>
      </c>
      <c r="P115" s="51"/>
    </row>
    <row r="116" spans="1:19" ht="39" customHeight="1">
      <c r="B116" s="45"/>
      <c r="C116" s="44"/>
      <c r="D116" s="88" t="s">
        <v>414</v>
      </c>
      <c r="E116" s="49" t="s">
        <v>121</v>
      </c>
      <c r="F116" s="49" t="s">
        <v>125</v>
      </c>
      <c r="G116" s="41" t="s">
        <v>5</v>
      </c>
      <c r="H116" s="49" t="s">
        <v>417</v>
      </c>
      <c r="I116" s="41">
        <v>2</v>
      </c>
      <c r="J116" s="135" t="s">
        <v>421</v>
      </c>
      <c r="K116" s="199" t="s">
        <v>422</v>
      </c>
      <c r="L116" s="198">
        <v>2021</v>
      </c>
      <c r="M116" s="135" t="s">
        <v>135</v>
      </c>
      <c r="N116" s="89">
        <v>50000</v>
      </c>
      <c r="O116" s="135" t="s">
        <v>72</v>
      </c>
      <c r="P116" s="51"/>
      <c r="Q116" s="24"/>
      <c r="R116" s="25"/>
    </row>
    <row r="117" spans="1:19" ht="25.5">
      <c r="B117" s="45"/>
      <c r="C117" s="44"/>
      <c r="D117" s="112" t="s">
        <v>524</v>
      </c>
      <c r="E117" s="49" t="s">
        <v>121</v>
      </c>
      <c r="F117" s="41" t="s">
        <v>416</v>
      </c>
      <c r="G117" s="41" t="s">
        <v>5</v>
      </c>
      <c r="H117" s="49" t="s">
        <v>417</v>
      </c>
      <c r="I117" s="41">
        <v>1</v>
      </c>
      <c r="J117" s="135" t="s">
        <v>418</v>
      </c>
      <c r="K117" s="199" t="s">
        <v>422</v>
      </c>
      <c r="L117" s="135">
        <v>2021</v>
      </c>
      <c r="M117" s="135" t="s">
        <v>135</v>
      </c>
      <c r="N117" s="89">
        <v>40000</v>
      </c>
      <c r="O117" s="135" t="s">
        <v>72</v>
      </c>
      <c r="P117" s="113"/>
    </row>
    <row r="118" spans="1:19" ht="25.5">
      <c r="A118" s="4">
        <v>7</v>
      </c>
      <c r="B118" s="45"/>
      <c r="C118" s="44"/>
      <c r="D118" s="88" t="s">
        <v>415</v>
      </c>
      <c r="E118" s="49" t="s">
        <v>267</v>
      </c>
      <c r="F118" s="41" t="s">
        <v>349</v>
      </c>
      <c r="G118" s="41" t="s">
        <v>5</v>
      </c>
      <c r="H118" s="49" t="s">
        <v>417</v>
      </c>
      <c r="I118" s="41">
        <v>1</v>
      </c>
      <c r="J118" s="135" t="s">
        <v>357</v>
      </c>
      <c r="K118" s="200" t="s">
        <v>32</v>
      </c>
      <c r="L118" s="116">
        <v>2021</v>
      </c>
      <c r="M118" s="135" t="s">
        <v>136</v>
      </c>
      <c r="N118" s="89">
        <v>1650000</v>
      </c>
      <c r="O118" s="135" t="s">
        <v>72</v>
      </c>
      <c r="P118" s="23"/>
    </row>
    <row r="119" spans="1:19">
      <c r="B119" s="45"/>
      <c r="C119" s="44"/>
      <c r="D119" s="55"/>
      <c r="E119" s="56"/>
      <c r="F119" s="56"/>
      <c r="G119" s="57"/>
      <c r="H119" s="57"/>
      <c r="I119" s="220" t="s">
        <v>142</v>
      </c>
      <c r="J119" s="220"/>
      <c r="K119" s="220"/>
      <c r="L119" s="119"/>
      <c r="M119" s="119"/>
      <c r="N119" s="64">
        <f>+N115+N116+N117+N118</f>
        <v>1775000</v>
      </c>
      <c r="O119" s="170" t="s">
        <v>83</v>
      </c>
    </row>
    <row r="120" spans="1:19">
      <c r="B120" s="45"/>
      <c r="C120" s="44"/>
      <c r="D120" s="55"/>
      <c r="E120" s="56"/>
      <c r="F120" s="56"/>
      <c r="G120" s="57"/>
      <c r="H120" s="57"/>
      <c r="I120" s="57"/>
      <c r="J120" s="65"/>
      <c r="K120" s="57"/>
      <c r="L120" s="65"/>
      <c r="M120" s="57"/>
      <c r="N120" s="71"/>
      <c r="O120" s="121"/>
    </row>
    <row r="121" spans="1:19">
      <c r="A121" s="5"/>
      <c r="B121" s="45" t="s">
        <v>528</v>
      </c>
      <c r="C121" s="44"/>
      <c r="D121" s="55"/>
      <c r="E121" s="56"/>
      <c r="F121" s="56"/>
      <c r="G121" s="57"/>
      <c r="H121" s="57"/>
      <c r="I121" s="57"/>
      <c r="J121" s="65"/>
      <c r="K121" s="57"/>
      <c r="L121" s="65"/>
      <c r="M121" s="57"/>
      <c r="N121" s="71"/>
      <c r="O121" s="121"/>
    </row>
    <row r="122" spans="1:19" s="6" customFormat="1">
      <c r="A122" s="13"/>
      <c r="B122" s="72"/>
      <c r="C122" s="111" t="s">
        <v>424</v>
      </c>
      <c r="D122" s="73"/>
      <c r="E122" s="82"/>
      <c r="F122" s="82"/>
      <c r="G122" s="74"/>
      <c r="H122" s="74"/>
      <c r="I122" s="74"/>
      <c r="J122" s="75"/>
      <c r="K122" s="74"/>
      <c r="L122" s="75"/>
      <c r="M122" s="74"/>
      <c r="N122" s="76"/>
      <c r="O122" s="121"/>
    </row>
    <row r="123" spans="1:19" s="6" customFormat="1">
      <c r="A123" s="13"/>
      <c r="B123" s="185"/>
      <c r="C123" s="191"/>
      <c r="D123" s="186" t="s">
        <v>85</v>
      </c>
      <c r="E123" s="195"/>
      <c r="F123" s="195"/>
      <c r="G123" s="187"/>
      <c r="H123" s="187"/>
      <c r="I123" s="187"/>
      <c r="J123" s="188"/>
      <c r="K123" s="187"/>
      <c r="L123" s="188"/>
      <c r="M123" s="187"/>
      <c r="N123" s="194"/>
      <c r="O123" s="184"/>
    </row>
    <row r="124" spans="1:19" s="6" customFormat="1" ht="51">
      <c r="A124" s="13"/>
      <c r="B124" s="72"/>
      <c r="C124" s="77">
        <v>20</v>
      </c>
      <c r="D124" s="99" t="s">
        <v>425</v>
      </c>
      <c r="E124" s="101" t="s">
        <v>46</v>
      </c>
      <c r="F124" s="101" t="s">
        <v>166</v>
      </c>
      <c r="G124" s="106" t="s">
        <v>226</v>
      </c>
      <c r="H124" s="101" t="s">
        <v>167</v>
      </c>
      <c r="I124" s="101" t="s">
        <v>100</v>
      </c>
      <c r="J124" s="108" t="s">
        <v>168</v>
      </c>
      <c r="K124" s="108" t="s">
        <v>227</v>
      </c>
      <c r="L124" s="108" t="s">
        <v>169</v>
      </c>
      <c r="M124" s="167" t="s">
        <v>208</v>
      </c>
      <c r="N124" s="76"/>
      <c r="O124" s="121"/>
    </row>
    <row r="125" spans="1:19" s="6" customFormat="1" ht="82.5" customHeight="1">
      <c r="A125" s="13"/>
      <c r="B125" s="72"/>
      <c r="C125" s="77">
        <v>21</v>
      </c>
      <c r="D125" s="99" t="s">
        <v>585</v>
      </c>
      <c r="E125" s="101" t="s">
        <v>45</v>
      </c>
      <c r="F125" s="101" t="s">
        <v>170</v>
      </c>
      <c r="G125" s="106" t="s">
        <v>228</v>
      </c>
      <c r="H125" s="101" t="s">
        <v>171</v>
      </c>
      <c r="I125" s="101" t="s">
        <v>229</v>
      </c>
      <c r="J125" s="108" t="s">
        <v>172</v>
      </c>
      <c r="K125" s="101" t="s">
        <v>230</v>
      </c>
      <c r="L125" s="108" t="s">
        <v>165</v>
      </c>
      <c r="M125" s="167" t="s">
        <v>209</v>
      </c>
      <c r="N125" s="76"/>
      <c r="O125" s="121"/>
    </row>
    <row r="126" spans="1:19" s="6" customFormat="1" ht="212.25" customHeight="1">
      <c r="A126" s="13"/>
      <c r="B126" s="72"/>
      <c r="C126" s="77">
        <v>22</v>
      </c>
      <c r="D126" s="99" t="s">
        <v>426</v>
      </c>
      <c r="E126" s="101" t="s">
        <v>44</v>
      </c>
      <c r="F126" s="101" t="s">
        <v>173</v>
      </c>
      <c r="G126" s="106" t="s">
        <v>226</v>
      </c>
      <c r="H126" s="101" t="s">
        <v>586</v>
      </c>
      <c r="I126" s="101" t="s">
        <v>231</v>
      </c>
      <c r="J126" s="108" t="s">
        <v>588</v>
      </c>
      <c r="K126" s="108" t="s">
        <v>428</v>
      </c>
      <c r="L126" s="108" t="s">
        <v>589</v>
      </c>
      <c r="M126" s="167" t="s">
        <v>210</v>
      </c>
      <c r="N126" s="76"/>
      <c r="O126" s="121"/>
    </row>
    <row r="127" spans="1:19" s="6" customFormat="1" ht="51">
      <c r="A127" s="13"/>
      <c r="B127" s="72"/>
      <c r="C127" s="77">
        <v>23</v>
      </c>
      <c r="D127" s="99" t="s">
        <v>427</v>
      </c>
      <c r="E127" s="101" t="s">
        <v>43</v>
      </c>
      <c r="F127" s="101" t="s">
        <v>174</v>
      </c>
      <c r="G127" s="106" t="s">
        <v>232</v>
      </c>
      <c r="H127" s="101" t="s">
        <v>587</v>
      </c>
      <c r="I127" s="101" t="s">
        <v>233</v>
      </c>
      <c r="J127" s="108" t="s">
        <v>429</v>
      </c>
      <c r="K127" s="101" t="s">
        <v>234</v>
      </c>
      <c r="L127" s="108" t="s">
        <v>175</v>
      </c>
      <c r="M127" s="167" t="s">
        <v>211</v>
      </c>
      <c r="N127" s="76"/>
      <c r="O127" s="121"/>
    </row>
    <row r="128" spans="1:19" s="5" customFormat="1" ht="12.95" customHeight="1">
      <c r="B128" s="78" t="s">
        <v>112</v>
      </c>
      <c r="C128" s="78"/>
      <c r="D128" s="78"/>
      <c r="E128" s="214" t="s">
        <v>217</v>
      </c>
      <c r="F128" s="214" t="s">
        <v>115</v>
      </c>
      <c r="G128" s="221" t="s">
        <v>363</v>
      </c>
      <c r="H128" s="214" t="s">
        <v>251</v>
      </c>
      <c r="I128" s="214" t="s">
        <v>116</v>
      </c>
      <c r="J128" s="216" t="s">
        <v>253</v>
      </c>
      <c r="K128" s="216" t="s">
        <v>254</v>
      </c>
      <c r="L128" s="216" t="s">
        <v>255</v>
      </c>
      <c r="M128" s="216" t="s">
        <v>118</v>
      </c>
      <c r="N128" s="214" t="s">
        <v>119</v>
      </c>
      <c r="O128" s="215" t="s">
        <v>120</v>
      </c>
    </row>
    <row r="129" spans="1:19" s="5" customFormat="1" ht="12.95" customHeight="1">
      <c r="B129" s="78"/>
      <c r="C129" s="78" t="s">
        <v>218</v>
      </c>
      <c r="D129" s="78"/>
      <c r="E129" s="214"/>
      <c r="F129" s="214"/>
      <c r="G129" s="222"/>
      <c r="H129" s="214"/>
      <c r="I129" s="214"/>
      <c r="J129" s="216"/>
      <c r="K129" s="216"/>
      <c r="L129" s="216"/>
      <c r="M129" s="216"/>
      <c r="N129" s="214"/>
      <c r="O129" s="215"/>
    </row>
    <row r="130" spans="1:19" s="5" customFormat="1" ht="36.75" customHeight="1">
      <c r="B130" s="78"/>
      <c r="C130" s="78"/>
      <c r="D130" s="78" t="s">
        <v>111</v>
      </c>
      <c r="E130" s="214"/>
      <c r="F130" s="214"/>
      <c r="G130" s="223"/>
      <c r="H130" s="214"/>
      <c r="I130" s="214"/>
      <c r="J130" s="216"/>
      <c r="K130" s="216"/>
      <c r="L130" s="216"/>
      <c r="M130" s="216"/>
      <c r="N130" s="214"/>
      <c r="O130" s="215"/>
      <c r="Q130" s="7"/>
      <c r="R130" s="7"/>
      <c r="S130" s="7"/>
    </row>
    <row r="131" spans="1:19" s="31" customFormat="1" ht="12.95" customHeight="1">
      <c r="B131" s="79">
        <v>1</v>
      </c>
      <c r="C131" s="79">
        <v>2</v>
      </c>
      <c r="D131" s="79">
        <v>3</v>
      </c>
      <c r="E131" s="80">
        <v>4</v>
      </c>
      <c r="F131" s="80">
        <v>5</v>
      </c>
      <c r="G131" s="80">
        <v>6</v>
      </c>
      <c r="H131" s="80">
        <v>7</v>
      </c>
      <c r="I131" s="80">
        <v>9</v>
      </c>
      <c r="J131" s="137">
        <v>10</v>
      </c>
      <c r="K131" s="137">
        <v>11</v>
      </c>
      <c r="L131" s="137">
        <v>12</v>
      </c>
      <c r="M131" s="81">
        <v>13</v>
      </c>
      <c r="N131" s="80">
        <v>14</v>
      </c>
      <c r="O131" s="120">
        <v>15</v>
      </c>
    </row>
    <row r="132" spans="1:19" ht="48" customHeight="1">
      <c r="A132" s="5"/>
      <c r="B132" s="45"/>
      <c r="C132" s="44"/>
      <c r="D132" s="54" t="s">
        <v>590</v>
      </c>
      <c r="E132" s="41" t="s">
        <v>432</v>
      </c>
      <c r="F132" s="41" t="s">
        <v>593</v>
      </c>
      <c r="G132" s="41" t="s">
        <v>5</v>
      </c>
      <c r="H132" s="41" t="s">
        <v>366</v>
      </c>
      <c r="I132" s="41">
        <v>1</v>
      </c>
      <c r="J132" s="135" t="s">
        <v>466</v>
      </c>
      <c r="K132" s="41" t="s">
        <v>128</v>
      </c>
      <c r="L132" s="135">
        <v>2021</v>
      </c>
      <c r="M132" s="135" t="s">
        <v>135</v>
      </c>
      <c r="N132" s="90">
        <v>50000</v>
      </c>
      <c r="O132" s="208">
        <v>25000</v>
      </c>
    </row>
    <row r="133" spans="1:19" ht="38.25">
      <c r="A133" s="5"/>
      <c r="B133" s="45" t="s">
        <v>27</v>
      </c>
      <c r="C133" s="44"/>
      <c r="D133" s="88" t="s">
        <v>430</v>
      </c>
      <c r="E133" s="49" t="s">
        <v>272</v>
      </c>
      <c r="F133" s="49" t="s">
        <v>433</v>
      </c>
      <c r="G133" s="41" t="s">
        <v>5</v>
      </c>
      <c r="H133" s="41" t="s">
        <v>366</v>
      </c>
      <c r="I133" s="41" t="s">
        <v>28</v>
      </c>
      <c r="J133" s="135" t="s">
        <v>419</v>
      </c>
      <c r="K133" s="135" t="s">
        <v>435</v>
      </c>
      <c r="L133" s="135">
        <v>2021</v>
      </c>
      <c r="M133" s="135" t="s">
        <v>135</v>
      </c>
      <c r="N133" s="90">
        <v>150000</v>
      </c>
      <c r="O133" s="208">
        <v>25000</v>
      </c>
    </row>
    <row r="134" spans="1:19" ht="38.25">
      <c r="A134" s="5"/>
      <c r="B134" s="45" t="s">
        <v>27</v>
      </c>
      <c r="C134" s="44"/>
      <c r="D134" s="88" t="s">
        <v>591</v>
      </c>
      <c r="E134" s="49" t="s">
        <v>291</v>
      </c>
      <c r="F134" s="41" t="s">
        <v>434</v>
      </c>
      <c r="G134" s="41" t="s">
        <v>5</v>
      </c>
      <c r="H134" s="41" t="s">
        <v>366</v>
      </c>
      <c r="I134" s="41" t="s">
        <v>29</v>
      </c>
      <c r="J134" s="135" t="s">
        <v>418</v>
      </c>
      <c r="K134" s="135" t="s">
        <v>435</v>
      </c>
      <c r="L134" s="135">
        <v>2021</v>
      </c>
      <c r="M134" s="135" t="s">
        <v>135</v>
      </c>
      <c r="N134" s="89">
        <v>200000</v>
      </c>
      <c r="O134" s="208">
        <v>25000</v>
      </c>
      <c r="P134" s="11"/>
      <c r="Q134" s="11"/>
      <c r="R134" s="12"/>
    </row>
    <row r="135" spans="1:19" ht="51">
      <c r="A135" s="5"/>
      <c r="B135" s="45"/>
      <c r="C135" s="44"/>
      <c r="D135" s="54" t="s">
        <v>592</v>
      </c>
      <c r="E135" s="49" t="s">
        <v>267</v>
      </c>
      <c r="F135" s="41" t="s">
        <v>349</v>
      </c>
      <c r="G135" s="41" t="s">
        <v>5</v>
      </c>
      <c r="H135" s="41" t="s">
        <v>366</v>
      </c>
      <c r="I135" s="41">
        <v>1</v>
      </c>
      <c r="J135" s="135" t="s">
        <v>129</v>
      </c>
      <c r="K135" s="41" t="s">
        <v>128</v>
      </c>
      <c r="L135" s="135">
        <v>2021</v>
      </c>
      <c r="M135" s="135" t="s">
        <v>135</v>
      </c>
      <c r="N135" s="90">
        <v>200000</v>
      </c>
      <c r="O135" s="41" t="s">
        <v>630</v>
      </c>
      <c r="P135" s="68"/>
      <c r="Q135" s="22"/>
      <c r="R135" s="22"/>
    </row>
    <row r="136" spans="1:19" ht="39" customHeight="1">
      <c r="A136" s="5">
        <v>5</v>
      </c>
      <c r="B136" s="45"/>
      <c r="C136" s="44"/>
      <c r="D136" s="54" t="s">
        <v>431</v>
      </c>
      <c r="E136" s="49" t="s">
        <v>121</v>
      </c>
      <c r="F136" s="49" t="s">
        <v>125</v>
      </c>
      <c r="G136" s="41" t="s">
        <v>5</v>
      </c>
      <c r="H136" s="41" t="s">
        <v>366</v>
      </c>
      <c r="I136" s="41">
        <v>2</v>
      </c>
      <c r="J136" s="135" t="s">
        <v>419</v>
      </c>
      <c r="K136" s="135" t="s">
        <v>435</v>
      </c>
      <c r="L136" s="135">
        <v>2021</v>
      </c>
      <c r="M136" s="135" t="s">
        <v>135</v>
      </c>
      <c r="N136" s="90">
        <v>100000</v>
      </c>
      <c r="O136" s="171">
        <v>25000</v>
      </c>
      <c r="P136" s="21"/>
    </row>
    <row r="137" spans="1:19">
      <c r="B137" s="45"/>
      <c r="C137" s="44"/>
      <c r="D137" s="55"/>
      <c r="E137" s="56"/>
      <c r="F137" s="56"/>
      <c r="G137" s="57"/>
      <c r="H137" s="57"/>
      <c r="I137" s="220" t="s">
        <v>142</v>
      </c>
      <c r="J137" s="220"/>
      <c r="K137" s="220"/>
      <c r="L137" s="119"/>
      <c r="M137" s="69"/>
      <c r="N137" s="59">
        <f>+N136+N135+N134+N133+N132</f>
        <v>700000</v>
      </c>
      <c r="O137" s="64">
        <f>+O132+O133+O134+O136</f>
        <v>100000</v>
      </c>
    </row>
    <row r="138" spans="1:19">
      <c r="B138" s="45"/>
      <c r="C138" s="44"/>
      <c r="D138" s="138"/>
      <c r="E138" s="56"/>
      <c r="F138" s="56"/>
      <c r="G138" s="57"/>
      <c r="H138" s="57"/>
      <c r="I138" s="136"/>
      <c r="J138" s="136"/>
      <c r="K138" s="136"/>
      <c r="L138" s="136"/>
      <c r="M138" s="136"/>
      <c r="N138" s="59"/>
      <c r="O138" s="127"/>
    </row>
    <row r="139" spans="1:19" ht="13.5" customHeight="1">
      <c r="B139" s="45" t="s">
        <v>528</v>
      </c>
      <c r="C139" s="44"/>
      <c r="D139" s="55"/>
      <c r="E139" s="56"/>
      <c r="F139" s="56"/>
      <c r="G139" s="57"/>
      <c r="H139" s="57"/>
      <c r="I139" s="57"/>
      <c r="J139" s="65"/>
      <c r="K139" s="57"/>
      <c r="L139" s="65"/>
      <c r="M139" s="57"/>
      <c r="N139" s="71"/>
      <c r="O139" s="121"/>
    </row>
    <row r="140" spans="1:19" s="6" customFormat="1">
      <c r="B140" s="72"/>
      <c r="C140" s="72" t="s">
        <v>436</v>
      </c>
      <c r="D140" s="73"/>
      <c r="E140" s="74"/>
      <c r="F140" s="74"/>
      <c r="G140" s="74"/>
      <c r="H140" s="74"/>
      <c r="I140" s="74"/>
      <c r="J140" s="75"/>
      <c r="K140" s="74"/>
      <c r="L140" s="75"/>
      <c r="M140" s="74"/>
      <c r="N140" s="91"/>
      <c r="O140" s="128"/>
    </row>
    <row r="141" spans="1:19" s="6" customFormat="1">
      <c r="B141" s="185"/>
      <c r="C141" s="185"/>
      <c r="D141" s="186" t="s">
        <v>85</v>
      </c>
      <c r="E141" s="187"/>
      <c r="F141" s="187"/>
      <c r="G141" s="187"/>
      <c r="H141" s="187"/>
      <c r="I141" s="187"/>
      <c r="J141" s="188"/>
      <c r="K141" s="187"/>
      <c r="L141" s="188"/>
      <c r="M141" s="187"/>
      <c r="N141" s="196"/>
      <c r="O141" s="197"/>
    </row>
    <row r="142" spans="1:19" s="6" customFormat="1" ht="51">
      <c r="B142" s="72"/>
      <c r="C142" s="72">
        <v>24</v>
      </c>
      <c r="D142" s="107" t="s">
        <v>437</v>
      </c>
      <c r="E142" s="101" t="s">
        <v>47</v>
      </c>
      <c r="F142" s="101" t="s">
        <v>176</v>
      </c>
      <c r="G142" s="106" t="s">
        <v>594</v>
      </c>
      <c r="H142" s="101" t="s">
        <v>595</v>
      </c>
      <c r="I142" s="101" t="s">
        <v>596</v>
      </c>
      <c r="J142" s="108" t="s">
        <v>597</v>
      </c>
      <c r="K142" s="101" t="s">
        <v>598</v>
      </c>
      <c r="L142" s="108" t="s">
        <v>599</v>
      </c>
      <c r="M142" s="167" t="s">
        <v>600</v>
      </c>
      <c r="N142" s="76"/>
      <c r="O142" s="121"/>
    </row>
    <row r="143" spans="1:19" s="6" customFormat="1" ht="125.25" customHeight="1">
      <c r="B143" s="72"/>
      <c r="C143" s="72">
        <v>25</v>
      </c>
      <c r="D143" s="99" t="s">
        <v>438</v>
      </c>
      <c r="E143" s="101" t="s">
        <v>601</v>
      </c>
      <c r="F143" s="101" t="s">
        <v>602</v>
      </c>
      <c r="G143" s="106" t="s">
        <v>439</v>
      </c>
      <c r="H143" s="101" t="s">
        <v>603</v>
      </c>
      <c r="I143" s="101" t="s">
        <v>440</v>
      </c>
      <c r="J143" s="108" t="s">
        <v>604</v>
      </c>
      <c r="K143" s="101" t="s">
        <v>441</v>
      </c>
      <c r="L143" s="108" t="s">
        <v>605</v>
      </c>
      <c r="M143" s="167" t="s">
        <v>442</v>
      </c>
      <c r="N143" s="76"/>
      <c r="O143" s="121"/>
    </row>
    <row r="144" spans="1:19" s="5" customFormat="1" ht="12.95" customHeight="1">
      <c r="B144" s="78" t="s">
        <v>112</v>
      </c>
      <c r="C144" s="78"/>
      <c r="D144" s="78"/>
      <c r="E144" s="214" t="s">
        <v>217</v>
      </c>
      <c r="F144" s="214" t="s">
        <v>115</v>
      </c>
      <c r="G144" s="221" t="s">
        <v>363</v>
      </c>
      <c r="H144" s="214" t="s">
        <v>251</v>
      </c>
      <c r="I144" s="214" t="s">
        <v>116</v>
      </c>
      <c r="J144" s="216" t="s">
        <v>253</v>
      </c>
      <c r="K144" s="216" t="s">
        <v>254</v>
      </c>
      <c r="L144" s="216" t="s">
        <v>255</v>
      </c>
      <c r="M144" s="217" t="s">
        <v>118</v>
      </c>
      <c r="N144" s="214" t="s">
        <v>119</v>
      </c>
      <c r="O144" s="215" t="s">
        <v>120</v>
      </c>
    </row>
    <row r="145" spans="1:19" s="5" customFormat="1" ht="12.95" customHeight="1">
      <c r="B145" s="78"/>
      <c r="C145" s="78" t="s">
        <v>218</v>
      </c>
      <c r="D145" s="78"/>
      <c r="E145" s="214"/>
      <c r="F145" s="214"/>
      <c r="G145" s="222"/>
      <c r="H145" s="214"/>
      <c r="I145" s="214"/>
      <c r="J145" s="216"/>
      <c r="K145" s="216"/>
      <c r="L145" s="216"/>
      <c r="M145" s="218"/>
      <c r="N145" s="214"/>
      <c r="O145" s="215"/>
    </row>
    <row r="146" spans="1:19" s="5" customFormat="1" ht="36.75" customHeight="1">
      <c r="B146" s="78"/>
      <c r="C146" s="78"/>
      <c r="D146" s="78" t="s">
        <v>111</v>
      </c>
      <c r="E146" s="214"/>
      <c r="F146" s="214"/>
      <c r="G146" s="223"/>
      <c r="H146" s="214"/>
      <c r="I146" s="214"/>
      <c r="J146" s="216"/>
      <c r="K146" s="216"/>
      <c r="L146" s="216"/>
      <c r="M146" s="219"/>
      <c r="N146" s="214"/>
      <c r="O146" s="215"/>
      <c r="Q146" s="7"/>
      <c r="R146" s="7"/>
      <c r="S146" s="7"/>
    </row>
    <row r="147" spans="1:19" s="31" customFormat="1" ht="12.95" customHeight="1">
      <c r="B147" s="79">
        <v>1</v>
      </c>
      <c r="C147" s="79">
        <v>2</v>
      </c>
      <c r="D147" s="79">
        <v>3</v>
      </c>
      <c r="E147" s="80">
        <v>4</v>
      </c>
      <c r="F147" s="80">
        <v>5</v>
      </c>
      <c r="G147" s="80">
        <v>6</v>
      </c>
      <c r="H147" s="80">
        <v>7</v>
      </c>
      <c r="I147" s="80">
        <v>9</v>
      </c>
      <c r="J147" s="137">
        <v>10</v>
      </c>
      <c r="K147" s="137">
        <v>11</v>
      </c>
      <c r="L147" s="137">
        <v>12</v>
      </c>
      <c r="M147" s="159">
        <v>13</v>
      </c>
      <c r="N147" s="80">
        <v>14</v>
      </c>
      <c r="O147" s="129">
        <v>15</v>
      </c>
    </row>
    <row r="148" spans="1:19" ht="51">
      <c r="B148" s="45"/>
      <c r="C148" s="44"/>
      <c r="D148" s="47" t="s">
        <v>443</v>
      </c>
      <c r="E148" s="49" t="s">
        <v>121</v>
      </c>
      <c r="F148" s="41" t="s">
        <v>444</v>
      </c>
      <c r="G148" s="41" t="s">
        <v>606</v>
      </c>
      <c r="H148" s="41" t="s">
        <v>448</v>
      </c>
      <c r="I148" s="41">
        <v>1</v>
      </c>
      <c r="J148" s="135" t="s">
        <v>358</v>
      </c>
      <c r="K148" s="135" t="s">
        <v>435</v>
      </c>
      <c r="L148" s="116">
        <v>2021</v>
      </c>
      <c r="M148" s="135" t="s">
        <v>137</v>
      </c>
      <c r="N148" s="132">
        <v>50000</v>
      </c>
      <c r="O148" s="133" t="s">
        <v>450</v>
      </c>
      <c r="P148" s="117"/>
    </row>
    <row r="149" spans="1:19" ht="25.5">
      <c r="B149" s="45"/>
      <c r="C149" s="44"/>
      <c r="D149" s="46" t="s">
        <v>446</v>
      </c>
      <c r="E149" s="49" t="s">
        <v>267</v>
      </c>
      <c r="F149" s="41" t="s">
        <v>445</v>
      </c>
      <c r="G149" s="41"/>
      <c r="H149" s="41" t="s">
        <v>448</v>
      </c>
      <c r="I149" s="41">
        <v>3</v>
      </c>
      <c r="J149" s="135" t="s">
        <v>358</v>
      </c>
      <c r="K149" s="38">
        <v>2020</v>
      </c>
      <c r="L149" s="135">
        <v>2021</v>
      </c>
      <c r="M149" s="135" t="s">
        <v>137</v>
      </c>
      <c r="N149" s="132">
        <v>500000</v>
      </c>
      <c r="O149" s="40" t="s">
        <v>63</v>
      </c>
      <c r="P149" s="11"/>
      <c r="Q149" s="11"/>
      <c r="R149" s="12"/>
    </row>
    <row r="150" spans="1:19">
      <c r="B150" s="45"/>
      <c r="C150" s="44"/>
      <c r="D150" s="61"/>
      <c r="E150" s="49"/>
      <c r="F150" s="41"/>
      <c r="G150" s="41"/>
      <c r="H150" s="41"/>
      <c r="I150" s="63" t="s">
        <v>142</v>
      </c>
      <c r="J150" s="62"/>
      <c r="K150" s="62"/>
      <c r="L150" s="62"/>
      <c r="M150" s="62"/>
      <c r="N150" s="59">
        <v>780000</v>
      </c>
      <c r="O150" s="130">
        <v>0</v>
      </c>
      <c r="P150" s="11"/>
      <c r="Q150" s="11"/>
      <c r="R150" s="12"/>
    </row>
    <row r="151" spans="1:19">
      <c r="B151" s="45"/>
      <c r="C151" s="44"/>
      <c r="D151" s="55"/>
      <c r="E151" s="56"/>
      <c r="F151" s="56"/>
      <c r="G151" s="57"/>
      <c r="H151" s="57"/>
      <c r="I151" s="57"/>
      <c r="J151" s="65"/>
      <c r="K151" s="57"/>
      <c r="L151" s="65"/>
      <c r="M151" s="57"/>
      <c r="N151" s="71"/>
      <c r="O151" s="121"/>
    </row>
    <row r="152" spans="1:19" s="5" customFormat="1" ht="12.95" customHeight="1">
      <c r="B152" s="78" t="s">
        <v>112</v>
      </c>
      <c r="C152" s="78"/>
      <c r="D152" s="78"/>
      <c r="E152" s="214" t="s">
        <v>217</v>
      </c>
      <c r="F152" s="214" t="s">
        <v>115</v>
      </c>
      <c r="G152" s="221" t="s">
        <v>363</v>
      </c>
      <c r="H152" s="214" t="s">
        <v>251</v>
      </c>
      <c r="I152" s="214" t="s">
        <v>116</v>
      </c>
      <c r="J152" s="216" t="s">
        <v>253</v>
      </c>
      <c r="K152" s="216" t="s">
        <v>254</v>
      </c>
      <c r="L152" s="216" t="s">
        <v>255</v>
      </c>
      <c r="M152" s="216" t="s">
        <v>118</v>
      </c>
      <c r="N152" s="214" t="s">
        <v>119</v>
      </c>
      <c r="O152" s="215" t="s">
        <v>120</v>
      </c>
    </row>
    <row r="153" spans="1:19" s="5" customFormat="1" ht="12.95" customHeight="1">
      <c r="B153" s="78"/>
      <c r="C153" s="78" t="s">
        <v>218</v>
      </c>
      <c r="D153" s="78"/>
      <c r="E153" s="214"/>
      <c r="F153" s="214"/>
      <c r="G153" s="222"/>
      <c r="H153" s="214"/>
      <c r="I153" s="214"/>
      <c r="J153" s="216"/>
      <c r="K153" s="216"/>
      <c r="L153" s="216"/>
      <c r="M153" s="216"/>
      <c r="N153" s="214"/>
      <c r="O153" s="215"/>
    </row>
    <row r="154" spans="1:19" s="5" customFormat="1" ht="36.75" customHeight="1">
      <c r="B154" s="78"/>
      <c r="C154" s="78"/>
      <c r="D154" s="78" t="s">
        <v>111</v>
      </c>
      <c r="E154" s="214"/>
      <c r="F154" s="214"/>
      <c r="G154" s="223"/>
      <c r="H154" s="214"/>
      <c r="I154" s="214"/>
      <c r="J154" s="216"/>
      <c r="K154" s="216"/>
      <c r="L154" s="216"/>
      <c r="M154" s="216"/>
      <c r="N154" s="214"/>
      <c r="O154" s="215"/>
      <c r="Q154" s="7"/>
      <c r="R154" s="7"/>
      <c r="S154" s="7"/>
    </row>
    <row r="155" spans="1:19" s="31" customFormat="1" ht="12.95" customHeight="1">
      <c r="B155" s="79">
        <v>1</v>
      </c>
      <c r="C155" s="79">
        <v>2</v>
      </c>
      <c r="D155" s="79">
        <v>3</v>
      </c>
      <c r="E155" s="80">
        <v>4</v>
      </c>
      <c r="F155" s="80">
        <v>5</v>
      </c>
      <c r="G155" s="80">
        <v>6</v>
      </c>
      <c r="H155" s="80">
        <v>7</v>
      </c>
      <c r="I155" s="80">
        <v>9</v>
      </c>
      <c r="J155" s="137">
        <v>10</v>
      </c>
      <c r="K155" s="137">
        <v>11</v>
      </c>
      <c r="L155" s="137">
        <v>12</v>
      </c>
      <c r="M155" s="81">
        <v>13</v>
      </c>
      <c r="N155" s="80">
        <v>14</v>
      </c>
      <c r="O155" s="120">
        <v>15</v>
      </c>
    </row>
    <row r="156" spans="1:19">
      <c r="A156" s="5"/>
      <c r="B156" s="45" t="s">
        <v>451</v>
      </c>
      <c r="C156" s="44"/>
      <c r="D156" s="55"/>
      <c r="E156" s="57"/>
      <c r="F156" s="57"/>
      <c r="G156" s="57"/>
      <c r="H156" s="57"/>
      <c r="I156" s="57"/>
      <c r="J156" s="65"/>
      <c r="K156" s="57"/>
      <c r="L156" s="65"/>
      <c r="M156" s="57"/>
      <c r="N156" s="71"/>
      <c r="O156" s="121"/>
    </row>
    <row r="157" spans="1:19" s="6" customFormat="1">
      <c r="A157" s="13"/>
      <c r="B157" s="72"/>
      <c r="C157" s="72" t="s">
        <v>452</v>
      </c>
      <c r="D157" s="73"/>
      <c r="E157" s="74"/>
      <c r="F157" s="74"/>
      <c r="G157" s="74"/>
      <c r="H157" s="74"/>
      <c r="I157" s="74"/>
      <c r="J157" s="75"/>
      <c r="K157" s="74"/>
      <c r="L157" s="75"/>
      <c r="M157" s="74"/>
      <c r="N157" s="76"/>
      <c r="O157" s="121"/>
    </row>
    <row r="158" spans="1:19" ht="25.5">
      <c r="A158" s="5">
        <v>2</v>
      </c>
      <c r="B158" s="45" t="s">
        <v>30</v>
      </c>
      <c r="C158" s="44"/>
      <c r="D158" s="46" t="s">
        <v>453</v>
      </c>
      <c r="E158" s="49" t="s">
        <v>267</v>
      </c>
      <c r="F158" s="41" t="s">
        <v>349</v>
      </c>
      <c r="G158" s="42"/>
      <c r="H158" s="41" t="s">
        <v>361</v>
      </c>
      <c r="I158" s="41" t="s">
        <v>25</v>
      </c>
      <c r="J158" s="135" t="s">
        <v>130</v>
      </c>
      <c r="K158" s="38">
        <v>2020</v>
      </c>
      <c r="L158" s="135">
        <v>2021</v>
      </c>
      <c r="M158" s="135" t="s">
        <v>138</v>
      </c>
      <c r="N158" s="60">
        <v>600000</v>
      </c>
      <c r="O158" s="180" t="s">
        <v>66</v>
      </c>
    </row>
    <row r="159" spans="1:19">
      <c r="B159" s="45"/>
      <c r="C159" s="44"/>
      <c r="D159" s="55"/>
      <c r="E159" s="56"/>
      <c r="F159" s="56"/>
      <c r="G159" s="57"/>
      <c r="H159" s="57"/>
      <c r="I159" s="220" t="s">
        <v>142</v>
      </c>
      <c r="J159" s="220"/>
      <c r="K159" s="220"/>
      <c r="L159" s="119"/>
      <c r="M159" s="119"/>
      <c r="N159" s="59">
        <f>+N158</f>
        <v>600000</v>
      </c>
      <c r="O159" s="181" t="s">
        <v>66</v>
      </c>
    </row>
    <row r="160" spans="1:19">
      <c r="B160" s="45"/>
      <c r="C160" s="44"/>
      <c r="D160" s="55"/>
      <c r="E160" s="56"/>
      <c r="F160" s="56"/>
      <c r="G160" s="57"/>
      <c r="H160" s="57"/>
      <c r="I160" s="57"/>
      <c r="J160" s="65"/>
      <c r="K160" s="57"/>
      <c r="L160" s="65"/>
      <c r="M160" s="57"/>
      <c r="N160" s="71"/>
      <c r="O160" s="121"/>
    </row>
    <row r="161" spans="2:19">
      <c r="B161" s="72" t="s">
        <v>529</v>
      </c>
      <c r="C161" s="111"/>
      <c r="D161" s="73"/>
      <c r="E161" s="57"/>
      <c r="F161" s="57"/>
      <c r="G161" s="57"/>
      <c r="H161" s="57"/>
      <c r="I161" s="57"/>
      <c r="J161" s="65"/>
      <c r="K161" s="57"/>
      <c r="L161" s="65"/>
      <c r="M161" s="57"/>
      <c r="N161" s="71"/>
      <c r="O161" s="121"/>
    </row>
    <row r="162" spans="2:19" s="6" customFormat="1">
      <c r="B162" s="72"/>
      <c r="C162" s="72"/>
      <c r="D162" s="73"/>
      <c r="E162" s="74"/>
      <c r="F162" s="74"/>
      <c r="G162" s="74"/>
      <c r="H162" s="74"/>
      <c r="I162" s="74"/>
      <c r="J162" s="75"/>
      <c r="K162" s="74"/>
      <c r="L162" s="75"/>
      <c r="M162" s="74"/>
      <c r="N162" s="76"/>
      <c r="O162" s="121"/>
    </row>
    <row r="163" spans="2:19" s="6" customFormat="1">
      <c r="B163" s="185"/>
      <c r="C163" s="185"/>
      <c r="D163" s="186" t="s">
        <v>85</v>
      </c>
      <c r="E163" s="187"/>
      <c r="F163" s="187"/>
      <c r="G163" s="187"/>
      <c r="H163" s="187"/>
      <c r="I163" s="187"/>
      <c r="J163" s="188"/>
      <c r="K163" s="187"/>
      <c r="L163" s="188"/>
      <c r="M163" s="187"/>
      <c r="N163" s="194"/>
      <c r="O163" s="184"/>
    </row>
    <row r="164" spans="2:19" s="6" customFormat="1" ht="124.5" customHeight="1">
      <c r="B164" s="72"/>
      <c r="C164" s="72">
        <v>26</v>
      </c>
      <c r="D164" s="99" t="s">
        <v>454</v>
      </c>
      <c r="E164" s="101" t="s">
        <v>607</v>
      </c>
      <c r="F164" s="101" t="s">
        <v>177</v>
      </c>
      <c r="G164" s="106" t="s">
        <v>235</v>
      </c>
      <c r="H164" s="101" t="s">
        <v>178</v>
      </c>
      <c r="I164" s="101" t="s">
        <v>236</v>
      </c>
      <c r="J164" s="108" t="s">
        <v>179</v>
      </c>
      <c r="K164" s="101" t="s">
        <v>237</v>
      </c>
      <c r="L164" s="108" t="s">
        <v>180</v>
      </c>
      <c r="M164" s="101" t="s">
        <v>608</v>
      </c>
      <c r="N164" s="76"/>
      <c r="O164" s="121"/>
    </row>
    <row r="165" spans="2:19" s="6" customFormat="1" ht="57.75" customHeight="1">
      <c r="B165" s="72"/>
      <c r="C165" s="72">
        <v>27</v>
      </c>
      <c r="D165" s="99" t="s">
        <v>455</v>
      </c>
      <c r="E165" s="101" t="s">
        <v>52</v>
      </c>
      <c r="F165" s="101" t="s">
        <v>181</v>
      </c>
      <c r="G165" s="106" t="s">
        <v>238</v>
      </c>
      <c r="H165" s="101" t="s">
        <v>182</v>
      </c>
      <c r="I165" s="101" t="s">
        <v>239</v>
      </c>
      <c r="J165" s="108" t="s">
        <v>183</v>
      </c>
      <c r="K165" s="101" t="s">
        <v>240</v>
      </c>
      <c r="L165" s="108" t="s">
        <v>184</v>
      </c>
      <c r="M165" s="101" t="s">
        <v>212</v>
      </c>
      <c r="N165" s="76"/>
      <c r="O165" s="121"/>
    </row>
    <row r="166" spans="2:19" s="6" customFormat="1" ht="51">
      <c r="B166" s="72"/>
      <c r="C166" s="72">
        <v>28</v>
      </c>
      <c r="D166" s="99" t="s">
        <v>457</v>
      </c>
      <c r="E166" s="101" t="s">
        <v>609</v>
      </c>
      <c r="F166" s="101" t="s">
        <v>185</v>
      </c>
      <c r="G166" s="106" t="s">
        <v>241</v>
      </c>
      <c r="H166" s="101" t="s">
        <v>186</v>
      </c>
      <c r="I166" s="101" t="s">
        <v>242</v>
      </c>
      <c r="J166" s="108" t="s">
        <v>187</v>
      </c>
      <c r="K166" s="101" t="s">
        <v>243</v>
      </c>
      <c r="L166" s="108" t="s">
        <v>610</v>
      </c>
      <c r="M166" s="101" t="s">
        <v>213</v>
      </c>
      <c r="N166" s="76"/>
      <c r="O166" s="121"/>
    </row>
    <row r="167" spans="2:19" s="6" customFormat="1" ht="63.75">
      <c r="B167" s="72"/>
      <c r="C167" s="72">
        <v>29</v>
      </c>
      <c r="D167" s="99" t="s">
        <v>456</v>
      </c>
      <c r="E167" s="101" t="s">
        <v>35</v>
      </c>
      <c r="F167" s="101" t="s">
        <v>181</v>
      </c>
      <c r="G167" s="106" t="s">
        <v>611</v>
      </c>
      <c r="H167" s="101" t="s">
        <v>182</v>
      </c>
      <c r="I167" s="101" t="s">
        <v>244</v>
      </c>
      <c r="J167" s="108" t="s">
        <v>188</v>
      </c>
      <c r="K167" s="101" t="s">
        <v>245</v>
      </c>
      <c r="L167" s="108" t="s">
        <v>189</v>
      </c>
      <c r="M167" s="101" t="s">
        <v>214</v>
      </c>
      <c r="N167" s="76"/>
      <c r="O167" s="121"/>
    </row>
    <row r="168" spans="2:19" s="6" customFormat="1" ht="51">
      <c r="B168" s="72"/>
      <c r="C168" s="72">
        <v>30</v>
      </c>
      <c r="D168" s="99" t="s">
        <v>458</v>
      </c>
      <c r="E168" s="101" t="s">
        <v>48</v>
      </c>
      <c r="F168" s="101" t="s">
        <v>190</v>
      </c>
      <c r="G168" s="106" t="s">
        <v>246</v>
      </c>
      <c r="H168" s="101" t="s">
        <v>191</v>
      </c>
      <c r="I168" s="101" t="s">
        <v>247</v>
      </c>
      <c r="J168" s="108" t="s">
        <v>192</v>
      </c>
      <c r="K168" s="101" t="s">
        <v>612</v>
      </c>
      <c r="L168" s="108" t="s">
        <v>193</v>
      </c>
      <c r="M168" s="101" t="s">
        <v>215</v>
      </c>
      <c r="N168" s="76"/>
      <c r="O168" s="121"/>
    </row>
    <row r="169" spans="2:19" s="6" customFormat="1" ht="63.75">
      <c r="B169" s="72"/>
      <c r="C169" s="72">
        <v>31</v>
      </c>
      <c r="D169" s="99" t="s">
        <v>459</v>
      </c>
      <c r="E169" s="101" t="s">
        <v>613</v>
      </c>
      <c r="F169" s="101" t="s">
        <v>194</v>
      </c>
      <c r="G169" s="106" t="s">
        <v>614</v>
      </c>
      <c r="H169" s="101" t="s">
        <v>195</v>
      </c>
      <c r="I169" s="101" t="s">
        <v>615</v>
      </c>
      <c r="J169" s="108" t="s">
        <v>196</v>
      </c>
      <c r="K169" s="101" t="s">
        <v>616</v>
      </c>
      <c r="L169" s="108" t="s">
        <v>197</v>
      </c>
      <c r="M169" s="101" t="s">
        <v>617</v>
      </c>
      <c r="N169" s="76"/>
      <c r="O169" s="121"/>
    </row>
    <row r="170" spans="2:19" s="5" customFormat="1" ht="12.95" customHeight="1">
      <c r="B170" s="78" t="s">
        <v>112</v>
      </c>
      <c r="C170" s="78"/>
      <c r="D170" s="78"/>
      <c r="E170" s="214" t="s">
        <v>217</v>
      </c>
      <c r="F170" s="214" t="s">
        <v>115</v>
      </c>
      <c r="G170" s="221" t="s">
        <v>363</v>
      </c>
      <c r="H170" s="214" t="s">
        <v>251</v>
      </c>
      <c r="I170" s="214" t="s">
        <v>116</v>
      </c>
      <c r="J170" s="214" t="s">
        <v>253</v>
      </c>
      <c r="K170" s="217" t="s">
        <v>254</v>
      </c>
      <c r="L170" s="217" t="s">
        <v>255</v>
      </c>
      <c r="M170" s="217" t="s">
        <v>118</v>
      </c>
      <c r="N170" s="214" t="s">
        <v>119</v>
      </c>
      <c r="O170" s="215" t="s">
        <v>120</v>
      </c>
    </row>
    <row r="171" spans="2:19" s="5" customFormat="1" ht="12.95" customHeight="1">
      <c r="B171" s="78"/>
      <c r="C171" s="78" t="s">
        <v>218</v>
      </c>
      <c r="D171" s="78"/>
      <c r="E171" s="214"/>
      <c r="F171" s="214"/>
      <c r="G171" s="222"/>
      <c r="H171" s="214"/>
      <c r="I171" s="214"/>
      <c r="J171" s="214"/>
      <c r="K171" s="218"/>
      <c r="L171" s="218"/>
      <c r="M171" s="218"/>
      <c r="N171" s="214"/>
      <c r="O171" s="215"/>
    </row>
    <row r="172" spans="2:19" s="5" customFormat="1" ht="36.75" customHeight="1">
      <c r="B172" s="78"/>
      <c r="C172" s="78"/>
      <c r="D172" s="78" t="s">
        <v>111</v>
      </c>
      <c r="E172" s="214"/>
      <c r="F172" s="214"/>
      <c r="G172" s="223"/>
      <c r="H172" s="214"/>
      <c r="I172" s="214"/>
      <c r="J172" s="214"/>
      <c r="K172" s="219"/>
      <c r="L172" s="219"/>
      <c r="M172" s="219"/>
      <c r="N172" s="214"/>
      <c r="O172" s="215"/>
      <c r="Q172" s="7"/>
      <c r="R172" s="7"/>
      <c r="S172" s="7"/>
    </row>
    <row r="173" spans="2:19" s="31" customFormat="1" ht="12.95" customHeight="1">
      <c r="B173" s="79">
        <v>1</v>
      </c>
      <c r="C173" s="79">
        <v>2</v>
      </c>
      <c r="D173" s="79">
        <v>3</v>
      </c>
      <c r="E173" s="80">
        <v>4</v>
      </c>
      <c r="F173" s="80">
        <v>5</v>
      </c>
      <c r="G173" s="80">
        <v>6</v>
      </c>
      <c r="H173" s="80">
        <v>7</v>
      </c>
      <c r="I173" s="80">
        <v>9</v>
      </c>
      <c r="J173" s="137">
        <v>10</v>
      </c>
      <c r="K173" s="137">
        <v>11</v>
      </c>
      <c r="L173" s="137">
        <v>12</v>
      </c>
      <c r="M173" s="81">
        <v>13</v>
      </c>
      <c r="N173" s="80">
        <v>14</v>
      </c>
      <c r="O173" s="120">
        <v>15</v>
      </c>
    </row>
    <row r="174" spans="2:19" ht="39" customHeight="1">
      <c r="B174" s="45" t="s">
        <v>17</v>
      </c>
      <c r="C174" s="45"/>
      <c r="D174" s="98" t="s">
        <v>460</v>
      </c>
      <c r="E174" s="49" t="s">
        <v>121</v>
      </c>
      <c r="F174" s="49" t="s">
        <v>621</v>
      </c>
      <c r="G174" s="49" t="s">
        <v>5</v>
      </c>
      <c r="H174" s="49" t="s">
        <v>618</v>
      </c>
      <c r="I174" s="49" t="s">
        <v>12</v>
      </c>
      <c r="J174" s="135" t="s">
        <v>418</v>
      </c>
      <c r="K174" s="135" t="s">
        <v>468</v>
      </c>
      <c r="L174" s="116">
        <v>2021</v>
      </c>
      <c r="M174" s="135" t="s">
        <v>139</v>
      </c>
      <c r="N174" s="89">
        <v>20000</v>
      </c>
      <c r="O174" s="109" t="s">
        <v>58</v>
      </c>
    </row>
    <row r="175" spans="2:19" ht="39" customHeight="1">
      <c r="B175" s="45" t="s">
        <v>17</v>
      </c>
      <c r="C175" s="45"/>
      <c r="D175" s="98" t="s">
        <v>461</v>
      </c>
      <c r="E175" s="49" t="s">
        <v>121</v>
      </c>
      <c r="F175" s="49" t="s">
        <v>622</v>
      </c>
      <c r="G175" s="49" t="s">
        <v>5</v>
      </c>
      <c r="H175" s="49" t="s">
        <v>619</v>
      </c>
      <c r="I175" s="49" t="s">
        <v>13</v>
      </c>
      <c r="J175" s="135" t="s">
        <v>418</v>
      </c>
      <c r="K175" s="135" t="s">
        <v>468</v>
      </c>
      <c r="L175" s="116">
        <v>2021</v>
      </c>
      <c r="M175" s="135" t="s">
        <v>131</v>
      </c>
      <c r="N175" s="89">
        <v>10000</v>
      </c>
      <c r="O175" s="109" t="s">
        <v>59</v>
      </c>
    </row>
    <row r="176" spans="2:19" ht="39" customHeight="1">
      <c r="B176" s="45" t="s">
        <v>17</v>
      </c>
      <c r="C176" s="45"/>
      <c r="D176" s="98" t="s">
        <v>462</v>
      </c>
      <c r="E176" s="49" t="s">
        <v>121</v>
      </c>
      <c r="F176" s="49" t="s">
        <v>622</v>
      </c>
      <c r="G176" s="49" t="s">
        <v>5</v>
      </c>
      <c r="H176" s="49" t="s">
        <v>620</v>
      </c>
      <c r="I176" s="49" t="s">
        <v>14</v>
      </c>
      <c r="J176" s="135" t="s">
        <v>418</v>
      </c>
      <c r="K176" s="135" t="s">
        <v>468</v>
      </c>
      <c r="L176" s="116">
        <v>2021</v>
      </c>
      <c r="M176" s="135" t="s">
        <v>131</v>
      </c>
      <c r="N176" s="89">
        <v>20000</v>
      </c>
      <c r="O176" s="109" t="s">
        <v>60</v>
      </c>
      <c r="P176" s="26"/>
      <c r="Q176" s="11"/>
      <c r="R176" s="12"/>
    </row>
    <row r="177" spans="2:19" ht="39" customHeight="1">
      <c r="B177" s="45" t="s">
        <v>16</v>
      </c>
      <c r="C177" s="45"/>
      <c r="D177" s="98" t="s">
        <v>463</v>
      </c>
      <c r="E177" s="49" t="s">
        <v>291</v>
      </c>
      <c r="F177" s="49" t="s">
        <v>464</v>
      </c>
      <c r="G177" s="49" t="s">
        <v>15</v>
      </c>
      <c r="H177" s="49" t="s">
        <v>367</v>
      </c>
      <c r="I177" s="49" t="s">
        <v>11</v>
      </c>
      <c r="J177" s="135" t="s">
        <v>467</v>
      </c>
      <c r="K177" s="38">
        <v>2020</v>
      </c>
      <c r="L177" s="116">
        <v>2021</v>
      </c>
      <c r="M177" s="135" t="s">
        <v>131</v>
      </c>
      <c r="N177" s="89">
        <v>25000</v>
      </c>
      <c r="O177" s="109" t="s">
        <v>61</v>
      </c>
      <c r="P177" s="66"/>
    </row>
    <row r="178" spans="2:19">
      <c r="B178" s="45"/>
      <c r="C178" s="44"/>
      <c r="D178" s="55"/>
      <c r="E178" s="56"/>
      <c r="F178" s="56"/>
      <c r="G178" s="57"/>
      <c r="H178" s="57"/>
      <c r="I178" s="220" t="s">
        <v>142</v>
      </c>
      <c r="J178" s="220"/>
      <c r="K178" s="220"/>
      <c r="L178" s="119"/>
      <c r="M178" s="119"/>
      <c r="N178" s="64">
        <v>175000</v>
      </c>
      <c r="O178" s="157" t="s">
        <v>76</v>
      </c>
    </row>
    <row r="179" spans="2:19" s="6" customFormat="1">
      <c r="B179" s="72"/>
      <c r="C179" s="77"/>
      <c r="D179" s="111" t="s">
        <v>525</v>
      </c>
      <c r="E179" s="82"/>
      <c r="F179" s="82"/>
      <c r="G179" s="74"/>
      <c r="H179" s="74"/>
      <c r="I179" s="74"/>
      <c r="J179" s="75"/>
      <c r="K179" s="74"/>
      <c r="L179" s="75"/>
      <c r="M179" s="74"/>
      <c r="N179" s="91"/>
      <c r="O179" s="128"/>
    </row>
    <row r="180" spans="2:19">
      <c r="B180" s="45"/>
      <c r="C180" s="44"/>
      <c r="D180" s="55"/>
      <c r="E180" s="56"/>
      <c r="F180" s="56"/>
      <c r="G180" s="57"/>
      <c r="H180" s="57"/>
      <c r="I180" s="57"/>
      <c r="J180" s="65"/>
      <c r="K180" s="57"/>
      <c r="L180" s="65"/>
      <c r="M180" s="57"/>
      <c r="N180" s="71"/>
      <c r="O180" s="121"/>
    </row>
    <row r="181" spans="2:19">
      <c r="B181" s="45" t="s">
        <v>469</v>
      </c>
      <c r="C181" s="44"/>
      <c r="D181" s="55"/>
      <c r="E181" s="57"/>
      <c r="F181" s="57"/>
      <c r="G181" s="57"/>
      <c r="H181" s="57"/>
      <c r="I181" s="57"/>
      <c r="J181" s="65"/>
      <c r="K181" s="57"/>
      <c r="L181" s="65"/>
      <c r="M181" s="57"/>
      <c r="N181" s="53"/>
      <c r="O181" s="121"/>
    </row>
    <row r="182" spans="2:19" s="6" customFormat="1">
      <c r="B182" s="72"/>
      <c r="C182" s="72" t="s">
        <v>470</v>
      </c>
      <c r="D182" s="73"/>
      <c r="E182" s="74"/>
      <c r="F182" s="74"/>
      <c r="G182" s="74"/>
      <c r="H182" s="74"/>
      <c r="I182" s="74"/>
      <c r="J182" s="75"/>
      <c r="K182" s="74"/>
      <c r="L182" s="75"/>
      <c r="M182" s="74"/>
      <c r="N182" s="53"/>
      <c r="O182" s="121"/>
    </row>
    <row r="183" spans="2:19" s="6" customFormat="1">
      <c r="B183" s="185"/>
      <c r="C183" s="185"/>
      <c r="D183" s="186" t="s">
        <v>85</v>
      </c>
      <c r="E183" s="187"/>
      <c r="F183" s="187"/>
      <c r="G183" s="187"/>
      <c r="H183" s="187"/>
      <c r="I183" s="187"/>
      <c r="J183" s="188"/>
      <c r="K183" s="187"/>
      <c r="L183" s="188"/>
      <c r="M183" s="187"/>
      <c r="N183" s="193"/>
      <c r="O183" s="184"/>
    </row>
    <row r="184" spans="2:19" s="6" customFormat="1" ht="76.5">
      <c r="B184" s="72"/>
      <c r="C184" s="72">
        <v>32</v>
      </c>
      <c r="D184" s="99" t="s">
        <v>471</v>
      </c>
      <c r="E184" s="101" t="s">
        <v>37</v>
      </c>
      <c r="F184" s="101" t="s">
        <v>198</v>
      </c>
      <c r="G184" s="106" t="s">
        <v>475</v>
      </c>
      <c r="H184" s="101" t="s">
        <v>199</v>
      </c>
      <c r="I184" s="101" t="s">
        <v>248</v>
      </c>
      <c r="J184" s="108" t="s">
        <v>200</v>
      </c>
      <c r="K184" s="101" t="s">
        <v>249</v>
      </c>
      <c r="L184" s="108" t="s">
        <v>169</v>
      </c>
      <c r="M184" s="167" t="s">
        <v>216</v>
      </c>
      <c r="N184" s="53"/>
      <c r="O184" s="121"/>
    </row>
    <row r="185" spans="2:19" s="6" customFormat="1" ht="208.5" customHeight="1">
      <c r="B185" s="72"/>
      <c r="C185" s="72">
        <v>33</v>
      </c>
      <c r="D185" s="99" t="s">
        <v>472</v>
      </c>
      <c r="E185" s="101" t="s">
        <v>473</v>
      </c>
      <c r="F185" s="101" t="s">
        <v>474</v>
      </c>
      <c r="G185" s="106" t="s">
        <v>250</v>
      </c>
      <c r="H185" s="101" t="s">
        <v>476</v>
      </c>
      <c r="I185" s="101" t="s">
        <v>100</v>
      </c>
      <c r="J185" s="108" t="s">
        <v>477</v>
      </c>
      <c r="K185" s="101" t="s">
        <v>623</v>
      </c>
      <c r="L185" s="108" t="s">
        <v>624</v>
      </c>
      <c r="M185" s="167" t="s">
        <v>478</v>
      </c>
      <c r="N185" s="53"/>
      <c r="O185" s="121"/>
    </row>
    <row r="186" spans="2:19" s="5" customFormat="1" ht="12.95" customHeight="1">
      <c r="B186" s="78" t="s">
        <v>112</v>
      </c>
      <c r="C186" s="78"/>
      <c r="D186" s="78"/>
      <c r="E186" s="214" t="s">
        <v>217</v>
      </c>
      <c r="F186" s="214" t="s">
        <v>115</v>
      </c>
      <c r="G186" s="221" t="s">
        <v>360</v>
      </c>
      <c r="H186" s="214" t="s">
        <v>251</v>
      </c>
      <c r="I186" s="214" t="s">
        <v>116</v>
      </c>
      <c r="J186" s="217" t="s">
        <v>253</v>
      </c>
      <c r="K186" s="216" t="s">
        <v>254</v>
      </c>
      <c r="L186" s="216" t="s">
        <v>255</v>
      </c>
      <c r="M186" s="217" t="s">
        <v>118</v>
      </c>
      <c r="N186" s="214" t="s">
        <v>119</v>
      </c>
      <c r="O186" s="215" t="s">
        <v>120</v>
      </c>
    </row>
    <row r="187" spans="2:19" s="5" customFormat="1" ht="12.95" customHeight="1">
      <c r="B187" s="78"/>
      <c r="C187" s="78" t="s">
        <v>218</v>
      </c>
      <c r="D187" s="78"/>
      <c r="E187" s="214"/>
      <c r="F187" s="214"/>
      <c r="G187" s="222"/>
      <c r="H187" s="214"/>
      <c r="I187" s="214"/>
      <c r="J187" s="218"/>
      <c r="K187" s="216"/>
      <c r="L187" s="216"/>
      <c r="M187" s="218"/>
      <c r="N187" s="214"/>
      <c r="O187" s="215"/>
    </row>
    <row r="188" spans="2:19" s="5" customFormat="1" ht="36.75" customHeight="1">
      <c r="B188" s="78"/>
      <c r="C188" s="78"/>
      <c r="D188" s="78" t="s">
        <v>111</v>
      </c>
      <c r="E188" s="214"/>
      <c r="F188" s="214"/>
      <c r="G188" s="223"/>
      <c r="H188" s="214"/>
      <c r="I188" s="214"/>
      <c r="J188" s="219"/>
      <c r="K188" s="216"/>
      <c r="L188" s="216"/>
      <c r="M188" s="219"/>
      <c r="N188" s="214"/>
      <c r="O188" s="215"/>
      <c r="Q188" s="7"/>
      <c r="R188" s="7"/>
      <c r="S188" s="7"/>
    </row>
    <row r="189" spans="2:19" s="31" customFormat="1" ht="12.95" customHeight="1">
      <c r="B189" s="79">
        <v>1</v>
      </c>
      <c r="C189" s="79">
        <v>2</v>
      </c>
      <c r="D189" s="79">
        <v>3</v>
      </c>
      <c r="E189" s="80">
        <v>4</v>
      </c>
      <c r="F189" s="80">
        <v>5</v>
      </c>
      <c r="G189" s="80">
        <v>6</v>
      </c>
      <c r="H189" s="80">
        <v>7</v>
      </c>
      <c r="I189" s="80">
        <v>9</v>
      </c>
      <c r="J189" s="137">
        <v>10</v>
      </c>
      <c r="K189" s="137">
        <v>11</v>
      </c>
      <c r="L189" s="137">
        <v>12</v>
      </c>
      <c r="M189" s="159">
        <v>13</v>
      </c>
      <c r="N189" s="80">
        <v>14</v>
      </c>
      <c r="O189" s="120">
        <v>15</v>
      </c>
    </row>
    <row r="190" spans="2:19" ht="48" customHeight="1">
      <c r="B190" s="45"/>
      <c r="C190" s="44"/>
      <c r="D190" s="46" t="s">
        <v>479</v>
      </c>
      <c r="E190" s="49" t="s">
        <v>272</v>
      </c>
      <c r="F190" s="41" t="s">
        <v>485</v>
      </c>
      <c r="G190" s="41"/>
      <c r="H190" s="41" t="s">
        <v>448</v>
      </c>
      <c r="I190" s="41">
        <v>1</v>
      </c>
      <c r="J190" s="135" t="s">
        <v>357</v>
      </c>
      <c r="K190" s="49">
        <v>2020</v>
      </c>
      <c r="L190" s="135">
        <v>2021</v>
      </c>
      <c r="M190" s="135" t="s">
        <v>137</v>
      </c>
      <c r="N190" s="109" t="s">
        <v>62</v>
      </c>
      <c r="O190" s="39" t="s">
        <v>137</v>
      </c>
    </row>
    <row r="191" spans="2:19" ht="51.95" customHeight="1">
      <c r="B191" s="45" t="s">
        <v>22</v>
      </c>
      <c r="C191" s="44"/>
      <c r="D191" s="46" t="s">
        <v>480</v>
      </c>
      <c r="E191" s="49" t="s">
        <v>272</v>
      </c>
      <c r="F191" s="41" t="s">
        <v>486</v>
      </c>
      <c r="G191" s="41" t="s">
        <v>2</v>
      </c>
      <c r="H191" s="41" t="s">
        <v>448</v>
      </c>
      <c r="I191" s="49" t="s">
        <v>10</v>
      </c>
      <c r="J191" s="135" t="s">
        <v>356</v>
      </c>
      <c r="K191" s="49">
        <v>2020</v>
      </c>
      <c r="L191" s="135">
        <v>2021</v>
      </c>
      <c r="M191" s="135" t="s">
        <v>140</v>
      </c>
      <c r="N191" s="109" t="s">
        <v>62</v>
      </c>
      <c r="O191" s="109" t="s">
        <v>62</v>
      </c>
    </row>
    <row r="192" spans="2:19" s="32" customFormat="1" ht="39" customHeight="1">
      <c r="B192" s="85"/>
      <c r="C192" s="36"/>
      <c r="D192" s="114" t="s">
        <v>625</v>
      </c>
      <c r="E192" s="49" t="s">
        <v>267</v>
      </c>
      <c r="F192" s="41" t="s">
        <v>487</v>
      </c>
      <c r="G192" s="41"/>
      <c r="H192" s="43" t="s">
        <v>448</v>
      </c>
      <c r="I192" s="42">
        <v>2</v>
      </c>
      <c r="J192" s="40">
        <v>2019</v>
      </c>
      <c r="K192" s="42">
        <v>2020</v>
      </c>
      <c r="L192" s="40">
        <v>2021</v>
      </c>
      <c r="M192" s="135" t="s">
        <v>137</v>
      </c>
      <c r="N192" s="109" t="s">
        <v>62</v>
      </c>
      <c r="O192" s="109" t="s">
        <v>629</v>
      </c>
    </row>
    <row r="193" spans="1:19" s="32" customFormat="1" ht="48.75" customHeight="1">
      <c r="B193" s="85"/>
      <c r="C193" s="36"/>
      <c r="D193" s="96" t="s">
        <v>481</v>
      </c>
      <c r="E193" s="49" t="s">
        <v>272</v>
      </c>
      <c r="F193" s="41" t="s">
        <v>488</v>
      </c>
      <c r="G193" s="41"/>
      <c r="H193" s="43" t="s">
        <v>448</v>
      </c>
      <c r="I193" s="42">
        <v>2</v>
      </c>
      <c r="J193" s="40">
        <v>2019</v>
      </c>
      <c r="K193" s="42">
        <v>2020</v>
      </c>
      <c r="L193" s="40">
        <v>2021</v>
      </c>
      <c r="M193" s="135" t="s">
        <v>137</v>
      </c>
      <c r="N193" s="109" t="s">
        <v>62</v>
      </c>
      <c r="O193" s="109" t="s">
        <v>62</v>
      </c>
    </row>
    <row r="194" spans="1:19" s="32" customFormat="1" ht="39" customHeight="1">
      <c r="B194" s="85"/>
      <c r="C194" s="36"/>
      <c r="D194" s="114" t="s">
        <v>482</v>
      </c>
      <c r="E194" s="37" t="s">
        <v>121</v>
      </c>
      <c r="F194" s="41" t="s">
        <v>444</v>
      </c>
      <c r="G194" s="41"/>
      <c r="H194" s="43" t="s">
        <v>448</v>
      </c>
      <c r="I194" s="42">
        <v>2</v>
      </c>
      <c r="J194" s="40">
        <v>2020</v>
      </c>
      <c r="K194" s="42">
        <v>2020</v>
      </c>
      <c r="L194" s="40">
        <v>2021</v>
      </c>
      <c r="M194" s="135" t="s">
        <v>137</v>
      </c>
      <c r="N194" s="109" t="s">
        <v>62</v>
      </c>
      <c r="O194" s="42" t="s">
        <v>629</v>
      </c>
      <c r="P194" s="34"/>
      <c r="Q194" s="35"/>
    </row>
    <row r="195" spans="1:19" ht="135" customHeight="1">
      <c r="B195" s="45" t="s">
        <v>20</v>
      </c>
      <c r="C195" s="45"/>
      <c r="D195" s="46" t="s">
        <v>483</v>
      </c>
      <c r="E195" s="49" t="s">
        <v>121</v>
      </c>
      <c r="F195" s="41" t="s">
        <v>489</v>
      </c>
      <c r="G195" s="41"/>
      <c r="H195" s="41" t="s">
        <v>368</v>
      </c>
      <c r="I195" s="49" t="s">
        <v>21</v>
      </c>
      <c r="J195" s="135" t="s">
        <v>420</v>
      </c>
      <c r="K195" s="49">
        <v>2020</v>
      </c>
      <c r="L195" s="135">
        <v>2021</v>
      </c>
      <c r="M195" s="49" t="s">
        <v>137</v>
      </c>
      <c r="N195" s="49" t="s">
        <v>69</v>
      </c>
      <c r="O195" s="49" t="s">
        <v>69</v>
      </c>
    </row>
    <row r="196" spans="1:19" s="32" customFormat="1" ht="54.75" customHeight="1">
      <c r="A196" s="32">
        <v>10</v>
      </c>
      <c r="B196" s="84" t="s">
        <v>56</v>
      </c>
      <c r="C196" s="85"/>
      <c r="D196" s="96" t="s">
        <v>484</v>
      </c>
      <c r="E196" s="49" t="s">
        <v>272</v>
      </c>
      <c r="F196" s="41" t="s">
        <v>490</v>
      </c>
      <c r="G196" s="41"/>
      <c r="H196" s="48" t="s">
        <v>449</v>
      </c>
      <c r="I196" s="49" t="s">
        <v>57</v>
      </c>
      <c r="J196" s="40">
        <v>2019</v>
      </c>
      <c r="K196" s="42">
        <v>2020</v>
      </c>
      <c r="L196" s="135">
        <v>2021</v>
      </c>
      <c r="M196" s="49" t="s">
        <v>137</v>
      </c>
      <c r="N196" s="109" t="s">
        <v>62</v>
      </c>
      <c r="O196" s="109" t="s">
        <v>61</v>
      </c>
    </row>
    <row r="197" spans="1:19">
      <c r="B197" s="45"/>
      <c r="C197" s="44"/>
      <c r="D197" s="55"/>
      <c r="E197" s="56"/>
      <c r="F197" s="56"/>
      <c r="G197" s="57"/>
      <c r="H197" s="57"/>
      <c r="I197" s="220" t="s">
        <v>142</v>
      </c>
      <c r="J197" s="220"/>
      <c r="K197" s="220"/>
      <c r="L197" s="119"/>
      <c r="M197" s="69"/>
      <c r="N197" s="92" t="str">
        <f>N195</f>
        <v xml:space="preserve">34.666,50 </v>
      </c>
      <c r="O197" s="182" t="s">
        <v>82</v>
      </c>
    </row>
    <row r="198" spans="1:19">
      <c r="B198" s="45"/>
      <c r="C198" s="44"/>
      <c r="D198" s="55"/>
      <c r="E198" s="56"/>
      <c r="F198" s="56"/>
      <c r="G198" s="57"/>
      <c r="H198" s="57"/>
      <c r="I198" s="57"/>
      <c r="J198" s="65"/>
      <c r="K198" s="57"/>
      <c r="L198" s="65"/>
      <c r="M198" s="57"/>
      <c r="N198" s="71"/>
      <c r="O198" s="121"/>
    </row>
    <row r="199" spans="1:19">
      <c r="B199" s="45" t="s">
        <v>530</v>
      </c>
      <c r="C199" s="44"/>
      <c r="D199" s="55"/>
      <c r="E199" s="57"/>
      <c r="F199" s="57"/>
      <c r="G199" s="57"/>
      <c r="H199" s="57"/>
      <c r="I199" s="57"/>
      <c r="J199" s="65"/>
      <c r="K199" s="57"/>
      <c r="L199" s="65"/>
      <c r="M199" s="57"/>
      <c r="N199" s="71"/>
      <c r="O199" s="121"/>
    </row>
    <row r="200" spans="1:19" s="6" customFormat="1">
      <c r="B200" s="72"/>
      <c r="C200" s="72" t="s">
        <v>491</v>
      </c>
      <c r="D200" s="73"/>
      <c r="E200" s="74"/>
      <c r="F200" s="74"/>
      <c r="G200" s="74"/>
      <c r="H200" s="74"/>
      <c r="I200" s="74"/>
      <c r="J200" s="75"/>
      <c r="K200" s="74"/>
      <c r="L200" s="75"/>
      <c r="M200" s="74"/>
      <c r="N200" s="76"/>
      <c r="O200" s="121"/>
    </row>
    <row r="201" spans="1:19" s="6" customFormat="1">
      <c r="B201" s="185"/>
      <c r="C201" s="185"/>
      <c r="D201" s="186" t="s">
        <v>85</v>
      </c>
      <c r="E201" s="187"/>
      <c r="F201" s="187"/>
      <c r="G201" s="187"/>
      <c r="H201" s="187"/>
      <c r="I201" s="187"/>
      <c r="J201" s="188"/>
      <c r="K201" s="187"/>
      <c r="L201" s="188"/>
      <c r="M201" s="187"/>
      <c r="N201" s="194"/>
      <c r="O201" s="184"/>
    </row>
    <row r="202" spans="1:19" s="6" customFormat="1" ht="109.5" customHeight="1">
      <c r="B202" s="72"/>
      <c r="C202" s="72">
        <v>34</v>
      </c>
      <c r="D202" s="99" t="s">
        <v>492</v>
      </c>
      <c r="E202" s="101" t="s">
        <v>53</v>
      </c>
      <c r="F202" s="101" t="s">
        <v>49</v>
      </c>
      <c r="G202" s="106" t="s">
        <v>49</v>
      </c>
      <c r="H202" s="101" t="s">
        <v>201</v>
      </c>
      <c r="I202" s="101" t="s">
        <v>626</v>
      </c>
      <c r="J202" s="108" t="s">
        <v>202</v>
      </c>
      <c r="K202" s="101" t="s">
        <v>627</v>
      </c>
      <c r="L202" s="108" t="s">
        <v>189</v>
      </c>
      <c r="M202" s="167" t="s">
        <v>628</v>
      </c>
      <c r="N202" s="76"/>
      <c r="O202" s="121"/>
    </row>
    <row r="203" spans="1:19" s="6" customFormat="1" ht="409.6" customHeight="1">
      <c r="B203" s="72"/>
      <c r="C203" s="72">
        <v>35</v>
      </c>
      <c r="D203" s="99" t="s">
        <v>493</v>
      </c>
      <c r="E203" s="101" t="s">
        <v>494</v>
      </c>
      <c r="F203" s="101" t="s">
        <v>49</v>
      </c>
      <c r="G203" s="106" t="s">
        <v>49</v>
      </c>
      <c r="H203" s="101" t="s">
        <v>497</v>
      </c>
      <c r="I203" s="101" t="s">
        <v>516</v>
      </c>
      <c r="J203" s="108" t="s">
        <v>498</v>
      </c>
      <c r="K203" s="101" t="s">
        <v>499</v>
      </c>
      <c r="L203" s="183" t="s">
        <v>500</v>
      </c>
      <c r="M203" s="240" t="s">
        <v>501</v>
      </c>
      <c r="N203" s="76"/>
      <c r="O203" s="121"/>
    </row>
    <row r="204" spans="1:19" s="6" customFormat="1" ht="204" customHeight="1">
      <c r="B204" s="72"/>
      <c r="C204" s="72">
        <v>36</v>
      </c>
      <c r="D204" s="99" t="s">
        <v>495</v>
      </c>
      <c r="E204" s="101" t="s">
        <v>496</v>
      </c>
      <c r="F204" s="101" t="s">
        <v>49</v>
      </c>
      <c r="G204" s="106" t="s">
        <v>50</v>
      </c>
      <c r="H204" s="101" t="s">
        <v>507</v>
      </c>
      <c r="I204" s="101" t="s">
        <v>506</v>
      </c>
      <c r="J204" s="108" t="s">
        <v>505</v>
      </c>
      <c r="K204" s="101" t="s">
        <v>504</v>
      </c>
      <c r="L204" s="108" t="s">
        <v>503</v>
      </c>
      <c r="M204" s="167" t="s">
        <v>502</v>
      </c>
      <c r="N204" s="76"/>
      <c r="O204" s="121"/>
    </row>
    <row r="205" spans="1:19" s="5" customFormat="1" ht="12.95" customHeight="1">
      <c r="B205" s="78" t="s">
        <v>112</v>
      </c>
      <c r="C205" s="78"/>
      <c r="D205" s="78"/>
      <c r="E205" s="214" t="s">
        <v>217</v>
      </c>
      <c r="F205" s="214" t="s">
        <v>115</v>
      </c>
      <c r="G205" s="214" t="s">
        <v>369</v>
      </c>
      <c r="H205" s="214" t="s">
        <v>31</v>
      </c>
      <c r="I205" s="214" t="s">
        <v>116</v>
      </c>
      <c r="J205" s="216" t="s">
        <v>253</v>
      </c>
      <c r="K205" s="216" t="s">
        <v>254</v>
      </c>
      <c r="L205" s="216" t="s">
        <v>255</v>
      </c>
      <c r="M205" s="216" t="s">
        <v>118</v>
      </c>
      <c r="N205" s="214" t="s">
        <v>119</v>
      </c>
      <c r="O205" s="215" t="s">
        <v>120</v>
      </c>
    </row>
    <row r="206" spans="1:19" s="5" customFormat="1" ht="12.95" customHeight="1">
      <c r="B206" s="78"/>
      <c r="C206" s="78" t="s">
        <v>218</v>
      </c>
      <c r="D206" s="78"/>
      <c r="E206" s="214"/>
      <c r="F206" s="214"/>
      <c r="G206" s="214"/>
      <c r="H206" s="214"/>
      <c r="I206" s="214"/>
      <c r="J206" s="216"/>
      <c r="K206" s="216"/>
      <c r="L206" s="216"/>
      <c r="M206" s="216"/>
      <c r="N206" s="214"/>
      <c r="O206" s="215"/>
    </row>
    <row r="207" spans="1:19" s="5" customFormat="1" ht="36.75" customHeight="1">
      <c r="B207" s="78"/>
      <c r="C207" s="78"/>
      <c r="D207" s="78" t="s">
        <v>111</v>
      </c>
      <c r="E207" s="214"/>
      <c r="F207" s="214"/>
      <c r="G207" s="214"/>
      <c r="H207" s="214"/>
      <c r="I207" s="214"/>
      <c r="J207" s="216"/>
      <c r="K207" s="216"/>
      <c r="L207" s="216"/>
      <c r="M207" s="216"/>
      <c r="N207" s="214"/>
      <c r="O207" s="215"/>
      <c r="Q207" s="7"/>
      <c r="R207" s="7"/>
      <c r="S207" s="7"/>
    </row>
    <row r="208" spans="1:19" s="31" customFormat="1" ht="12.95" customHeight="1">
      <c r="B208" s="79">
        <v>1</v>
      </c>
      <c r="C208" s="79">
        <v>2</v>
      </c>
      <c r="D208" s="79">
        <v>3</v>
      </c>
      <c r="E208" s="80">
        <v>4</v>
      </c>
      <c r="F208" s="80">
        <v>5</v>
      </c>
      <c r="G208" s="80">
        <v>6</v>
      </c>
      <c r="H208" s="80">
        <v>7</v>
      </c>
      <c r="I208" s="80">
        <v>9</v>
      </c>
      <c r="J208" s="137">
        <v>10</v>
      </c>
      <c r="K208" s="137">
        <v>11</v>
      </c>
      <c r="L208" s="137">
        <v>12</v>
      </c>
      <c r="M208" s="81">
        <v>13</v>
      </c>
      <c r="N208" s="80">
        <v>14</v>
      </c>
      <c r="O208" s="120">
        <v>15</v>
      </c>
    </row>
    <row r="209" spans="1:19" ht="25.5">
      <c r="A209" s="5">
        <v>8</v>
      </c>
      <c r="B209" s="45"/>
      <c r="C209" s="44"/>
      <c r="D209" s="202" t="s">
        <v>508</v>
      </c>
      <c r="E209" s="49" t="s">
        <v>509</v>
      </c>
      <c r="F209" s="49" t="s">
        <v>510</v>
      </c>
      <c r="G209" s="41"/>
      <c r="H209" s="41" t="s">
        <v>0</v>
      </c>
      <c r="I209" s="41">
        <v>1</v>
      </c>
      <c r="J209" s="38">
        <v>2018</v>
      </c>
      <c r="K209" s="38">
        <v>2020</v>
      </c>
      <c r="L209" s="135">
        <v>2021</v>
      </c>
      <c r="M209" s="135" t="s">
        <v>137</v>
      </c>
      <c r="N209" s="142">
        <v>2500000</v>
      </c>
      <c r="O209" s="155" t="s">
        <v>64</v>
      </c>
    </row>
    <row r="210" spans="1:19">
      <c r="B210" s="45"/>
      <c r="C210" s="44"/>
      <c r="D210" s="95"/>
      <c r="E210" s="56"/>
      <c r="F210" s="56"/>
      <c r="G210" s="57"/>
      <c r="H210" s="57"/>
      <c r="I210" s="204" t="s">
        <v>142</v>
      </c>
      <c r="J210" s="119"/>
      <c r="K210" s="119"/>
      <c r="L210" s="119"/>
      <c r="M210" s="94"/>
      <c r="N210" s="93">
        <v>2695000</v>
      </c>
      <c r="O210" s="177" t="s">
        <v>77</v>
      </c>
      <c r="Q210" s="52"/>
    </row>
    <row r="211" spans="1:19">
      <c r="B211" s="45"/>
      <c r="C211" s="44"/>
      <c r="D211" s="55"/>
      <c r="E211" s="56"/>
      <c r="F211" s="56"/>
      <c r="G211" s="57"/>
      <c r="H211" s="57"/>
      <c r="I211" s="57"/>
      <c r="J211" s="65"/>
      <c r="K211" s="57"/>
      <c r="L211" s="65"/>
      <c r="M211" s="57"/>
      <c r="N211" s="71"/>
      <c r="O211" s="4"/>
    </row>
    <row r="212" spans="1:19">
      <c r="A212" s="18"/>
      <c r="B212" s="56" t="s">
        <v>531</v>
      </c>
      <c r="C212" s="57"/>
      <c r="D212" s="147"/>
      <c r="E212" s="57"/>
      <c r="F212" s="57"/>
      <c r="G212" s="57"/>
      <c r="H212" s="57"/>
      <c r="I212" s="57"/>
      <c r="J212" s="65"/>
      <c r="K212" s="57"/>
      <c r="L212" s="65"/>
      <c r="M212" s="57"/>
      <c r="N212" s="71"/>
      <c r="O212" s="109"/>
    </row>
    <row r="213" spans="1:19" s="6" customFormat="1">
      <c r="A213" s="148"/>
      <c r="B213" s="82"/>
      <c r="C213" s="74" t="s">
        <v>511</v>
      </c>
      <c r="D213" s="149"/>
      <c r="E213" s="74"/>
      <c r="F213" s="74"/>
      <c r="G213" s="74"/>
      <c r="H213" s="74"/>
      <c r="I213" s="74"/>
      <c r="J213" s="75"/>
      <c r="K213" s="74"/>
      <c r="L213" s="75"/>
      <c r="M213" s="74"/>
      <c r="N213" s="76"/>
      <c r="O213" s="109"/>
    </row>
    <row r="214" spans="1:19" s="6" customFormat="1">
      <c r="A214" s="148"/>
      <c r="B214" s="82"/>
      <c r="C214" s="74"/>
      <c r="D214" s="149" t="s">
        <v>512</v>
      </c>
      <c r="E214" s="74"/>
      <c r="F214" s="74"/>
      <c r="G214" s="74"/>
      <c r="H214" s="74"/>
      <c r="I214" s="74"/>
      <c r="J214" s="75"/>
      <c r="K214" s="74"/>
      <c r="L214" s="75"/>
      <c r="M214" s="74"/>
      <c r="N214" s="76"/>
      <c r="O214" s="109"/>
    </row>
    <row r="215" spans="1:19" s="5" customFormat="1" ht="12.95" customHeight="1">
      <c r="A215" s="17"/>
      <c r="B215" s="150" t="s">
        <v>112</v>
      </c>
      <c r="C215" s="150"/>
      <c r="D215" s="150"/>
      <c r="E215" s="214" t="s">
        <v>217</v>
      </c>
      <c r="F215" s="214" t="s">
        <v>115</v>
      </c>
      <c r="G215" s="214" t="s">
        <v>360</v>
      </c>
      <c r="H215" s="214" t="s">
        <v>251</v>
      </c>
      <c r="I215" s="214" t="s">
        <v>116</v>
      </c>
      <c r="J215" s="216" t="s">
        <v>253</v>
      </c>
      <c r="K215" s="216" t="s">
        <v>254</v>
      </c>
      <c r="L215" s="216" t="s">
        <v>255</v>
      </c>
      <c r="M215" s="216" t="s">
        <v>118</v>
      </c>
      <c r="N215" s="214" t="s">
        <v>119</v>
      </c>
      <c r="O215" s="215" t="s">
        <v>120</v>
      </c>
    </row>
    <row r="216" spans="1:19" s="5" customFormat="1" ht="12.95" customHeight="1">
      <c r="A216" s="17"/>
      <c r="B216" s="150"/>
      <c r="C216" s="150" t="s">
        <v>218</v>
      </c>
      <c r="D216" s="150"/>
      <c r="E216" s="214"/>
      <c r="F216" s="214"/>
      <c r="G216" s="214"/>
      <c r="H216" s="214"/>
      <c r="I216" s="214"/>
      <c r="J216" s="216"/>
      <c r="K216" s="216"/>
      <c r="L216" s="216"/>
      <c r="M216" s="216"/>
      <c r="N216" s="214"/>
      <c r="O216" s="215"/>
    </row>
    <row r="217" spans="1:19" s="5" customFormat="1" ht="36.75" customHeight="1">
      <c r="A217" s="17"/>
      <c r="B217" s="150"/>
      <c r="C217" s="150"/>
      <c r="D217" s="150" t="s">
        <v>111</v>
      </c>
      <c r="E217" s="214"/>
      <c r="F217" s="214"/>
      <c r="G217" s="214"/>
      <c r="H217" s="214"/>
      <c r="I217" s="214"/>
      <c r="J217" s="216"/>
      <c r="K217" s="216"/>
      <c r="L217" s="216"/>
      <c r="M217" s="216"/>
      <c r="N217" s="214"/>
      <c r="O217" s="215"/>
      <c r="Q217" s="7"/>
      <c r="R217" s="7"/>
      <c r="S217" s="7"/>
    </row>
    <row r="218" spans="1:19" s="31" customFormat="1" ht="12.95" customHeight="1">
      <c r="A218" s="151"/>
      <c r="B218" s="152">
        <v>1</v>
      </c>
      <c r="C218" s="152">
        <v>2</v>
      </c>
      <c r="D218" s="152">
        <v>3</v>
      </c>
      <c r="E218" s="134">
        <v>4</v>
      </c>
      <c r="F218" s="134">
        <v>5</v>
      </c>
      <c r="G218" s="134">
        <v>6</v>
      </c>
      <c r="H218" s="134">
        <v>7</v>
      </c>
      <c r="I218" s="134">
        <v>9</v>
      </c>
      <c r="J218" s="137">
        <v>10</v>
      </c>
      <c r="K218" s="137">
        <v>11</v>
      </c>
      <c r="L218" s="137">
        <v>12</v>
      </c>
      <c r="M218" s="137">
        <v>13</v>
      </c>
      <c r="N218" s="134">
        <v>14</v>
      </c>
      <c r="O218" s="140">
        <v>15</v>
      </c>
    </row>
    <row r="219" spans="1:19" s="31" customFormat="1" ht="12.95" customHeight="1">
      <c r="A219" s="151"/>
      <c r="B219" s="172"/>
      <c r="C219" s="172"/>
      <c r="D219" s="172"/>
      <c r="E219" s="173"/>
      <c r="F219" s="173"/>
      <c r="G219" s="173"/>
      <c r="H219" s="173"/>
      <c r="I219" s="210" t="s">
        <v>514</v>
      </c>
      <c r="J219" s="174"/>
      <c r="K219" s="174"/>
      <c r="L219" s="174"/>
      <c r="M219" s="174"/>
      <c r="N219" s="210" t="s">
        <v>79</v>
      </c>
      <c r="O219" s="210" t="s">
        <v>80</v>
      </c>
    </row>
    <row r="220" spans="1:19">
      <c r="A220" s="18"/>
      <c r="B220" s="206"/>
      <c r="C220" s="206"/>
      <c r="D220" s="220" t="s">
        <v>513</v>
      </c>
      <c r="E220" s="220"/>
      <c r="F220" s="220"/>
      <c r="G220" s="206"/>
      <c r="H220" s="206"/>
      <c r="I220" s="220"/>
      <c r="J220" s="220"/>
      <c r="K220" s="220"/>
      <c r="L220" s="203"/>
      <c r="M220" s="203"/>
      <c r="N220" s="59"/>
      <c r="O220" s="207"/>
    </row>
    <row r="221" spans="1:19">
      <c r="B221" s="45"/>
      <c r="C221" s="44"/>
      <c r="D221" s="55"/>
      <c r="E221" s="56"/>
      <c r="F221" s="56"/>
      <c r="G221" s="57"/>
      <c r="H221" s="57"/>
      <c r="I221" s="57"/>
      <c r="J221" s="65"/>
      <c r="K221" s="57"/>
      <c r="L221" s="65"/>
      <c r="M221" s="57"/>
      <c r="N221" s="71"/>
      <c r="O221" s="158"/>
    </row>
    <row r="224" spans="1:19">
      <c r="F224" s="2"/>
      <c r="H224" s="27"/>
      <c r="I224" s="27"/>
      <c r="K224" s="27"/>
      <c r="L224" s="28"/>
    </row>
    <row r="225" spans="4:12">
      <c r="F225" s="2"/>
      <c r="H225" s="29"/>
      <c r="I225" s="27"/>
      <c r="K225" s="29"/>
      <c r="L225" s="28"/>
    </row>
    <row r="226" spans="4:12">
      <c r="F226" s="2"/>
      <c r="H226" s="29"/>
      <c r="I226" s="27"/>
      <c r="K226" s="29"/>
      <c r="L226" s="28"/>
    </row>
    <row r="227" spans="4:12">
      <c r="F227" s="2"/>
      <c r="H227" s="29"/>
      <c r="I227" s="27"/>
      <c r="J227" s="118"/>
      <c r="K227" s="29"/>
      <c r="L227" s="28"/>
    </row>
    <row r="228" spans="4:12">
      <c r="F228" s="2"/>
      <c r="H228" s="29"/>
      <c r="I228" s="27"/>
      <c r="J228" s="118"/>
      <c r="K228" s="29"/>
      <c r="L228" s="28"/>
    </row>
    <row r="229" spans="4:12">
      <c r="F229" s="2"/>
      <c r="G229" s="11"/>
      <c r="H229" s="11"/>
      <c r="I229" s="22"/>
      <c r="K229" s="29"/>
      <c r="L229" s="28"/>
    </row>
    <row r="230" spans="4:12">
      <c r="F230" s="2"/>
      <c r="G230" s="30"/>
      <c r="H230" s="30"/>
      <c r="I230" s="30"/>
      <c r="K230" s="29"/>
      <c r="L230" s="28"/>
    </row>
    <row r="231" spans="4:12">
      <c r="F231" s="2"/>
      <c r="G231" s="11"/>
      <c r="H231" s="11"/>
      <c r="I231" s="22"/>
      <c r="K231" s="29"/>
      <c r="L231" s="28"/>
    </row>
    <row r="232" spans="4:12">
      <c r="F232" s="2"/>
      <c r="G232" s="22"/>
      <c r="H232" s="22"/>
      <c r="I232" s="22"/>
      <c r="K232" s="27"/>
      <c r="L232" s="28"/>
    </row>
    <row r="233" spans="4:12">
      <c r="F233" s="2"/>
      <c r="G233" s="11"/>
      <c r="H233" s="11"/>
      <c r="I233" s="22"/>
      <c r="K233" s="27"/>
      <c r="L233" s="28"/>
    </row>
    <row r="234" spans="4:12">
      <c r="F234" s="2"/>
      <c r="G234" s="22"/>
      <c r="H234" s="22"/>
      <c r="I234" s="22"/>
      <c r="K234" s="27"/>
      <c r="L234" s="28"/>
    </row>
    <row r="235" spans="4:12">
      <c r="F235" s="4"/>
      <c r="H235" s="29"/>
      <c r="I235" s="27"/>
      <c r="K235" s="27"/>
      <c r="L235" s="28"/>
    </row>
    <row r="236" spans="4:12">
      <c r="H236" s="17"/>
    </row>
    <row r="239" spans="4:12">
      <c r="D239" s="4"/>
    </row>
    <row r="240" spans="4:12">
      <c r="D240" s="3"/>
    </row>
    <row r="241" spans="4:4">
      <c r="D241" s="3"/>
    </row>
  </sheetData>
  <mergeCells count="171">
    <mergeCell ref="B3:D3"/>
    <mergeCell ref="D2:O2"/>
    <mergeCell ref="H10:H12"/>
    <mergeCell ref="J10:J12"/>
    <mergeCell ref="F10:F12"/>
    <mergeCell ref="F27:F29"/>
    <mergeCell ref="J27:J29"/>
    <mergeCell ref="F62:F64"/>
    <mergeCell ref="G62:G64"/>
    <mergeCell ref="N62:N64"/>
    <mergeCell ref="O62:O64"/>
    <mergeCell ref="E27:E29"/>
    <mergeCell ref="G27:G29"/>
    <mergeCell ref="H27:H29"/>
    <mergeCell ref="I18:K18"/>
    <mergeCell ref="K43:K45"/>
    <mergeCell ref="K27:K29"/>
    <mergeCell ref="H43:H45"/>
    <mergeCell ref="I55:K55"/>
    <mergeCell ref="M62:M64"/>
    <mergeCell ref="L62:L64"/>
    <mergeCell ref="E111:E113"/>
    <mergeCell ref="E62:E64"/>
    <mergeCell ref="F111:F113"/>
    <mergeCell ref="F94:F96"/>
    <mergeCell ref="I103:K103"/>
    <mergeCell ref="J111:J113"/>
    <mergeCell ref="H62:H64"/>
    <mergeCell ref="I62:I64"/>
    <mergeCell ref="J62:J64"/>
    <mergeCell ref="I70:K70"/>
    <mergeCell ref="I128:I130"/>
    <mergeCell ref="H128:H130"/>
    <mergeCell ref="E128:E130"/>
    <mergeCell ref="L79:L81"/>
    <mergeCell ref="L128:L130"/>
    <mergeCell ref="D220:F220"/>
    <mergeCell ref="F128:F130"/>
    <mergeCell ref="E186:E188"/>
    <mergeCell ref="G152:G154"/>
    <mergeCell ref="I137:K137"/>
    <mergeCell ref="G144:G146"/>
    <mergeCell ref="H144:H146"/>
    <mergeCell ref="J128:J130"/>
    <mergeCell ref="K128:K130"/>
    <mergeCell ref="K111:K113"/>
    <mergeCell ref="I119:K119"/>
    <mergeCell ref="H111:H113"/>
    <mergeCell ref="D103:H103"/>
    <mergeCell ref="E94:E96"/>
    <mergeCell ref="G94:G96"/>
    <mergeCell ref="H94:H96"/>
    <mergeCell ref="E79:E81"/>
    <mergeCell ref="K144:K146"/>
    <mergeCell ref="F79:F81"/>
    <mergeCell ref="G10:G12"/>
    <mergeCell ref="L10:L12"/>
    <mergeCell ref="L27:L29"/>
    <mergeCell ref="N27:N29"/>
    <mergeCell ref="O27:O29"/>
    <mergeCell ref="L43:L45"/>
    <mergeCell ref="N43:N45"/>
    <mergeCell ref="O43:O45"/>
    <mergeCell ref="L111:L113"/>
    <mergeCell ref="I87:K87"/>
    <mergeCell ref="K62:K64"/>
    <mergeCell ref="E152:E154"/>
    <mergeCell ref="E144:E146"/>
    <mergeCell ref="K186:K188"/>
    <mergeCell ref="I178:K178"/>
    <mergeCell ref="H186:H188"/>
    <mergeCell ref="I186:I188"/>
    <mergeCell ref="E170:E172"/>
    <mergeCell ref="F205:F207"/>
    <mergeCell ref="D1:O1"/>
    <mergeCell ref="E43:E45"/>
    <mergeCell ref="G43:G45"/>
    <mergeCell ref="I43:I45"/>
    <mergeCell ref="F43:F45"/>
    <mergeCell ref="N10:N12"/>
    <mergeCell ref="O10:O12"/>
    <mergeCell ref="M10:M12"/>
    <mergeCell ref="M27:M29"/>
    <mergeCell ref="M43:M45"/>
    <mergeCell ref="E10:E12"/>
    <mergeCell ref="K10:K12"/>
    <mergeCell ref="I27:I29"/>
    <mergeCell ref="I36:K36"/>
    <mergeCell ref="J43:J45"/>
    <mergeCell ref="I10:I12"/>
    <mergeCell ref="K215:K217"/>
    <mergeCell ref="M186:M188"/>
    <mergeCell ref="M144:M146"/>
    <mergeCell ref="M152:M154"/>
    <mergeCell ref="M170:M172"/>
    <mergeCell ref="E205:E207"/>
    <mergeCell ref="G205:G207"/>
    <mergeCell ref="H205:H207"/>
    <mergeCell ref="E215:E217"/>
    <mergeCell ref="G215:G217"/>
    <mergeCell ref="H215:H217"/>
    <mergeCell ref="F215:F217"/>
    <mergeCell ref="I197:K197"/>
    <mergeCell ref="I159:K159"/>
    <mergeCell ref="F186:F188"/>
    <mergeCell ref="F144:F146"/>
    <mergeCell ref="F152:F154"/>
    <mergeCell ref="F170:F172"/>
    <mergeCell ref="J152:J154"/>
    <mergeCell ref="I170:I172"/>
    <mergeCell ref="J186:J188"/>
    <mergeCell ref="G170:G172"/>
    <mergeCell ref="H170:H172"/>
    <mergeCell ref="I152:I154"/>
    <mergeCell ref="I220:K220"/>
    <mergeCell ref="I205:I207"/>
    <mergeCell ref="J205:J207"/>
    <mergeCell ref="K205:K207"/>
    <mergeCell ref="I215:I217"/>
    <mergeCell ref="J215:J217"/>
    <mergeCell ref="I94:I96"/>
    <mergeCell ref="G79:G81"/>
    <mergeCell ref="H79:H81"/>
    <mergeCell ref="J94:J96"/>
    <mergeCell ref="K94:K96"/>
    <mergeCell ref="I79:I81"/>
    <mergeCell ref="J79:J81"/>
    <mergeCell ref="K79:K81"/>
    <mergeCell ref="G186:G188"/>
    <mergeCell ref="H152:H154"/>
    <mergeCell ref="J170:J172"/>
    <mergeCell ref="K170:K172"/>
    <mergeCell ref="I144:I146"/>
    <mergeCell ref="G128:G130"/>
    <mergeCell ref="G111:G113"/>
    <mergeCell ref="I111:I113"/>
    <mergeCell ref="K152:K154"/>
    <mergeCell ref="J144:J146"/>
    <mergeCell ref="N79:N81"/>
    <mergeCell ref="O79:O81"/>
    <mergeCell ref="L94:L96"/>
    <mergeCell ref="N94:N96"/>
    <mergeCell ref="O94:O96"/>
    <mergeCell ref="M79:M81"/>
    <mergeCell ref="M94:M96"/>
    <mergeCell ref="N111:N113"/>
    <mergeCell ref="O111:O113"/>
    <mergeCell ref="M111:M113"/>
    <mergeCell ref="N128:N130"/>
    <mergeCell ref="O128:O130"/>
    <mergeCell ref="L144:L146"/>
    <mergeCell ref="N144:N146"/>
    <mergeCell ref="O144:O146"/>
    <mergeCell ref="L205:L207"/>
    <mergeCell ref="N205:N207"/>
    <mergeCell ref="O205:O207"/>
    <mergeCell ref="L215:L217"/>
    <mergeCell ref="N215:N217"/>
    <mergeCell ref="O215:O217"/>
    <mergeCell ref="L152:L154"/>
    <mergeCell ref="N152:N154"/>
    <mergeCell ref="O152:O154"/>
    <mergeCell ref="L170:L172"/>
    <mergeCell ref="N170:N172"/>
    <mergeCell ref="O170:O172"/>
    <mergeCell ref="L186:L188"/>
    <mergeCell ref="N186:N188"/>
    <mergeCell ref="O186:O188"/>
    <mergeCell ref="M205:M207"/>
    <mergeCell ref="M215:M217"/>
    <mergeCell ref="M128:M130"/>
  </mergeCells>
  <phoneticPr fontId="2" type="noConversion"/>
  <hyperlinks>
    <hyperlink ref="O148" location="_ftn1" display=" Donacija[1]"/>
  </hyperlinks>
  <printOptions horizontalCentered="1" verticalCentered="1"/>
  <pageMargins left="0" right="0" top="0.98425196850393704" bottom="0.98425196850393704" header="0.51181102362204722" footer="0.51181102362204722"/>
  <pageSetup scale="50" fitToWidth="0" orientation="landscape" r:id="rId1"/>
  <headerFooter alignWithMargins="0"/>
  <rowBreaks count="12" manualBreakCount="12">
    <brk id="19" min="1" max="14" man="1"/>
    <brk id="37" min="1" max="14" man="1"/>
    <brk id="56" min="1" max="14" man="1"/>
    <brk id="71" min="1" max="14" man="1"/>
    <brk id="88" min="1" max="14" man="1"/>
    <brk id="104" min="1" max="14" man="1"/>
    <brk id="120" min="1" max="14" man="1"/>
    <brk id="138" min="1" max="14" man="1"/>
    <brk id="160" min="1" max="14" man="1"/>
    <brk id="180" min="1" max="14" man="1"/>
    <brk id="198" min="1" max="14" man="1"/>
    <brk id="211" min="1" max="14" man="1"/>
  </rowBreak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dimension ref="A1"/>
  <sheetViews>
    <sheetView workbookViewId="0">
      <selection activeCell="D15" sqref="D15"/>
    </sheetView>
  </sheetViews>
  <sheetFormatPr defaultColWidth="8.85546875" defaultRowHeight="12.75"/>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ALL EN</vt:lpstr>
      <vt:lpstr>Sheet1</vt:lpstr>
      <vt:lpstr>'ALL EN'!_ftn1</vt:lpstr>
      <vt:lpstr>'ALL EN'!_ftnref1</vt:lpstr>
      <vt:lpstr>'ALL EN'!_ftnref3</vt:lpstr>
      <vt:lpstr>'ALL EN'!Print_Area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bojan</dc:creator>
  <cp:lastModifiedBy>win10</cp:lastModifiedBy>
  <cp:lastPrinted>2021-07-15T08:45:36Z</cp:lastPrinted>
  <dcterms:created xsi:type="dcterms:W3CDTF">2016-03-30T06:01:40Z</dcterms:created>
  <dcterms:modified xsi:type="dcterms:W3CDTF">2021-07-18T13:49:25Z</dcterms:modified>
</cp:coreProperties>
</file>