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e aktivnosti maj 2025\Liste aktivnosti Finalno isplata i upap\"/>
    </mc:Choice>
  </mc:AlternateContent>
  <xr:revisionPtr revIDLastSave="0" documentId="13_ncr:1_{EE819546-CD19-462D-A559-C68D64DE1A5D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  <sheet name="Sheet2" sheetId="2" r:id="rId2"/>
  </sheets>
  <definedNames>
    <definedName name="_xlnm._FilterDatabase" localSheetId="0" hidden="1">Sheet1!$A$1:$O$61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2" i="2"/>
  <c r="D3" i="2"/>
  <c r="D4" i="2"/>
  <c r="D5" i="2"/>
  <c r="D6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" i="2"/>
  <c r="L59" i="1"/>
</calcChain>
</file>

<file path=xl/sharedStrings.xml><?xml version="1.0" encoding="utf-8"?>
<sst xmlns="http://schemas.openxmlformats.org/spreadsheetml/2006/main" count="417" uniqueCount="162">
  <si>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</si>
  <si>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</si>
  <si>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</si>
  <si>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</si>
  <si>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</si>
  <si>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</si>
  <si>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</si>
  <si>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</si>
  <si>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</si>
  <si>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</si>
  <si>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</si>
  <si>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</si>
  <si>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</si>
  <si>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</si>
  <si>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</si>
  <si>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</si>
  <si>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</si>
  <si>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Bar</t>
  </si>
  <si>
    <t>Nikšić</t>
  </si>
  <si>
    <t>Plužine</t>
  </si>
  <si>
    <t>Mojkovac</t>
  </si>
  <si>
    <t>Andrijevica</t>
  </si>
  <si>
    <t>Kolašin</t>
  </si>
  <si>
    <t>Nabavka poljoprivredne mehanizacije</t>
  </si>
  <si>
    <t>Kupovina poljoprivredne mehanizacije</t>
  </si>
  <si>
    <t>Kupovina mehanizacije</t>
  </si>
  <si>
    <t>Sektor voća i povrća</t>
  </si>
  <si>
    <t>Sektor mlijeka</t>
  </si>
  <si>
    <t>Sektor mesa</t>
  </si>
  <si>
    <t>Sektor vinogradarstva</t>
  </si>
  <si>
    <t>Sektor ribarstva i akvakulture</t>
  </si>
  <si>
    <t>Sektor proizvodnje jaja</t>
  </si>
  <si>
    <t>Sektor maslinarstva</t>
  </si>
  <si>
    <t xml:space="preserve">Kupovina poljoprivredne mehanizacije </t>
  </si>
  <si>
    <t xml:space="preserve">Nabavka mehanizacije </t>
  </si>
  <si>
    <t>Opremanje zivinarske farme sa stanovovišta bezbjednosti i higijene kod živine</t>
  </si>
  <si>
    <t>Investicioni program podizanja 2ha plantaže maslina na području donjeg Zagarača</t>
  </si>
  <si>
    <t xml:space="preserve">Nabavka poljoprivredne mehanizacije za stočarstvo   </t>
  </si>
  <si>
    <t xml:space="preserve">Podizanje plantaže maslinjaka - Zoganje, Ulcinj </t>
  </si>
  <si>
    <t xml:space="preserve">Kupovina poljoprivredne mehanizacije i opreme </t>
  </si>
  <si>
    <t xml:space="preserve">Nabavka poljoprivredne mehanizacije </t>
  </si>
  <si>
    <t>Podizanje plantaže borovnice</t>
  </si>
  <si>
    <t xml:space="preserve">Nabavka poljoprivredne opreme i mehanizacije </t>
  </si>
  <si>
    <t xml:space="preserve">Automatizacija proizvodnje šampinjona </t>
  </si>
  <si>
    <t>Nabavka mehanizacije (traktor)</t>
  </si>
  <si>
    <t>Nabavka traktora sa priključnom mehanizacijom(prese za baliranje sijena, trakastog sakupljača sijena, traktorskog dvobraznog pluga i traktorske freze)</t>
  </si>
  <si>
    <t>Nabavka kaveza za koke nosilje u uzgoju i mehanizacije</t>
  </si>
  <si>
    <t>Kupovina osnovne i priključne poljoprivredne mehanizacije</t>
  </si>
  <si>
    <t xml:space="preserve">Nabavka poljoprivredne mehaniyacije </t>
  </si>
  <si>
    <t xml:space="preserve">Kupovuna poljoprivredne mehanizacije </t>
  </si>
  <si>
    <t xml:space="preserve">Nabavka opreme i mehanizacije potrebne za funcionisanje farme krava </t>
  </si>
  <si>
    <t xml:space="preserve">Nabavka mehanizacije, opreme,mašina i ređaja za farmu </t>
  </si>
  <si>
    <t>Nabavka vozila za transport ribe</t>
  </si>
  <si>
    <t xml:space="preserve">Proširenje mljekovoda, ugradnja ležišta za krave, nabavka mješača za stajnjak  i ugradnja sistema za izđubravanje </t>
  </si>
  <si>
    <t xml:space="preserve">Nabavka poljoprivredne mehanizacije u cilju modernizacije i širenja kapaciteta "Gazdinstva Radović"  </t>
  </si>
  <si>
    <t xml:space="preserve">Kupovina tifona za navodnjavanje sa elektropumpom I cijevima za navodnjavanje </t>
  </si>
  <si>
    <t xml:space="preserve">Nabavka kalibratora za sortiranje aronije i borovnice </t>
  </si>
  <si>
    <t xml:space="preserve">Podizanje zasada jabuke i kupovina opreme </t>
  </si>
  <si>
    <t>Kupovina traktora i traktorske prskalice</t>
  </si>
  <si>
    <t xml:space="preserve">Podizanje vinograda </t>
  </si>
  <si>
    <t xml:space="preserve">Nabavka poljoprivredne mehanizacije i opreme </t>
  </si>
  <si>
    <t>Investiranje u fizički kapital poljoprivrednih gazdinstava</t>
  </si>
  <si>
    <t>Podizanje zasada maslina</t>
  </si>
  <si>
    <t>Nabavka opreme potrebne za farmu krava</t>
  </si>
  <si>
    <t>Rekonstukcija plastenika i nabavka opreme za proizvodnju šapmpinjona</t>
  </si>
  <si>
    <t xml:space="preserve">Nabavka traktora sa utovarnom kašikom  </t>
  </si>
  <si>
    <t>Podizanje višegodišnjeg zasada maslina-koncept guste sadnje</t>
  </si>
  <si>
    <t xml:space="preserve">Nikšić  </t>
  </si>
  <si>
    <t xml:space="preserve">Herceg Novi  </t>
  </si>
  <si>
    <t xml:space="preserve">Podgorica </t>
  </si>
  <si>
    <t xml:space="preserve">Ulcinj  </t>
  </si>
  <si>
    <t xml:space="preserve">Danilovgrad </t>
  </si>
  <si>
    <t xml:space="preserve">Bijelo Polje </t>
  </si>
  <si>
    <t xml:space="preserve">Tuzi  </t>
  </si>
  <si>
    <t xml:space="preserve">Tuzi </t>
  </si>
  <si>
    <t xml:space="preserve">Šavnik </t>
  </si>
  <si>
    <t>Golubovci - Podgorica</t>
  </si>
  <si>
    <t>Tuzi</t>
  </si>
  <si>
    <t xml:space="preserve">Rožaje </t>
  </si>
  <si>
    <t>Sektor voća povrća i ratarskih kultura</t>
  </si>
  <si>
    <t>17.05.2022</t>
  </si>
  <si>
    <t>19.05.2022</t>
  </si>
  <si>
    <t>14.04.2022.</t>
  </si>
  <si>
    <t>17.05.2022.</t>
  </si>
  <si>
    <t>29.07.2022</t>
  </si>
  <si>
    <t>01.06.2022</t>
  </si>
  <si>
    <t>04.05.2022</t>
  </si>
  <si>
    <t>20.05.2022</t>
  </si>
  <si>
    <t>13.06.2022</t>
  </si>
  <si>
    <t>31.05.2022</t>
  </si>
  <si>
    <t>22.02.2023</t>
  </si>
  <si>
    <t>26.07.2022</t>
  </si>
  <si>
    <t>15.08.2022</t>
  </si>
  <si>
    <t>20.04.2022.</t>
  </si>
  <si>
    <t>24.05.2022</t>
  </si>
  <si>
    <t>30.05.2022</t>
  </si>
  <si>
    <t>09.06.2022</t>
  </si>
  <si>
    <t>16.08.2022</t>
  </si>
  <si>
    <t>26.04.2022</t>
  </si>
  <si>
    <t>25.05.2022</t>
  </si>
  <si>
    <t>09.05.2022</t>
  </si>
  <si>
    <t>27.05.2022</t>
  </si>
  <si>
    <t>14.12.2022</t>
  </si>
  <si>
    <t>03.06.2022</t>
  </si>
  <si>
    <t>18.05.2022</t>
  </si>
  <si>
    <t>29.09.2022</t>
  </si>
  <si>
    <t>10.06.2022</t>
  </si>
  <si>
    <t>27.12.2022</t>
  </si>
  <si>
    <t>01.07.2022</t>
  </si>
  <si>
    <t>02.06.2022</t>
  </si>
  <si>
    <t>01.08.2022</t>
  </si>
  <si>
    <t>11.04.2022</t>
  </si>
  <si>
    <t>26.05.2022</t>
  </si>
  <si>
    <t>07.12.2022</t>
  </si>
  <si>
    <t>22.11.2022</t>
  </si>
  <si>
    <t>28.04.2022</t>
  </si>
  <si>
    <t>17.06.2022</t>
  </si>
  <si>
    <t>15.06.2022</t>
  </si>
  <si>
    <t>28.07.2022</t>
  </si>
  <si>
    <t>10.05.2022</t>
  </si>
  <si>
    <t>19.12.2022</t>
  </si>
  <si>
    <t>12.07.2022</t>
  </si>
  <si>
    <t>13.05.2023</t>
  </si>
  <si>
    <t xml:space="preserve">14.04.2023. </t>
  </si>
  <si>
    <t>22.07.2023</t>
  </si>
  <si>
    <t>27.05.2023</t>
  </si>
  <si>
    <t>04.05.2023</t>
  </si>
  <si>
    <t>17.05.2023</t>
  </si>
  <si>
    <t>08.06.2023</t>
  </si>
  <si>
    <t>26.05.2023</t>
  </si>
  <si>
    <t>01.10.2023</t>
  </si>
  <si>
    <t>19.04.2023.</t>
  </si>
  <si>
    <t>18.05.2023</t>
  </si>
  <si>
    <t>12.05.2023</t>
  </si>
  <si>
    <t>19.05.2023</t>
  </si>
  <si>
    <t>24.05.2023</t>
  </si>
  <si>
    <t>27.07.2023</t>
  </si>
  <si>
    <t>01.06.2023</t>
  </si>
  <si>
    <t>09.05.2023</t>
  </si>
  <si>
    <t>30.08.2023</t>
  </si>
  <si>
    <t>07.06.2023</t>
  </si>
  <si>
    <t>01.07.2023</t>
  </si>
  <si>
    <t>06.04.2023</t>
  </si>
  <si>
    <t>28.04.2023</t>
  </si>
  <si>
    <t>10.06.2023</t>
  </si>
  <si>
    <t>09.06.2023</t>
  </si>
  <si>
    <t>17.07.2024</t>
  </si>
  <si>
    <t>Fizičko lice</t>
  </si>
  <si>
    <t>"Olea" d.o.o.</t>
  </si>
  <si>
    <t>"Fishta - Export import" d.o.o.</t>
  </si>
  <si>
    <t>"Eco Fungo" d.o.o.</t>
  </si>
  <si>
    <t>"Almont KM" d.o.o.</t>
  </si>
  <si>
    <t>"Monte Plod" d.o.o.</t>
  </si>
  <si>
    <t>"Farma Franca" d.o.o.</t>
  </si>
  <si>
    <t>"Ribnjak Komarnica" d.o.o.</t>
  </si>
  <si>
    <t>"Gazdnistvo Radović" d.o.o.</t>
  </si>
  <si>
    <t>"Naše Voće" d.o.o.</t>
  </si>
  <si>
    <t>"Gazdinstvo Butorović" d.o.o.</t>
  </si>
  <si>
    <t>"Šampinjoni" d.o.o.</t>
  </si>
  <si>
    <t>"Unis MP" d.o.o.</t>
  </si>
  <si>
    <t>"Agro Mil" d.o.o.</t>
  </si>
  <si>
    <t>Name of category of intervention for the operation - Measure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</si>
</sst>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2" xfId="3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0" borderId="0" xfId="0" applyBorder="1"/>
    <xf numFmtId="165" fontId="1" fillId="0" borderId="0" xfId="1" applyNumberFormat="1" applyBorder="1"/>
    <xf numFmtId="43" fontId="0" fillId="0" borderId="0" xfId="0" applyNumberFormat="1" applyBorder="1"/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4">
    <cellStyle name="Comma" xfId="1" builtinId="3"/>
    <cellStyle name="Normal" xfId="0" builtinId="0"/>
    <cellStyle name="Normal 3" xfId="2" xr:uid="{97C65DC8-8897-40A3-ACDE-17EA89CF87C2}"/>
    <cellStyle name="Normal 4" xfId="3" xr:uid="{721A4028-4349-4F6D-B0A4-5E6E36DCDDD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dimension ref="A1:V64"/>
  <sheetViews>
    <sheetView tabSelected="1" topLeftCell="D1" workbookViewId="0">
      <selection activeCell="J1" sqref="J1"/>
    </sheetView>
  </sheetViews>
  <sheetFormatPr defaultRowHeight="15" x14ac:dyDescent="0.25"/>
  <cols>
    <col min="2" max="2" width="32" customWidth="1"/>
    <col min="3" max="3" width="25.5703125" customWidth="1"/>
    <col min="4" max="4" width="27.7109375" customWidth="1"/>
    <col min="5" max="5" width="18.42578125" customWidth="1"/>
    <col min="6" max="6" width="18.28515625" customWidth="1"/>
    <col min="7" max="7" width="18.42578125" customWidth="1"/>
    <col min="8" max="8" width="18.42578125" style="28" customWidth="1"/>
    <col min="9" max="9" width="18.42578125" customWidth="1"/>
    <col min="10" max="10" width="20.85546875" customWidth="1"/>
    <col min="11" max="11" width="12.42578125" customWidth="1"/>
    <col min="12" max="12" width="18.42578125" customWidth="1"/>
    <col min="13" max="13" width="18.140625" customWidth="1"/>
    <col min="14" max="14" width="17.5703125" customWidth="1"/>
    <col min="15" max="15" width="18.28515625" customWidth="1"/>
    <col min="16" max="16" width="11.5703125" bestFit="1" customWidth="1"/>
    <col min="17" max="17" width="13.140625" bestFit="1" customWidth="1"/>
    <col min="18" max="18" width="13.140625" customWidth="1"/>
    <col min="19" max="19" width="11.85546875" customWidth="1"/>
  </cols>
  <sheetData>
    <row r="1" spans="1:19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161</v>
      </c>
      <c r="K1" s="6" t="s">
        <v>9</v>
      </c>
      <c r="L1" s="7" t="s">
        <v>10</v>
      </c>
      <c r="M1" s="7" t="s">
        <v>11</v>
      </c>
      <c r="N1" s="6" t="s">
        <v>12</v>
      </c>
      <c r="O1" s="2" t="s">
        <v>13</v>
      </c>
    </row>
    <row r="2" spans="1:19" ht="31.5" x14ac:dyDescent="0.25">
      <c r="A2" s="1">
        <v>1</v>
      </c>
      <c r="B2" s="11" t="s">
        <v>147</v>
      </c>
      <c r="C2" s="13" t="s">
        <v>33</v>
      </c>
      <c r="D2" s="13" t="s">
        <v>33</v>
      </c>
      <c r="E2" s="9" t="s">
        <v>80</v>
      </c>
      <c r="F2" s="16">
        <v>45200</v>
      </c>
      <c r="G2" s="15">
        <v>26082.65</v>
      </c>
      <c r="H2" s="15">
        <v>14758.267499999998</v>
      </c>
      <c r="I2" s="8" t="s">
        <v>67</v>
      </c>
      <c r="J2" s="10" t="s">
        <v>27</v>
      </c>
      <c r="K2" s="27">
        <v>45226</v>
      </c>
      <c r="L2" s="15">
        <v>19677.689999999999</v>
      </c>
      <c r="M2" s="15">
        <v>14758.27</v>
      </c>
      <c r="N2" s="15">
        <v>4919.42</v>
      </c>
      <c r="O2" s="4">
        <v>45777</v>
      </c>
    </row>
    <row r="3" spans="1:19" ht="15.75" x14ac:dyDescent="0.25">
      <c r="A3" s="1">
        <v>2</v>
      </c>
      <c r="B3" s="11" t="s">
        <v>147</v>
      </c>
      <c r="C3" s="13" t="s">
        <v>34</v>
      </c>
      <c r="D3" s="13" t="s">
        <v>34</v>
      </c>
      <c r="E3" s="9" t="s">
        <v>81</v>
      </c>
      <c r="F3" s="5" t="s">
        <v>122</v>
      </c>
      <c r="G3" s="15">
        <v>23307.599999999999</v>
      </c>
      <c r="H3" s="15">
        <v>12236.49</v>
      </c>
      <c r="I3" s="8" t="s">
        <v>68</v>
      </c>
      <c r="J3" s="10" t="s">
        <v>26</v>
      </c>
      <c r="K3" s="27">
        <v>44862</v>
      </c>
      <c r="L3" s="15">
        <v>16315.32</v>
      </c>
      <c r="M3" s="15">
        <v>12236.49</v>
      </c>
      <c r="N3" s="15">
        <v>4078.83</v>
      </c>
      <c r="O3" s="4">
        <v>45777</v>
      </c>
    </row>
    <row r="4" spans="1:19" ht="31.5" x14ac:dyDescent="0.25">
      <c r="A4" s="1">
        <v>3</v>
      </c>
      <c r="B4" s="11" t="s">
        <v>147</v>
      </c>
      <c r="C4" s="13" t="s">
        <v>33</v>
      </c>
      <c r="D4" s="13" t="s">
        <v>33</v>
      </c>
      <c r="E4" s="9" t="s">
        <v>82</v>
      </c>
      <c r="F4" s="5" t="s">
        <v>123</v>
      </c>
      <c r="G4" s="15">
        <v>43425.3</v>
      </c>
      <c r="H4" s="15">
        <v>23171.827499999999</v>
      </c>
      <c r="I4" s="8" t="s">
        <v>67</v>
      </c>
      <c r="J4" s="10" t="s">
        <v>27</v>
      </c>
      <c r="K4" s="27">
        <v>44840</v>
      </c>
      <c r="L4" s="15">
        <v>30895.759999999998</v>
      </c>
      <c r="M4" s="15">
        <v>23171.82</v>
      </c>
      <c r="N4" s="15">
        <v>7723.94</v>
      </c>
      <c r="O4" s="4">
        <v>45777</v>
      </c>
    </row>
    <row r="5" spans="1:19" ht="31.5" x14ac:dyDescent="0.25">
      <c r="A5" s="1">
        <v>4</v>
      </c>
      <c r="B5" s="11" t="s">
        <v>147</v>
      </c>
      <c r="C5" s="13" t="s">
        <v>33</v>
      </c>
      <c r="D5" s="13" t="s">
        <v>33</v>
      </c>
      <c r="E5" s="9" t="s">
        <v>83</v>
      </c>
      <c r="F5" s="5" t="s">
        <v>122</v>
      </c>
      <c r="G5" s="15">
        <v>38968.269999999997</v>
      </c>
      <c r="H5" s="15">
        <v>20458.342499999999</v>
      </c>
      <c r="I5" s="8" t="s">
        <v>67</v>
      </c>
      <c r="J5" s="10" t="s">
        <v>27</v>
      </c>
      <c r="K5" s="27">
        <v>44979</v>
      </c>
      <c r="L5" s="15">
        <v>9891.74</v>
      </c>
      <c r="M5" s="15">
        <v>7418.8</v>
      </c>
      <c r="N5" s="15">
        <v>2472.94</v>
      </c>
      <c r="O5" s="4">
        <v>45777</v>
      </c>
    </row>
    <row r="6" spans="1:19" ht="63" x14ac:dyDescent="0.25">
      <c r="A6" s="1">
        <v>5</v>
      </c>
      <c r="B6" s="11" t="s">
        <v>147</v>
      </c>
      <c r="C6" s="13" t="s">
        <v>35</v>
      </c>
      <c r="D6" s="13" t="s">
        <v>35</v>
      </c>
      <c r="E6" s="9" t="s">
        <v>84</v>
      </c>
      <c r="F6" s="5" t="s">
        <v>124</v>
      </c>
      <c r="G6" s="15">
        <v>10032.219999999999</v>
      </c>
      <c r="H6" s="15">
        <v>4514.4974999999995</v>
      </c>
      <c r="I6" s="8" t="s">
        <v>69</v>
      </c>
      <c r="J6" s="10" t="s">
        <v>28</v>
      </c>
      <c r="K6" s="27">
        <v>45012</v>
      </c>
      <c r="L6" s="15">
        <v>5907.56</v>
      </c>
      <c r="M6" s="15">
        <v>4430.67</v>
      </c>
      <c r="N6" s="15">
        <v>1476.89</v>
      </c>
      <c r="O6" s="4">
        <v>45777</v>
      </c>
    </row>
    <row r="7" spans="1:19" ht="15.75" x14ac:dyDescent="0.25">
      <c r="A7" s="1">
        <v>6</v>
      </c>
      <c r="B7" s="11" t="s">
        <v>147</v>
      </c>
      <c r="C7" s="13" t="s">
        <v>34</v>
      </c>
      <c r="D7" s="13" t="s">
        <v>34</v>
      </c>
      <c r="E7" s="9" t="s">
        <v>85</v>
      </c>
      <c r="F7" s="5" t="s">
        <v>125</v>
      </c>
      <c r="G7" s="15">
        <v>12173.66</v>
      </c>
      <c r="H7" s="15">
        <v>5478.1424999999999</v>
      </c>
      <c r="I7" s="8" t="s">
        <v>70</v>
      </c>
      <c r="J7" s="10" t="s">
        <v>26</v>
      </c>
      <c r="K7" s="27">
        <v>44844</v>
      </c>
      <c r="L7" s="15">
        <v>7304.19</v>
      </c>
      <c r="M7" s="15">
        <v>5478.14</v>
      </c>
      <c r="N7" s="15">
        <v>1826.05</v>
      </c>
      <c r="O7" s="4">
        <v>45777</v>
      </c>
    </row>
    <row r="8" spans="1:19" ht="63" x14ac:dyDescent="0.25">
      <c r="A8" s="1">
        <v>7</v>
      </c>
      <c r="B8" s="12" t="s">
        <v>148</v>
      </c>
      <c r="C8" s="14" t="s">
        <v>36</v>
      </c>
      <c r="D8" s="14" t="s">
        <v>36</v>
      </c>
      <c r="E8" s="5" t="s">
        <v>86</v>
      </c>
      <c r="F8" s="5" t="s">
        <v>126</v>
      </c>
      <c r="G8" s="15">
        <v>79286.009999999995</v>
      </c>
      <c r="H8" s="15">
        <v>38651.932500000003</v>
      </c>
      <c r="I8" s="8" t="s">
        <v>71</v>
      </c>
      <c r="J8" s="10" t="s">
        <v>32</v>
      </c>
      <c r="K8" s="27">
        <v>44726</v>
      </c>
      <c r="L8" s="15">
        <v>47645.919999999998</v>
      </c>
      <c r="M8" s="15">
        <v>35734.44</v>
      </c>
      <c r="N8" s="15">
        <v>11911.48</v>
      </c>
      <c r="O8" s="4">
        <v>45777</v>
      </c>
    </row>
    <row r="9" spans="1:19" ht="31.5" x14ac:dyDescent="0.25">
      <c r="A9" s="1">
        <v>8</v>
      </c>
      <c r="B9" s="11" t="s">
        <v>147</v>
      </c>
      <c r="C9" s="14" t="s">
        <v>37</v>
      </c>
      <c r="D9" s="14" t="s">
        <v>37</v>
      </c>
      <c r="E9" s="5" t="s">
        <v>81</v>
      </c>
      <c r="F9" s="5" t="s">
        <v>127</v>
      </c>
      <c r="G9" s="15">
        <v>43641.94</v>
      </c>
      <c r="H9" s="15">
        <v>22644.105</v>
      </c>
      <c r="I9" s="8" t="s">
        <v>71</v>
      </c>
      <c r="J9" s="10" t="s">
        <v>27</v>
      </c>
      <c r="K9" s="27">
        <v>45134</v>
      </c>
      <c r="L9" s="15">
        <v>30192.14</v>
      </c>
      <c r="M9" s="15">
        <v>22644.1</v>
      </c>
      <c r="N9" s="15">
        <v>7548.04</v>
      </c>
      <c r="O9" s="4">
        <v>45777</v>
      </c>
      <c r="P9" s="17"/>
      <c r="Q9" s="17"/>
      <c r="R9" s="17"/>
      <c r="S9" s="17"/>
    </row>
    <row r="10" spans="1:19" ht="47.25" x14ac:dyDescent="0.25">
      <c r="A10" s="1">
        <v>9</v>
      </c>
      <c r="B10" s="11" t="s">
        <v>147</v>
      </c>
      <c r="C10" s="14" t="s">
        <v>38</v>
      </c>
      <c r="D10" s="14" t="s">
        <v>38</v>
      </c>
      <c r="E10" s="5" t="s">
        <v>87</v>
      </c>
      <c r="F10" s="5" t="s">
        <v>122</v>
      </c>
      <c r="G10" s="15">
        <v>75911.850000000006</v>
      </c>
      <c r="H10" s="15">
        <v>34160.332500000004</v>
      </c>
      <c r="I10" s="8" t="s">
        <v>70</v>
      </c>
      <c r="J10" s="10" t="s">
        <v>32</v>
      </c>
      <c r="K10" s="27">
        <v>45071</v>
      </c>
      <c r="L10" s="15">
        <v>41526.19</v>
      </c>
      <c r="M10" s="15">
        <v>31144.639999999999</v>
      </c>
      <c r="N10" s="15">
        <v>10381.549999999999</v>
      </c>
      <c r="O10" s="4">
        <v>45777</v>
      </c>
    </row>
    <row r="11" spans="1:19" ht="31.5" x14ac:dyDescent="0.25">
      <c r="A11" s="1">
        <v>10</v>
      </c>
      <c r="B11" s="11" t="s">
        <v>147</v>
      </c>
      <c r="C11" s="13" t="s">
        <v>39</v>
      </c>
      <c r="D11" s="13" t="s">
        <v>39</v>
      </c>
      <c r="E11" s="9" t="s">
        <v>88</v>
      </c>
      <c r="F11" s="16">
        <v>45200</v>
      </c>
      <c r="G11" s="15">
        <v>81860.44</v>
      </c>
      <c r="H11" s="15">
        <v>45410.512499999997</v>
      </c>
      <c r="I11" s="8" t="s">
        <v>67</v>
      </c>
      <c r="J11" s="10" t="s">
        <v>27</v>
      </c>
      <c r="K11" s="27">
        <v>45278</v>
      </c>
      <c r="L11" s="15">
        <v>60547.35</v>
      </c>
      <c r="M11" s="15">
        <v>45410.51</v>
      </c>
      <c r="N11" s="15">
        <v>15136.84</v>
      </c>
      <c r="O11" s="4">
        <v>45777</v>
      </c>
    </row>
    <row r="12" spans="1:19" ht="31.5" x14ac:dyDescent="0.25">
      <c r="A12" s="1">
        <v>11</v>
      </c>
      <c r="B12" s="11" t="s">
        <v>147</v>
      </c>
      <c r="C12" s="13" t="s">
        <v>40</v>
      </c>
      <c r="D12" s="13" t="s">
        <v>40</v>
      </c>
      <c r="E12" s="9" t="s">
        <v>89</v>
      </c>
      <c r="F12" s="5" t="s">
        <v>129</v>
      </c>
      <c r="G12" s="15">
        <v>44805.97</v>
      </c>
      <c r="H12" s="15">
        <v>23523.135000000002</v>
      </c>
      <c r="I12" s="8" t="s">
        <v>72</v>
      </c>
      <c r="J12" s="10" t="s">
        <v>27</v>
      </c>
      <c r="K12" s="27">
        <v>44876</v>
      </c>
      <c r="L12" s="15">
        <v>30140.48</v>
      </c>
      <c r="M12" s="15">
        <v>22605.360000000001</v>
      </c>
      <c r="N12" s="15">
        <v>7535.12</v>
      </c>
      <c r="O12" s="4">
        <v>45777</v>
      </c>
      <c r="Q12" s="23"/>
      <c r="R12" s="23"/>
      <c r="S12" s="23"/>
    </row>
    <row r="13" spans="1:19" ht="31.5" x14ac:dyDescent="0.25">
      <c r="A13" s="1">
        <v>12</v>
      </c>
      <c r="B13" s="11" t="s">
        <v>147</v>
      </c>
      <c r="C13" s="13" t="s">
        <v>41</v>
      </c>
      <c r="D13" s="13" t="s">
        <v>41</v>
      </c>
      <c r="E13" s="9" t="s">
        <v>90</v>
      </c>
      <c r="F13" s="5" t="s">
        <v>130</v>
      </c>
      <c r="G13" s="15">
        <v>118731.15</v>
      </c>
      <c r="H13" s="15">
        <v>62333.857499999998</v>
      </c>
      <c r="I13" s="8" t="s">
        <v>72</v>
      </c>
      <c r="J13" s="10" t="s">
        <v>79</v>
      </c>
      <c r="K13" s="27">
        <v>45408</v>
      </c>
      <c r="L13" s="15">
        <v>68718.91</v>
      </c>
      <c r="M13" s="15">
        <v>51539.18</v>
      </c>
      <c r="N13" s="15">
        <v>17179.73</v>
      </c>
      <c r="O13" s="4">
        <v>45777</v>
      </c>
    </row>
    <row r="14" spans="1:19" ht="31.5" x14ac:dyDescent="0.25">
      <c r="A14" s="1">
        <v>13</v>
      </c>
      <c r="B14" s="11" t="s">
        <v>147</v>
      </c>
      <c r="C14" s="13" t="s">
        <v>33</v>
      </c>
      <c r="D14" s="13" t="s">
        <v>33</v>
      </c>
      <c r="E14" s="9" t="s">
        <v>81</v>
      </c>
      <c r="F14" s="5" t="s">
        <v>127</v>
      </c>
      <c r="G14" s="15">
        <v>52615.93</v>
      </c>
      <c r="H14" s="15">
        <v>28616.355</v>
      </c>
      <c r="I14" s="8" t="s">
        <v>72</v>
      </c>
      <c r="J14" s="10" t="s">
        <v>27</v>
      </c>
      <c r="K14" s="27">
        <v>44986</v>
      </c>
      <c r="L14" s="15">
        <v>38154.959999999999</v>
      </c>
      <c r="M14" s="15">
        <v>28616.22</v>
      </c>
      <c r="N14" s="15">
        <v>9538.74</v>
      </c>
      <c r="O14" s="4">
        <v>45777</v>
      </c>
    </row>
    <row r="15" spans="1:19" ht="31.5" x14ac:dyDescent="0.25">
      <c r="A15" s="1">
        <v>14</v>
      </c>
      <c r="B15" s="11" t="s">
        <v>147</v>
      </c>
      <c r="C15" s="14" t="s">
        <v>42</v>
      </c>
      <c r="D15" s="14" t="s">
        <v>42</v>
      </c>
      <c r="E15" s="5" t="s">
        <v>91</v>
      </c>
      <c r="F15" s="5" t="s">
        <v>124</v>
      </c>
      <c r="G15" s="15">
        <v>84691.59</v>
      </c>
      <c r="H15" s="15">
        <v>41742.03</v>
      </c>
      <c r="I15" s="8" t="s">
        <v>73</v>
      </c>
      <c r="J15" s="10" t="s">
        <v>79</v>
      </c>
      <c r="K15" s="27">
        <v>45111</v>
      </c>
      <c r="L15" s="15">
        <v>55656.03</v>
      </c>
      <c r="M15" s="15">
        <v>41742.019999999997</v>
      </c>
      <c r="N15" s="15">
        <v>13914.01</v>
      </c>
      <c r="O15" s="4">
        <v>45777</v>
      </c>
    </row>
    <row r="16" spans="1:19" ht="15.75" x14ac:dyDescent="0.25">
      <c r="A16" s="1">
        <v>15</v>
      </c>
      <c r="B16" s="12" t="s">
        <v>149</v>
      </c>
      <c r="C16" s="14" t="s">
        <v>34</v>
      </c>
      <c r="D16" s="14" t="s">
        <v>34</v>
      </c>
      <c r="E16" s="5" t="s">
        <v>92</v>
      </c>
      <c r="F16" s="22">
        <v>45458</v>
      </c>
      <c r="G16" s="15">
        <v>37853.53</v>
      </c>
      <c r="H16" s="15">
        <v>17034.09</v>
      </c>
      <c r="I16" s="8" t="s">
        <v>74</v>
      </c>
      <c r="J16" s="10" t="s">
        <v>29</v>
      </c>
      <c r="K16" s="27">
        <v>45604</v>
      </c>
      <c r="L16" s="15">
        <v>22712.12</v>
      </c>
      <c r="M16" s="15">
        <v>17034.09</v>
      </c>
      <c r="N16" s="15">
        <v>5678.03</v>
      </c>
      <c r="O16" s="4">
        <v>45777</v>
      </c>
      <c r="P16" s="17"/>
      <c r="Q16" s="17"/>
      <c r="R16" s="17"/>
    </row>
    <row r="17" spans="1:19" ht="31.5" x14ac:dyDescent="0.25">
      <c r="A17" s="1">
        <v>16</v>
      </c>
      <c r="B17" s="12" t="s">
        <v>150</v>
      </c>
      <c r="C17" s="14" t="s">
        <v>43</v>
      </c>
      <c r="D17" s="14" t="s">
        <v>43</v>
      </c>
      <c r="E17" s="5" t="s">
        <v>93</v>
      </c>
      <c r="F17" s="5" t="s">
        <v>131</v>
      </c>
      <c r="G17" s="15">
        <v>497542.91</v>
      </c>
      <c r="H17" s="15">
        <v>242552.16750000001</v>
      </c>
      <c r="I17" s="8" t="s">
        <v>69</v>
      </c>
      <c r="J17" s="10" t="s">
        <v>79</v>
      </c>
      <c r="K17" s="27">
        <v>44771</v>
      </c>
      <c r="L17" s="15">
        <v>322518.89</v>
      </c>
      <c r="M17" s="15">
        <v>241889.16999999998</v>
      </c>
      <c r="N17" s="15">
        <v>80629.72</v>
      </c>
      <c r="O17" s="4">
        <v>45777</v>
      </c>
    </row>
    <row r="18" spans="1:19" ht="31.5" x14ac:dyDescent="0.25">
      <c r="A18" s="1">
        <v>17</v>
      </c>
      <c r="B18" s="11" t="s">
        <v>147</v>
      </c>
      <c r="C18" s="14" t="s">
        <v>37</v>
      </c>
      <c r="D18" s="14" t="s">
        <v>37</v>
      </c>
      <c r="E18" s="5" t="s">
        <v>81</v>
      </c>
      <c r="F18" s="5" t="s">
        <v>127</v>
      </c>
      <c r="G18" s="15">
        <v>30956.76</v>
      </c>
      <c r="H18" s="15">
        <v>16629.712500000001</v>
      </c>
      <c r="I18" s="8" t="s">
        <v>75</v>
      </c>
      <c r="J18" s="10" t="s">
        <v>27</v>
      </c>
      <c r="K18" s="27">
        <v>44999</v>
      </c>
      <c r="L18" s="15">
        <v>22172.95</v>
      </c>
      <c r="M18" s="15">
        <v>16629.71</v>
      </c>
      <c r="N18" s="15">
        <v>5543.24</v>
      </c>
      <c r="O18" s="4">
        <v>45777</v>
      </c>
      <c r="Q18" s="23"/>
      <c r="R18" s="23"/>
      <c r="S18" s="23"/>
    </row>
    <row r="19" spans="1:19" ht="31.5" x14ac:dyDescent="0.25">
      <c r="A19" s="1">
        <v>18</v>
      </c>
      <c r="B19" s="11" t="s">
        <v>147</v>
      </c>
      <c r="C19" s="13" t="s">
        <v>33</v>
      </c>
      <c r="D19" s="13" t="s">
        <v>33</v>
      </c>
      <c r="E19" s="9" t="s">
        <v>94</v>
      </c>
      <c r="F19" s="5" t="s">
        <v>132</v>
      </c>
      <c r="G19" s="15">
        <v>29283.33</v>
      </c>
      <c r="H19" s="15">
        <v>15373.747500000001</v>
      </c>
      <c r="I19" s="8" t="s">
        <v>72</v>
      </c>
      <c r="J19" s="10" t="s">
        <v>27</v>
      </c>
      <c r="K19" s="27">
        <v>44965</v>
      </c>
      <c r="L19" s="15">
        <v>20498.330000000002</v>
      </c>
      <c r="M19" s="15">
        <v>15373.75</v>
      </c>
      <c r="N19" s="15">
        <v>5124.58</v>
      </c>
      <c r="O19" s="4">
        <v>45777</v>
      </c>
    </row>
    <row r="20" spans="1:19" ht="31.5" x14ac:dyDescent="0.25">
      <c r="A20" s="1">
        <v>19</v>
      </c>
      <c r="B20" s="11" t="s">
        <v>147</v>
      </c>
      <c r="C20" s="13" t="s">
        <v>44</v>
      </c>
      <c r="D20" s="13" t="s">
        <v>44</v>
      </c>
      <c r="E20" s="9" t="s">
        <v>80</v>
      </c>
      <c r="F20" s="5" t="s">
        <v>133</v>
      </c>
      <c r="G20" s="15">
        <v>24640.5</v>
      </c>
      <c r="H20" s="15">
        <v>12936.262499999999</v>
      </c>
      <c r="I20" s="8" t="s">
        <v>72</v>
      </c>
      <c r="J20" s="10" t="s">
        <v>27</v>
      </c>
      <c r="K20" s="27">
        <v>44971</v>
      </c>
      <c r="L20" s="15">
        <v>17248.349999999999</v>
      </c>
      <c r="M20" s="15">
        <v>12936.26</v>
      </c>
      <c r="N20" s="15">
        <v>4312.09</v>
      </c>
      <c r="O20" s="4">
        <v>45777</v>
      </c>
    </row>
    <row r="21" spans="1:19" ht="31.5" x14ac:dyDescent="0.25">
      <c r="A21" s="1">
        <v>20</v>
      </c>
      <c r="B21" s="11" t="s">
        <v>147</v>
      </c>
      <c r="C21" s="13" t="s">
        <v>39</v>
      </c>
      <c r="D21" s="13" t="s">
        <v>39</v>
      </c>
      <c r="E21" s="9" t="s">
        <v>87</v>
      </c>
      <c r="F21" s="5" t="s">
        <v>134</v>
      </c>
      <c r="G21" s="15">
        <v>10375.02</v>
      </c>
      <c r="H21" s="15">
        <v>5446.8824999999997</v>
      </c>
      <c r="I21" s="8" t="s">
        <v>16</v>
      </c>
      <c r="J21" s="10" t="s">
        <v>27</v>
      </c>
      <c r="K21" s="27">
        <v>45135</v>
      </c>
      <c r="L21" s="15">
        <v>7262.51</v>
      </c>
      <c r="M21" s="15">
        <v>5446.88</v>
      </c>
      <c r="N21" s="15">
        <v>1815.63</v>
      </c>
      <c r="O21" s="4">
        <v>45777</v>
      </c>
    </row>
    <row r="22" spans="1:19" ht="110.25" x14ac:dyDescent="0.25">
      <c r="A22" s="1">
        <v>21</v>
      </c>
      <c r="B22" s="11" t="s">
        <v>147</v>
      </c>
      <c r="C22" s="14" t="s">
        <v>45</v>
      </c>
      <c r="D22" s="14" t="s">
        <v>45</v>
      </c>
      <c r="E22" s="5" t="s">
        <v>95</v>
      </c>
      <c r="F22" s="5" t="s">
        <v>135</v>
      </c>
      <c r="G22" s="15">
        <v>40766.81</v>
      </c>
      <c r="H22" s="15">
        <v>21402.57</v>
      </c>
      <c r="I22" s="8" t="s">
        <v>14</v>
      </c>
      <c r="J22" s="20" t="s">
        <v>27</v>
      </c>
      <c r="K22" s="27">
        <v>45089</v>
      </c>
      <c r="L22" s="15">
        <v>28536.76</v>
      </c>
      <c r="M22" s="15">
        <v>21402.57</v>
      </c>
      <c r="N22" s="15">
        <v>7134.19</v>
      </c>
      <c r="O22" s="4">
        <v>45777</v>
      </c>
    </row>
    <row r="23" spans="1:19" ht="15.75" x14ac:dyDescent="0.25">
      <c r="A23" s="1">
        <v>22</v>
      </c>
      <c r="B23" s="11" t="s">
        <v>147</v>
      </c>
      <c r="C23" s="18" t="s">
        <v>25</v>
      </c>
      <c r="D23" s="18" t="s">
        <v>25</v>
      </c>
      <c r="E23" s="5" t="s">
        <v>96</v>
      </c>
      <c r="F23" s="22">
        <v>45260</v>
      </c>
      <c r="G23" s="15">
        <v>58946.33</v>
      </c>
      <c r="H23" s="15">
        <v>31955.647499999999</v>
      </c>
      <c r="I23" s="8" t="s">
        <v>72</v>
      </c>
      <c r="J23" s="10" t="s">
        <v>27</v>
      </c>
      <c r="K23" s="27">
        <v>45106</v>
      </c>
      <c r="L23" s="15">
        <v>39539.24</v>
      </c>
      <c r="M23" s="15">
        <v>29654.43</v>
      </c>
      <c r="N23" s="15">
        <v>9884.81</v>
      </c>
      <c r="O23" s="4">
        <v>45777</v>
      </c>
    </row>
    <row r="24" spans="1:19" ht="47.25" x14ac:dyDescent="0.25">
      <c r="A24" s="1">
        <v>23</v>
      </c>
      <c r="B24" s="12" t="s">
        <v>151</v>
      </c>
      <c r="C24" s="14" t="s">
        <v>46</v>
      </c>
      <c r="D24" s="14" t="s">
        <v>46</v>
      </c>
      <c r="E24" s="5" t="s">
        <v>97</v>
      </c>
      <c r="F24" s="16">
        <v>45473</v>
      </c>
      <c r="G24" s="15">
        <v>94201.23</v>
      </c>
      <c r="H24" s="15">
        <v>48103.177499999998</v>
      </c>
      <c r="I24" s="8" t="s">
        <v>72</v>
      </c>
      <c r="J24" s="10" t="s">
        <v>31</v>
      </c>
      <c r="K24" s="27">
        <v>45597</v>
      </c>
      <c r="L24" s="15">
        <v>60728.25</v>
      </c>
      <c r="M24" s="15">
        <v>45546.19</v>
      </c>
      <c r="N24" s="15">
        <v>15182.06</v>
      </c>
      <c r="O24" s="4">
        <v>45777</v>
      </c>
    </row>
    <row r="25" spans="1:19" ht="47.25" x14ac:dyDescent="0.25">
      <c r="A25" s="1">
        <v>24</v>
      </c>
      <c r="B25" s="11" t="s">
        <v>147</v>
      </c>
      <c r="C25" s="14" t="s">
        <v>47</v>
      </c>
      <c r="D25" s="14" t="s">
        <v>47</v>
      </c>
      <c r="E25" s="5" t="s">
        <v>98</v>
      </c>
      <c r="F25" s="16">
        <v>45200</v>
      </c>
      <c r="G25" s="15">
        <v>45970.07</v>
      </c>
      <c r="H25" s="15">
        <v>24507.795000000002</v>
      </c>
      <c r="I25" s="8" t="s">
        <v>22</v>
      </c>
      <c r="J25" s="10" t="s">
        <v>27</v>
      </c>
      <c r="K25" s="27">
        <v>45271</v>
      </c>
      <c r="L25" s="15">
        <v>32677.06</v>
      </c>
      <c r="M25" s="15">
        <v>24507.79</v>
      </c>
      <c r="N25" s="15">
        <v>8169.27</v>
      </c>
      <c r="O25" s="4">
        <v>45777</v>
      </c>
    </row>
    <row r="26" spans="1:19" ht="15.75" x14ac:dyDescent="0.25">
      <c r="A26" s="1">
        <v>25</v>
      </c>
      <c r="B26" s="11" t="s">
        <v>147</v>
      </c>
      <c r="C26" s="18" t="s">
        <v>24</v>
      </c>
      <c r="D26" s="18" t="s">
        <v>24</v>
      </c>
      <c r="E26" s="5" t="s">
        <v>81</v>
      </c>
      <c r="F26" s="5" t="s">
        <v>127</v>
      </c>
      <c r="G26" s="15">
        <v>53175.82</v>
      </c>
      <c r="H26" s="15">
        <v>28503.052499999998</v>
      </c>
      <c r="I26" s="8" t="s">
        <v>72</v>
      </c>
      <c r="J26" s="10" t="s">
        <v>27</v>
      </c>
      <c r="K26" s="27">
        <v>45105</v>
      </c>
      <c r="L26" s="15">
        <v>32643.08</v>
      </c>
      <c r="M26" s="15">
        <v>24482.31</v>
      </c>
      <c r="N26" s="15">
        <v>8160.77</v>
      </c>
      <c r="O26" s="4">
        <v>45777</v>
      </c>
    </row>
    <row r="27" spans="1:19" ht="15.75" x14ac:dyDescent="0.25">
      <c r="A27" s="1">
        <v>26</v>
      </c>
      <c r="B27" s="11" t="s">
        <v>147</v>
      </c>
      <c r="C27" s="18" t="s">
        <v>24</v>
      </c>
      <c r="D27" s="18" t="s">
        <v>24</v>
      </c>
      <c r="E27" s="5" t="s">
        <v>81</v>
      </c>
      <c r="F27" s="5" t="s">
        <v>122</v>
      </c>
      <c r="G27" s="15">
        <v>24640.5</v>
      </c>
      <c r="H27" s="15">
        <v>12936.262499999999</v>
      </c>
      <c r="I27" s="8" t="s">
        <v>72</v>
      </c>
      <c r="J27" s="10" t="s">
        <v>27</v>
      </c>
      <c r="K27" s="27">
        <v>44999</v>
      </c>
      <c r="L27" s="15">
        <v>17248.349999999999</v>
      </c>
      <c r="M27" s="15">
        <v>12936.26</v>
      </c>
      <c r="N27" s="15">
        <v>4312.09</v>
      </c>
      <c r="O27" s="4">
        <v>45777</v>
      </c>
    </row>
    <row r="28" spans="1:19" ht="31.5" x14ac:dyDescent="0.25">
      <c r="A28" s="1">
        <v>27</v>
      </c>
      <c r="B28" s="11" t="s">
        <v>147</v>
      </c>
      <c r="C28" s="14" t="s">
        <v>37</v>
      </c>
      <c r="D28" s="14" t="s">
        <v>37</v>
      </c>
      <c r="E28" s="5" t="s">
        <v>94</v>
      </c>
      <c r="F28" s="5" t="s">
        <v>134</v>
      </c>
      <c r="G28" s="15">
        <v>11884.3</v>
      </c>
      <c r="H28" s="15">
        <v>5347.9349999999995</v>
      </c>
      <c r="I28" s="8" t="s">
        <v>69</v>
      </c>
      <c r="J28" s="10" t="s">
        <v>28</v>
      </c>
      <c r="K28" s="27">
        <v>44978</v>
      </c>
      <c r="L28" s="15">
        <v>7130.58</v>
      </c>
      <c r="M28" s="15">
        <v>5347.93</v>
      </c>
      <c r="N28" s="15">
        <v>1782.65</v>
      </c>
      <c r="O28" s="4">
        <v>45777</v>
      </c>
    </row>
    <row r="29" spans="1:19" ht="31.5" x14ac:dyDescent="0.25">
      <c r="A29" s="1">
        <v>28</v>
      </c>
      <c r="B29" s="12" t="s">
        <v>152</v>
      </c>
      <c r="C29" s="14" t="s">
        <v>43</v>
      </c>
      <c r="D29" s="14" t="s">
        <v>43</v>
      </c>
      <c r="E29" s="5" t="s">
        <v>81</v>
      </c>
      <c r="F29" s="16">
        <v>45431</v>
      </c>
      <c r="G29" s="15">
        <v>497542.91</v>
      </c>
      <c r="H29" s="15">
        <v>242552.16750000001</v>
      </c>
      <c r="I29" s="8" t="s">
        <v>71</v>
      </c>
      <c r="J29" s="10" t="s">
        <v>79</v>
      </c>
      <c r="K29" s="27">
        <v>45065</v>
      </c>
      <c r="L29" s="15">
        <v>322502.95</v>
      </c>
      <c r="M29" s="15">
        <v>241877.21</v>
      </c>
      <c r="N29" s="15">
        <v>80625.739999999991</v>
      </c>
      <c r="O29" s="4">
        <v>45777</v>
      </c>
    </row>
    <row r="30" spans="1:19" ht="31.5" x14ac:dyDescent="0.25">
      <c r="A30" s="1">
        <v>29</v>
      </c>
      <c r="B30" s="11" t="s">
        <v>147</v>
      </c>
      <c r="C30" s="14" t="s">
        <v>33</v>
      </c>
      <c r="D30" s="14" t="s">
        <v>33</v>
      </c>
      <c r="E30" s="5" t="s">
        <v>99</v>
      </c>
      <c r="F30" s="16">
        <v>45437</v>
      </c>
      <c r="G30" s="15">
        <v>53405.79</v>
      </c>
      <c r="H30" s="15">
        <v>28945.537500000002</v>
      </c>
      <c r="I30" s="8" t="s">
        <v>72</v>
      </c>
      <c r="J30" s="21" t="s">
        <v>27</v>
      </c>
      <c r="K30" s="27">
        <v>45363</v>
      </c>
      <c r="L30" s="15">
        <v>38594.050000000003</v>
      </c>
      <c r="M30" s="15">
        <v>28945.54</v>
      </c>
      <c r="N30" s="15">
        <v>9648.51</v>
      </c>
      <c r="O30" s="4">
        <v>45777</v>
      </c>
      <c r="Q30" s="23"/>
      <c r="R30" s="23"/>
      <c r="S30" s="23"/>
    </row>
    <row r="31" spans="1:19" ht="31.5" x14ac:dyDescent="0.25">
      <c r="A31" s="1">
        <v>30</v>
      </c>
      <c r="B31" s="11" t="s">
        <v>147</v>
      </c>
      <c r="C31" s="14" t="s">
        <v>48</v>
      </c>
      <c r="D31" s="14" t="s">
        <v>48</v>
      </c>
      <c r="E31" s="5" t="s">
        <v>94</v>
      </c>
      <c r="F31" s="16" t="s">
        <v>132</v>
      </c>
      <c r="G31" s="15">
        <v>39190.97</v>
      </c>
      <c r="H31" s="15">
        <v>20575.244999999999</v>
      </c>
      <c r="I31" s="8" t="s">
        <v>67</v>
      </c>
      <c r="J31" s="10" t="s">
        <v>79</v>
      </c>
      <c r="K31" s="27">
        <v>44895</v>
      </c>
      <c r="L31" s="15">
        <v>27433.66</v>
      </c>
      <c r="M31" s="15">
        <v>20575.240000000002</v>
      </c>
      <c r="N31" s="15">
        <v>6858.42</v>
      </c>
      <c r="O31" s="4">
        <v>45777</v>
      </c>
    </row>
    <row r="32" spans="1:19" ht="31.5" x14ac:dyDescent="0.25">
      <c r="A32" s="1">
        <v>31</v>
      </c>
      <c r="B32" s="11" t="s">
        <v>147</v>
      </c>
      <c r="C32" s="13" t="s">
        <v>49</v>
      </c>
      <c r="D32" s="13" t="s">
        <v>49</v>
      </c>
      <c r="E32" s="9" t="s">
        <v>87</v>
      </c>
      <c r="F32" s="16" t="s">
        <v>127</v>
      </c>
      <c r="G32" s="15">
        <v>24640.5</v>
      </c>
      <c r="H32" s="15">
        <v>12936.262499999999</v>
      </c>
      <c r="I32" s="8" t="s">
        <v>72</v>
      </c>
      <c r="J32" s="21" t="s">
        <v>27</v>
      </c>
      <c r="K32" s="27">
        <v>44979</v>
      </c>
      <c r="L32" s="15">
        <v>17248.349999999999</v>
      </c>
      <c r="M32" s="15">
        <v>12936.26</v>
      </c>
      <c r="N32" s="15">
        <v>4312.09</v>
      </c>
      <c r="O32" s="4">
        <v>45777</v>
      </c>
    </row>
    <row r="33" spans="1:19" ht="47.25" x14ac:dyDescent="0.25">
      <c r="A33" s="1">
        <v>32</v>
      </c>
      <c r="B33" s="11" t="s">
        <v>147</v>
      </c>
      <c r="C33" s="13" t="s">
        <v>50</v>
      </c>
      <c r="D33" s="13" t="s">
        <v>50</v>
      </c>
      <c r="E33" s="9" t="s">
        <v>81</v>
      </c>
      <c r="F33" s="16" t="s">
        <v>133</v>
      </c>
      <c r="G33" s="15">
        <v>12551.8</v>
      </c>
      <c r="H33" s="15">
        <v>6589.6949999999997</v>
      </c>
      <c r="I33" s="8" t="s">
        <v>19</v>
      </c>
      <c r="J33" s="21" t="s">
        <v>27</v>
      </c>
      <c r="K33" s="27">
        <v>44909</v>
      </c>
      <c r="L33" s="15">
        <v>8786.26</v>
      </c>
      <c r="M33" s="15">
        <v>6589.69</v>
      </c>
      <c r="N33" s="15">
        <v>2196.5700000000002</v>
      </c>
      <c r="O33" s="4">
        <v>45777</v>
      </c>
    </row>
    <row r="34" spans="1:19" ht="15.75" x14ac:dyDescent="0.25">
      <c r="A34" s="1">
        <v>33</v>
      </c>
      <c r="B34" s="11" t="s">
        <v>147</v>
      </c>
      <c r="C34" s="13" t="s">
        <v>34</v>
      </c>
      <c r="D34" s="13" t="s">
        <v>34</v>
      </c>
      <c r="E34" s="5" t="s">
        <v>100</v>
      </c>
      <c r="F34" s="16" t="s">
        <v>138</v>
      </c>
      <c r="G34" s="15">
        <v>37651.980000000003</v>
      </c>
      <c r="H34" s="15">
        <v>20144.699999999997</v>
      </c>
      <c r="I34" s="8" t="s">
        <v>75</v>
      </c>
      <c r="J34" s="21" t="s">
        <v>27</v>
      </c>
      <c r="K34" s="27">
        <v>44979</v>
      </c>
      <c r="L34" s="15">
        <v>26859.599999999999</v>
      </c>
      <c r="M34" s="15">
        <v>20144.7</v>
      </c>
      <c r="N34" s="15">
        <v>6714.9</v>
      </c>
      <c r="O34" s="4">
        <v>45777</v>
      </c>
    </row>
    <row r="35" spans="1:19" ht="31.5" x14ac:dyDescent="0.25">
      <c r="A35" s="1">
        <v>34</v>
      </c>
      <c r="B35" s="11" t="s">
        <v>147</v>
      </c>
      <c r="C35" s="13" t="s">
        <v>39</v>
      </c>
      <c r="D35" s="13" t="s">
        <v>39</v>
      </c>
      <c r="E35" s="9" t="s">
        <v>101</v>
      </c>
      <c r="F35" s="16">
        <v>45439</v>
      </c>
      <c r="G35" s="15">
        <v>53868.53</v>
      </c>
      <c r="H35" s="15">
        <v>28280.977500000001</v>
      </c>
      <c r="I35" s="8" t="s">
        <v>72</v>
      </c>
      <c r="J35" s="21" t="s">
        <v>27</v>
      </c>
      <c r="K35" s="27">
        <v>45495</v>
      </c>
      <c r="L35" s="15">
        <v>37707.97</v>
      </c>
      <c r="M35" s="15">
        <v>28280.98</v>
      </c>
      <c r="N35" s="15">
        <v>9426.99</v>
      </c>
      <c r="O35" s="4">
        <v>45777</v>
      </c>
    </row>
    <row r="36" spans="1:19" ht="47.25" x14ac:dyDescent="0.25">
      <c r="A36" s="1">
        <v>35</v>
      </c>
      <c r="B36" s="12" t="s">
        <v>153</v>
      </c>
      <c r="C36" s="14" t="s">
        <v>51</v>
      </c>
      <c r="D36" s="14" t="s">
        <v>51</v>
      </c>
      <c r="E36" s="5" t="s">
        <v>102</v>
      </c>
      <c r="F36" s="16">
        <v>45352</v>
      </c>
      <c r="G36" s="15">
        <v>409535.84</v>
      </c>
      <c r="H36" s="15">
        <v>189356.85749999998</v>
      </c>
      <c r="I36" s="8" t="s">
        <v>72</v>
      </c>
      <c r="J36" s="21" t="s">
        <v>28</v>
      </c>
      <c r="K36" s="27">
        <v>45456</v>
      </c>
      <c r="L36" s="15">
        <v>244877.6</v>
      </c>
      <c r="M36" s="15">
        <v>183657</v>
      </c>
      <c r="N36" s="15">
        <v>61220.6</v>
      </c>
      <c r="O36" s="4">
        <v>45777</v>
      </c>
    </row>
    <row r="37" spans="1:19" ht="31.5" x14ac:dyDescent="0.25">
      <c r="A37" s="1">
        <v>36</v>
      </c>
      <c r="B37" s="11" t="s">
        <v>147</v>
      </c>
      <c r="C37" s="14" t="s">
        <v>44</v>
      </c>
      <c r="D37" s="14" t="s">
        <v>44</v>
      </c>
      <c r="E37" s="5" t="s">
        <v>103</v>
      </c>
      <c r="F37" s="16" t="s">
        <v>137</v>
      </c>
      <c r="G37" s="15">
        <v>24640.5</v>
      </c>
      <c r="H37" s="15">
        <v>12936.262499999999</v>
      </c>
      <c r="I37" s="8" t="s">
        <v>72</v>
      </c>
      <c r="J37" s="21" t="s">
        <v>27</v>
      </c>
      <c r="K37" s="27">
        <v>44985</v>
      </c>
      <c r="L37" s="15">
        <v>17248.349999999999</v>
      </c>
      <c r="M37" s="15">
        <v>12936.26</v>
      </c>
      <c r="N37" s="15">
        <v>4312.09</v>
      </c>
      <c r="O37" s="4">
        <v>45777</v>
      </c>
    </row>
    <row r="38" spans="1:19" ht="31.5" x14ac:dyDescent="0.25">
      <c r="A38" s="1">
        <v>37</v>
      </c>
      <c r="B38" s="12" t="s">
        <v>154</v>
      </c>
      <c r="C38" s="14" t="s">
        <v>52</v>
      </c>
      <c r="D38" s="14" t="s">
        <v>52</v>
      </c>
      <c r="E38" s="5" t="s">
        <v>104</v>
      </c>
      <c r="F38" s="16" t="s">
        <v>132</v>
      </c>
      <c r="G38" s="19">
        <v>24425.79</v>
      </c>
      <c r="H38" s="15">
        <v>12823.537499999999</v>
      </c>
      <c r="I38" s="8" t="s">
        <v>75</v>
      </c>
      <c r="J38" s="21" t="s">
        <v>30</v>
      </c>
      <c r="K38" s="27">
        <v>44890</v>
      </c>
      <c r="L38" s="15">
        <v>16903.490000000002</v>
      </c>
      <c r="M38" s="15">
        <v>12677.62</v>
      </c>
      <c r="N38" s="15">
        <v>4225.87</v>
      </c>
      <c r="O38" s="4">
        <v>45777</v>
      </c>
    </row>
    <row r="39" spans="1:19" ht="78.75" x14ac:dyDescent="0.25">
      <c r="A39" s="1">
        <v>38</v>
      </c>
      <c r="B39" s="11" t="s">
        <v>147</v>
      </c>
      <c r="C39" s="13" t="s">
        <v>53</v>
      </c>
      <c r="D39" s="13" t="s">
        <v>53</v>
      </c>
      <c r="E39" s="9" t="s">
        <v>104</v>
      </c>
      <c r="F39" s="16">
        <v>45473</v>
      </c>
      <c r="G39" s="15">
        <v>28746.959999999999</v>
      </c>
      <c r="H39" s="15">
        <v>15160.514999999999</v>
      </c>
      <c r="I39" s="8" t="s">
        <v>71</v>
      </c>
      <c r="J39" s="21" t="s">
        <v>27</v>
      </c>
      <c r="K39" s="27">
        <v>45281</v>
      </c>
      <c r="L39" s="15">
        <v>20214.009999999998</v>
      </c>
      <c r="M39" s="15">
        <v>15160.51</v>
      </c>
      <c r="N39" s="15">
        <v>5053.5</v>
      </c>
      <c r="O39" s="4">
        <v>45777</v>
      </c>
    </row>
    <row r="40" spans="1:19" ht="78.75" x14ac:dyDescent="0.25">
      <c r="A40" s="1">
        <v>39</v>
      </c>
      <c r="B40" s="11" t="s">
        <v>155</v>
      </c>
      <c r="C40" s="13" t="s">
        <v>54</v>
      </c>
      <c r="D40" s="13" t="s">
        <v>54</v>
      </c>
      <c r="E40" s="9" t="s">
        <v>84</v>
      </c>
      <c r="F40" s="16">
        <v>45473</v>
      </c>
      <c r="G40" s="15">
        <v>98067.87</v>
      </c>
      <c r="H40" s="15">
        <v>52657.544999999998</v>
      </c>
      <c r="I40" s="8" t="s">
        <v>68</v>
      </c>
      <c r="J40" s="21" t="s">
        <v>27</v>
      </c>
      <c r="K40" s="27">
        <v>45190</v>
      </c>
      <c r="L40" s="15">
        <v>70210.06</v>
      </c>
      <c r="M40" s="15">
        <v>52657.54</v>
      </c>
      <c r="N40" s="15">
        <v>17552.52</v>
      </c>
      <c r="O40" s="4">
        <v>45777</v>
      </c>
    </row>
    <row r="41" spans="1:19" ht="15.75" x14ac:dyDescent="0.25">
      <c r="A41" s="1">
        <v>40</v>
      </c>
      <c r="B41" s="11" t="s">
        <v>147</v>
      </c>
      <c r="C41" s="13" t="s">
        <v>34</v>
      </c>
      <c r="D41" s="13" t="s">
        <v>34</v>
      </c>
      <c r="E41" s="9" t="s">
        <v>105</v>
      </c>
      <c r="F41" s="16" t="s">
        <v>139</v>
      </c>
      <c r="G41" s="15">
        <v>14209.73</v>
      </c>
      <c r="H41" s="15">
        <v>7460.1075000000001</v>
      </c>
      <c r="I41" s="8" t="s">
        <v>67</v>
      </c>
      <c r="J41" s="21" t="s">
        <v>27</v>
      </c>
      <c r="K41" s="27">
        <v>45035</v>
      </c>
      <c r="L41" s="15">
        <v>9946.81</v>
      </c>
      <c r="M41" s="15">
        <v>7460.11</v>
      </c>
      <c r="N41" s="15">
        <v>2486.6999999999998</v>
      </c>
      <c r="O41" s="4">
        <v>45777</v>
      </c>
    </row>
    <row r="42" spans="1:19" ht="63" x14ac:dyDescent="0.25">
      <c r="A42" s="1">
        <v>41</v>
      </c>
      <c r="B42" s="11" t="s">
        <v>147</v>
      </c>
      <c r="C42" s="13" t="s">
        <v>55</v>
      </c>
      <c r="D42" s="13" t="s">
        <v>55</v>
      </c>
      <c r="E42" s="9" t="s">
        <v>106</v>
      </c>
      <c r="F42" s="16" t="s">
        <v>140</v>
      </c>
      <c r="G42" s="15">
        <v>12521</v>
      </c>
      <c r="H42" s="15">
        <v>5634.4500000000007</v>
      </c>
      <c r="I42" s="8" t="s">
        <v>76</v>
      </c>
      <c r="J42" s="21" t="s">
        <v>79</v>
      </c>
      <c r="K42" s="27">
        <v>44986</v>
      </c>
      <c r="L42" s="15">
        <v>7512.6</v>
      </c>
      <c r="M42" s="15">
        <v>5634.45</v>
      </c>
      <c r="N42" s="15">
        <v>1878.15</v>
      </c>
      <c r="O42" s="4">
        <v>45777</v>
      </c>
    </row>
    <row r="43" spans="1:19" ht="15.75" x14ac:dyDescent="0.25">
      <c r="A43" s="1">
        <v>42</v>
      </c>
      <c r="B43" s="11" t="s">
        <v>147</v>
      </c>
      <c r="C43" s="13" t="s">
        <v>34</v>
      </c>
      <c r="D43" s="13" t="s">
        <v>34</v>
      </c>
      <c r="E43" s="9" t="s">
        <v>85</v>
      </c>
      <c r="F43" s="16" t="s">
        <v>125</v>
      </c>
      <c r="G43" s="15">
        <v>11396.69</v>
      </c>
      <c r="H43" s="15">
        <v>5983.26</v>
      </c>
      <c r="I43" s="8" t="s">
        <v>72</v>
      </c>
      <c r="J43" s="10" t="s">
        <v>27</v>
      </c>
      <c r="K43" s="27">
        <v>44897</v>
      </c>
      <c r="L43" s="15">
        <v>7977.68</v>
      </c>
      <c r="M43" s="15">
        <v>5983.26</v>
      </c>
      <c r="N43" s="15">
        <v>1994.42</v>
      </c>
      <c r="O43" s="4">
        <v>45777</v>
      </c>
      <c r="Q43" s="23"/>
      <c r="R43" s="23"/>
      <c r="S43" s="23"/>
    </row>
    <row r="44" spans="1:19" ht="47.25" x14ac:dyDescent="0.25">
      <c r="A44" s="1">
        <v>43</v>
      </c>
      <c r="B44" s="11" t="s">
        <v>147</v>
      </c>
      <c r="C44" s="13" t="s">
        <v>56</v>
      </c>
      <c r="D44" s="13" t="s">
        <v>56</v>
      </c>
      <c r="E44" s="9" t="s">
        <v>107</v>
      </c>
      <c r="F44" s="16" t="s">
        <v>137</v>
      </c>
      <c r="G44" s="15">
        <v>14380.17</v>
      </c>
      <c r="H44" s="15">
        <v>7549.59</v>
      </c>
      <c r="I44" s="8" t="s">
        <v>21</v>
      </c>
      <c r="J44" s="10" t="s">
        <v>79</v>
      </c>
      <c r="K44" s="27">
        <v>45119</v>
      </c>
      <c r="L44" s="15">
        <v>9941.74</v>
      </c>
      <c r="M44" s="15">
        <v>7456.3</v>
      </c>
      <c r="N44" s="15">
        <v>2485.44</v>
      </c>
      <c r="O44" s="4">
        <v>45777</v>
      </c>
      <c r="Q44" s="23"/>
      <c r="R44" s="23"/>
      <c r="S44" s="23"/>
    </row>
    <row r="45" spans="1:19" ht="31.5" x14ac:dyDescent="0.25">
      <c r="A45" s="1">
        <v>44</v>
      </c>
      <c r="B45" s="11" t="s">
        <v>156</v>
      </c>
      <c r="C45" s="13" t="s">
        <v>57</v>
      </c>
      <c r="D45" s="13" t="s">
        <v>57</v>
      </c>
      <c r="E45" s="9" t="s">
        <v>108</v>
      </c>
      <c r="F45" s="16" t="s">
        <v>141</v>
      </c>
      <c r="G45" s="15">
        <v>497230.83</v>
      </c>
      <c r="H45" s="15">
        <v>261046.185</v>
      </c>
      <c r="I45" s="8" t="s">
        <v>67</v>
      </c>
      <c r="J45" s="10" t="s">
        <v>79</v>
      </c>
      <c r="K45" s="27">
        <v>44874</v>
      </c>
      <c r="L45" s="15">
        <v>347968.76</v>
      </c>
      <c r="M45" s="15">
        <v>260976.57</v>
      </c>
      <c r="N45" s="15">
        <v>86992.19</v>
      </c>
      <c r="O45" s="4">
        <v>45777</v>
      </c>
    </row>
    <row r="46" spans="1:19" ht="31.5" x14ac:dyDescent="0.25">
      <c r="A46" s="1">
        <v>45</v>
      </c>
      <c r="B46" s="11" t="s">
        <v>147</v>
      </c>
      <c r="C46" s="13" t="s">
        <v>58</v>
      </c>
      <c r="D46" s="13" t="s">
        <v>58</v>
      </c>
      <c r="E46" s="9" t="s">
        <v>109</v>
      </c>
      <c r="F46" s="16" t="s">
        <v>132</v>
      </c>
      <c r="G46" s="15">
        <v>10339.24</v>
      </c>
      <c r="H46" s="15">
        <v>4652.6625000000004</v>
      </c>
      <c r="I46" s="8" t="s">
        <v>72</v>
      </c>
      <c r="J46" s="10" t="s">
        <v>27</v>
      </c>
      <c r="K46" s="27">
        <v>44841</v>
      </c>
      <c r="L46" s="15">
        <v>6203.55</v>
      </c>
      <c r="M46" s="15">
        <v>4652.66</v>
      </c>
      <c r="N46" s="15">
        <v>1550.89</v>
      </c>
      <c r="O46" s="4">
        <v>45777</v>
      </c>
    </row>
    <row r="47" spans="1:19" ht="15.75" x14ac:dyDescent="0.25">
      <c r="A47" s="1">
        <v>46</v>
      </c>
      <c r="B47" s="11" t="s">
        <v>147</v>
      </c>
      <c r="C47" s="13" t="s">
        <v>59</v>
      </c>
      <c r="D47" s="13" t="s">
        <v>59</v>
      </c>
      <c r="E47" s="9" t="s">
        <v>91</v>
      </c>
      <c r="F47" s="16">
        <v>45473</v>
      </c>
      <c r="G47" s="15">
        <v>52841.2</v>
      </c>
      <c r="H47" s="15">
        <v>25760.084999999999</v>
      </c>
      <c r="I47" s="8" t="s">
        <v>73</v>
      </c>
      <c r="J47" s="10" t="s">
        <v>29</v>
      </c>
      <c r="K47" s="27">
        <v>45230</v>
      </c>
      <c r="L47" s="15">
        <v>32629.119999999999</v>
      </c>
      <c r="M47" s="15">
        <v>24471.84</v>
      </c>
      <c r="N47" s="15">
        <v>8157.28</v>
      </c>
      <c r="O47" s="4">
        <v>45777</v>
      </c>
    </row>
    <row r="48" spans="1:19" ht="31.5" x14ac:dyDescent="0.25">
      <c r="A48" s="1">
        <v>47</v>
      </c>
      <c r="B48" s="11" t="s">
        <v>147</v>
      </c>
      <c r="C48" s="13" t="s">
        <v>60</v>
      </c>
      <c r="D48" s="13" t="s">
        <v>60</v>
      </c>
      <c r="E48" s="9" t="s">
        <v>110</v>
      </c>
      <c r="F48" s="16" t="s">
        <v>136</v>
      </c>
      <c r="G48" s="15">
        <v>64109.79</v>
      </c>
      <c r="H48" s="15">
        <v>29460.5625</v>
      </c>
      <c r="I48" s="8" t="s">
        <v>70</v>
      </c>
      <c r="J48" s="10" t="s">
        <v>79</v>
      </c>
      <c r="K48" s="27">
        <v>45056</v>
      </c>
      <c r="L48" s="15">
        <v>39209.629999999997</v>
      </c>
      <c r="M48" s="15">
        <v>29407.22</v>
      </c>
      <c r="N48" s="15">
        <v>9802.41</v>
      </c>
      <c r="O48" s="4">
        <v>45777</v>
      </c>
    </row>
    <row r="49" spans="1:22" ht="31.5" x14ac:dyDescent="0.25">
      <c r="A49" s="1">
        <v>48</v>
      </c>
      <c r="B49" s="11" t="s">
        <v>157</v>
      </c>
      <c r="C49" s="13" t="s">
        <v>24</v>
      </c>
      <c r="D49" s="13" t="s">
        <v>24</v>
      </c>
      <c r="E49" s="9" t="s">
        <v>111</v>
      </c>
      <c r="F49" s="16" t="s">
        <v>142</v>
      </c>
      <c r="G49" s="15">
        <v>52898.75</v>
      </c>
      <c r="H49" s="15">
        <v>29113.995000000003</v>
      </c>
      <c r="I49" s="8" t="s">
        <v>67</v>
      </c>
      <c r="J49" s="10" t="s">
        <v>27</v>
      </c>
      <c r="K49" s="27">
        <v>44838</v>
      </c>
      <c r="L49" s="15">
        <v>38818.660000000003</v>
      </c>
      <c r="M49" s="15">
        <v>29114</v>
      </c>
      <c r="N49" s="15">
        <v>9704.66</v>
      </c>
      <c r="O49" s="4">
        <v>45777</v>
      </c>
    </row>
    <row r="50" spans="1:22" ht="31.5" x14ac:dyDescent="0.25">
      <c r="A50" s="1">
        <v>49</v>
      </c>
      <c r="B50" s="11" t="s">
        <v>147</v>
      </c>
      <c r="C50" s="13" t="s">
        <v>61</v>
      </c>
      <c r="D50" s="13" t="s">
        <v>61</v>
      </c>
      <c r="E50" s="9" t="s">
        <v>112</v>
      </c>
      <c r="F50" s="16" t="s">
        <v>135</v>
      </c>
      <c r="G50" s="15">
        <v>32969.769999999997</v>
      </c>
      <c r="H50" s="15">
        <v>14836.395</v>
      </c>
      <c r="I50" s="8" t="s">
        <v>77</v>
      </c>
      <c r="J50" s="10" t="s">
        <v>79</v>
      </c>
      <c r="K50" s="27">
        <v>44978</v>
      </c>
      <c r="L50" s="15">
        <v>19781.86</v>
      </c>
      <c r="M50" s="15">
        <v>14836.39</v>
      </c>
      <c r="N50" s="15">
        <v>4945.47</v>
      </c>
      <c r="O50" s="4">
        <v>45777</v>
      </c>
    </row>
    <row r="51" spans="1:22" ht="15.75" x14ac:dyDescent="0.25">
      <c r="A51" s="1">
        <v>50</v>
      </c>
      <c r="B51" s="11" t="s">
        <v>147</v>
      </c>
      <c r="C51" s="13" t="s">
        <v>62</v>
      </c>
      <c r="D51" s="13" t="s">
        <v>62</v>
      </c>
      <c r="E51" s="9" t="s">
        <v>113</v>
      </c>
      <c r="F51" s="16">
        <v>45473</v>
      </c>
      <c r="G51" s="15">
        <v>63027.12</v>
      </c>
      <c r="H51" s="15">
        <v>28362.202499999999</v>
      </c>
      <c r="I51" s="8" t="s">
        <v>69</v>
      </c>
      <c r="J51" s="10" t="s">
        <v>32</v>
      </c>
      <c r="K51" s="27">
        <v>45271</v>
      </c>
      <c r="L51" s="15">
        <v>37377.06</v>
      </c>
      <c r="M51" s="15">
        <v>28032.79</v>
      </c>
      <c r="N51" s="15">
        <v>9344.27</v>
      </c>
      <c r="O51" s="4">
        <v>45777</v>
      </c>
    </row>
    <row r="52" spans="1:22" ht="31.5" x14ac:dyDescent="0.25">
      <c r="A52" s="1">
        <v>51</v>
      </c>
      <c r="B52" s="11" t="s">
        <v>147</v>
      </c>
      <c r="C52" s="13" t="s">
        <v>63</v>
      </c>
      <c r="D52" s="13" t="s">
        <v>63</v>
      </c>
      <c r="E52" s="9" t="s">
        <v>88</v>
      </c>
      <c r="F52" s="16" t="s">
        <v>128</v>
      </c>
      <c r="G52" s="15">
        <v>38474.61</v>
      </c>
      <c r="H52" s="15">
        <v>20199.172500000001</v>
      </c>
      <c r="I52" s="8" t="s">
        <v>67</v>
      </c>
      <c r="J52" s="10" t="s">
        <v>27</v>
      </c>
      <c r="K52" s="27">
        <v>45099</v>
      </c>
      <c r="L52" s="15">
        <v>26919.45</v>
      </c>
      <c r="M52" s="15">
        <v>20189.59</v>
      </c>
      <c r="N52" s="15">
        <v>6729.86</v>
      </c>
      <c r="O52" s="4">
        <v>45777</v>
      </c>
    </row>
    <row r="53" spans="1:22" ht="47.25" x14ac:dyDescent="0.25">
      <c r="A53" s="1">
        <v>52</v>
      </c>
      <c r="B53" s="11" t="s">
        <v>158</v>
      </c>
      <c r="C53" s="14" t="s">
        <v>64</v>
      </c>
      <c r="D53" s="14" t="s">
        <v>64</v>
      </c>
      <c r="E53" s="9" t="s">
        <v>114</v>
      </c>
      <c r="F53" s="16">
        <v>45261</v>
      </c>
      <c r="G53" s="15">
        <v>193278.73</v>
      </c>
      <c r="H53" s="15">
        <v>86975.430000000008</v>
      </c>
      <c r="I53" s="8" t="s">
        <v>71</v>
      </c>
      <c r="J53" s="10" t="s">
        <v>26</v>
      </c>
      <c r="K53" s="27">
        <v>45286</v>
      </c>
      <c r="L53" s="15">
        <v>86073.95</v>
      </c>
      <c r="M53" s="15">
        <v>64555.46</v>
      </c>
      <c r="N53" s="15">
        <v>21518.49</v>
      </c>
      <c r="O53" s="4">
        <v>45777</v>
      </c>
    </row>
    <row r="54" spans="1:22" ht="31.5" x14ac:dyDescent="0.25">
      <c r="A54" s="1">
        <v>53</v>
      </c>
      <c r="B54" s="11" t="s">
        <v>147</v>
      </c>
      <c r="C54" s="13" t="s">
        <v>23</v>
      </c>
      <c r="D54" s="13" t="s">
        <v>23</v>
      </c>
      <c r="E54" s="9" t="s">
        <v>115</v>
      </c>
      <c r="F54" s="16" t="s">
        <v>143</v>
      </c>
      <c r="G54" s="15">
        <v>39113.24</v>
      </c>
      <c r="H54" s="15">
        <v>17600.954999999998</v>
      </c>
      <c r="I54" s="8" t="s">
        <v>77</v>
      </c>
      <c r="J54" s="10" t="s">
        <v>26</v>
      </c>
      <c r="K54" s="27">
        <v>44868</v>
      </c>
      <c r="L54" s="15">
        <v>23467.94</v>
      </c>
      <c r="M54" s="15">
        <v>17600.95</v>
      </c>
      <c r="N54" s="15">
        <v>5866.99</v>
      </c>
      <c r="O54" s="4">
        <v>45777</v>
      </c>
    </row>
    <row r="55" spans="1:22" ht="31.5" x14ac:dyDescent="0.25">
      <c r="A55" s="1">
        <v>54</v>
      </c>
      <c r="B55" s="11" t="s">
        <v>159</v>
      </c>
      <c r="C55" s="13" t="s">
        <v>65</v>
      </c>
      <c r="D55" s="13" t="s">
        <v>65</v>
      </c>
      <c r="E55" s="9" t="s">
        <v>116</v>
      </c>
      <c r="F55" s="16" t="s">
        <v>144</v>
      </c>
      <c r="G55" s="15">
        <v>25846.2</v>
      </c>
      <c r="H55" s="15">
        <v>13893.892499999998</v>
      </c>
      <c r="I55" s="8" t="s">
        <v>78</v>
      </c>
      <c r="J55" s="10" t="s">
        <v>28</v>
      </c>
      <c r="K55" s="27">
        <v>45113</v>
      </c>
      <c r="L55" s="15">
        <v>18525.189999999999</v>
      </c>
      <c r="M55" s="15">
        <v>13893.89</v>
      </c>
      <c r="N55" s="15">
        <v>4631.3</v>
      </c>
      <c r="O55" s="4">
        <v>45777</v>
      </c>
    </row>
    <row r="56" spans="1:22" ht="31.5" x14ac:dyDescent="0.25">
      <c r="A56" s="1">
        <v>55</v>
      </c>
      <c r="B56" s="11" t="s">
        <v>147</v>
      </c>
      <c r="C56" s="14" t="s">
        <v>24</v>
      </c>
      <c r="D56" s="14" t="s">
        <v>24</v>
      </c>
      <c r="E56" s="5" t="s">
        <v>103</v>
      </c>
      <c r="F56" s="16">
        <v>45473</v>
      </c>
      <c r="G56" s="15">
        <v>47657.53</v>
      </c>
      <c r="H56" s="15">
        <v>25534.53</v>
      </c>
      <c r="I56" s="8" t="s">
        <v>15</v>
      </c>
      <c r="J56" s="10" t="s">
        <v>27</v>
      </c>
      <c r="K56" s="27">
        <v>45261</v>
      </c>
      <c r="L56" s="15">
        <v>34046.04</v>
      </c>
      <c r="M56" s="15">
        <v>25534.53</v>
      </c>
      <c r="N56" s="15">
        <v>8511.51</v>
      </c>
      <c r="O56" s="4">
        <v>45777</v>
      </c>
    </row>
    <row r="57" spans="1:22" ht="31.5" x14ac:dyDescent="0.25">
      <c r="A57" s="1">
        <v>56</v>
      </c>
      <c r="B57" s="11" t="s">
        <v>147</v>
      </c>
      <c r="C57" s="14" t="s">
        <v>24</v>
      </c>
      <c r="D57" s="14" t="s">
        <v>24</v>
      </c>
      <c r="E57" s="5" t="s">
        <v>117</v>
      </c>
      <c r="F57" s="16" t="s">
        <v>145</v>
      </c>
      <c r="G57" s="15">
        <v>41152.9</v>
      </c>
      <c r="H57" s="15">
        <v>21605.272499999999</v>
      </c>
      <c r="I57" s="8" t="s">
        <v>20</v>
      </c>
      <c r="J57" s="10" t="s">
        <v>27</v>
      </c>
      <c r="K57" s="27">
        <v>45006</v>
      </c>
      <c r="L57" s="15">
        <v>28807.03</v>
      </c>
      <c r="M57" s="15">
        <v>21605.27</v>
      </c>
      <c r="N57" s="15">
        <v>7201.76</v>
      </c>
      <c r="O57" s="4">
        <v>45777</v>
      </c>
    </row>
    <row r="58" spans="1:22" ht="15.75" x14ac:dyDescent="0.25">
      <c r="A58" s="1">
        <v>57</v>
      </c>
      <c r="B58" s="11" t="s">
        <v>147</v>
      </c>
      <c r="C58" s="18" t="s">
        <v>25</v>
      </c>
      <c r="D58" s="18" t="s">
        <v>25</v>
      </c>
      <c r="E58" s="5" t="s">
        <v>118</v>
      </c>
      <c r="F58" s="16">
        <v>45473</v>
      </c>
      <c r="G58" s="15">
        <v>110302.93</v>
      </c>
      <c r="H58" s="15">
        <v>59476.665000000001</v>
      </c>
      <c r="I58" s="8" t="s">
        <v>15</v>
      </c>
      <c r="J58" s="10" t="s">
        <v>27</v>
      </c>
      <c r="K58" s="27">
        <v>45646</v>
      </c>
      <c r="L58" s="15">
        <v>79041.45</v>
      </c>
      <c r="M58" s="15">
        <v>59281.09</v>
      </c>
      <c r="N58" s="15">
        <v>19760.36</v>
      </c>
      <c r="O58" s="4">
        <v>45777</v>
      </c>
    </row>
    <row r="59" spans="1:22" ht="47.25" x14ac:dyDescent="0.25">
      <c r="A59" s="1">
        <v>58</v>
      </c>
      <c r="B59" s="11" t="s">
        <v>147</v>
      </c>
      <c r="C59" s="14" t="s">
        <v>66</v>
      </c>
      <c r="D59" s="14" t="s">
        <v>66</v>
      </c>
      <c r="E59" s="5" t="s">
        <v>119</v>
      </c>
      <c r="F59" s="16">
        <v>45422</v>
      </c>
      <c r="G59" s="15">
        <v>115161.9</v>
      </c>
      <c r="H59" s="15">
        <v>51822.854999999996</v>
      </c>
      <c r="I59" s="8" t="s">
        <v>17</v>
      </c>
      <c r="J59" s="10" t="s">
        <v>32</v>
      </c>
      <c r="K59" s="27" t="s">
        <v>146</v>
      </c>
      <c r="L59" s="15">
        <f>21633.07+25117.28</f>
        <v>46750.35</v>
      </c>
      <c r="M59" s="15">
        <v>35062.76</v>
      </c>
      <c r="N59" s="15">
        <v>11678.59</v>
      </c>
      <c r="O59" s="4">
        <v>45777</v>
      </c>
      <c r="Q59" s="24"/>
      <c r="R59" s="24"/>
      <c r="S59" s="24"/>
      <c r="T59" s="24"/>
      <c r="U59" s="24"/>
      <c r="V59" s="24"/>
    </row>
    <row r="60" spans="1:22" ht="31.5" x14ac:dyDescent="0.25">
      <c r="A60" s="1">
        <v>59</v>
      </c>
      <c r="B60" s="12" t="s">
        <v>160</v>
      </c>
      <c r="C60" s="14" t="s">
        <v>23</v>
      </c>
      <c r="D60" s="14" t="s">
        <v>23</v>
      </c>
      <c r="E60" s="5" t="s">
        <v>120</v>
      </c>
      <c r="F60" s="16" t="s">
        <v>137</v>
      </c>
      <c r="G60" s="15">
        <v>68266.12</v>
      </c>
      <c r="H60" s="15">
        <v>36869.01</v>
      </c>
      <c r="I60" s="8" t="s">
        <v>18</v>
      </c>
      <c r="J60" s="10" t="s">
        <v>26</v>
      </c>
      <c r="K60" s="27">
        <v>45132</v>
      </c>
      <c r="L60" s="15">
        <v>49158.68</v>
      </c>
      <c r="M60" s="15">
        <v>36869.01</v>
      </c>
      <c r="N60" s="15">
        <v>12289.67</v>
      </c>
      <c r="O60" s="4">
        <v>45777</v>
      </c>
      <c r="Q60" s="24"/>
      <c r="R60" s="24"/>
      <c r="S60" s="24"/>
      <c r="T60" s="24"/>
      <c r="U60" s="24"/>
      <c r="V60" s="24"/>
    </row>
    <row r="61" spans="1:22" ht="31.5" x14ac:dyDescent="0.25">
      <c r="A61" s="1">
        <v>60</v>
      </c>
      <c r="B61" s="11" t="s">
        <v>147</v>
      </c>
      <c r="C61" s="14" t="s">
        <v>24</v>
      </c>
      <c r="D61" s="14" t="s">
        <v>24</v>
      </c>
      <c r="E61" s="5" t="s">
        <v>121</v>
      </c>
      <c r="F61" s="16">
        <v>45473</v>
      </c>
      <c r="G61" s="15">
        <v>247991.55</v>
      </c>
      <c r="H61" s="15">
        <v>137474.66999999998</v>
      </c>
      <c r="I61" s="8" t="s">
        <v>18</v>
      </c>
      <c r="J61" s="10" t="s">
        <v>27</v>
      </c>
      <c r="K61" s="27">
        <v>44981</v>
      </c>
      <c r="L61" s="15">
        <v>183298.99</v>
      </c>
      <c r="M61" s="15">
        <v>137474.23999999999</v>
      </c>
      <c r="N61" s="15">
        <v>45824.75</v>
      </c>
      <c r="O61" s="4">
        <v>45777</v>
      </c>
      <c r="Q61" s="25"/>
      <c r="R61" s="25"/>
      <c r="S61" s="25"/>
      <c r="T61" s="24"/>
      <c r="U61" s="24"/>
      <c r="V61" s="24"/>
    </row>
    <row r="62" spans="1:22" x14ac:dyDescent="0.25">
      <c r="Q62" s="24"/>
      <c r="R62" s="24"/>
      <c r="S62" s="24"/>
      <c r="T62" s="24"/>
      <c r="U62" s="24"/>
      <c r="V62" s="24"/>
    </row>
    <row r="63" spans="1:22" x14ac:dyDescent="0.25">
      <c r="Q63" s="24"/>
      <c r="R63" s="24"/>
      <c r="S63" s="24"/>
      <c r="T63" s="24"/>
      <c r="U63" s="24"/>
      <c r="V63" s="24"/>
    </row>
    <row r="64" spans="1:22" x14ac:dyDescent="0.25">
      <c r="Q64" s="26"/>
      <c r="R64" s="26"/>
      <c r="S64" s="26"/>
      <c r="T64" s="24"/>
      <c r="U64" s="24"/>
      <c r="V64" s="24"/>
    </row>
  </sheetData>
  <conditionalFormatting sqref="B2">
    <cfRule type="duplicateValues" dxfId="6" priority="21"/>
  </conditionalFormatting>
  <conditionalFormatting sqref="B45 B29 B16:B17 B36 B38 B40">
    <cfRule type="duplicateValues" dxfId="5" priority="23"/>
  </conditionalFormatting>
  <conditionalFormatting sqref="B24">
    <cfRule type="duplicateValues" dxfId="4" priority="28"/>
  </conditionalFormatting>
  <conditionalFormatting sqref="B49 B53">
    <cfRule type="duplicateValues" dxfId="3" priority="32"/>
  </conditionalFormatting>
  <conditionalFormatting sqref="B55">
    <cfRule type="duplicateValues" dxfId="2" priority="33"/>
  </conditionalFormatting>
  <conditionalFormatting sqref="B60">
    <cfRule type="duplicateValues" dxfId="1" priority="39"/>
  </conditionalFormatting>
  <conditionalFormatting sqref="B8">
    <cfRule type="duplicateValues" dxfId="0" priority="41"/>
  </conditionalFormatting>
  <dataValidations count="2">
    <dataValidation type="list" allowBlank="1" showInputMessage="1" showErrorMessage="1" sqref="I2:I3" xr:uid="{49EC9FCF-215F-409B-B08A-E6640F7614E0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55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D43D-4047-44CD-8F32-268BF610BFD9}">
  <dimension ref="A1:D164"/>
  <sheetViews>
    <sheetView topLeftCell="A25" workbookViewId="0">
      <selection activeCell="A35" sqref="A35"/>
    </sheetView>
  </sheetViews>
  <sheetFormatPr defaultRowHeight="15" x14ac:dyDescent="0.25"/>
  <sheetData>
    <row r="1" spans="1:4" x14ac:dyDescent="0.25">
      <c r="A1">
        <v>19677.689999999999</v>
      </c>
      <c r="B1">
        <v>30895.759999999998</v>
      </c>
      <c r="D1">
        <f>VLOOKUP(A1,B:B,1,FALSE)</f>
        <v>19677.689999999999</v>
      </c>
    </row>
    <row r="2" spans="1:4" x14ac:dyDescent="0.25">
      <c r="A2">
        <v>16315.32</v>
      </c>
      <c r="B2">
        <v>6203.55</v>
      </c>
      <c r="D2">
        <f t="shared" ref="D2:D65" si="0">VLOOKUP(A2,B:B,1,FALSE)</f>
        <v>16315.32</v>
      </c>
    </row>
    <row r="3" spans="1:4" x14ac:dyDescent="0.25">
      <c r="A3">
        <v>30895.759999999998</v>
      </c>
      <c r="B3">
        <v>38818.660000000003</v>
      </c>
      <c r="D3">
        <f t="shared" si="0"/>
        <v>30895.759999999998</v>
      </c>
    </row>
    <row r="4" spans="1:4" x14ac:dyDescent="0.25">
      <c r="A4">
        <v>9891.74</v>
      </c>
      <c r="B4">
        <v>7304.19</v>
      </c>
      <c r="D4">
        <f t="shared" si="0"/>
        <v>9891.74</v>
      </c>
    </row>
    <row r="5" spans="1:4" x14ac:dyDescent="0.25">
      <c r="A5">
        <v>5907.56</v>
      </c>
      <c r="B5">
        <v>16315.32</v>
      </c>
      <c r="D5">
        <f t="shared" si="0"/>
        <v>5907.56</v>
      </c>
    </row>
    <row r="6" spans="1:4" x14ac:dyDescent="0.25">
      <c r="A6">
        <v>7304.19</v>
      </c>
      <c r="B6">
        <v>23467.94</v>
      </c>
      <c r="D6">
        <f t="shared" si="0"/>
        <v>7304.19</v>
      </c>
    </row>
    <row r="7" spans="1:4" x14ac:dyDescent="0.25">
      <c r="A7">
        <v>47645.919999999998</v>
      </c>
      <c r="B7">
        <v>30140.48</v>
      </c>
      <c r="D7">
        <f>VLOOKUP(A7,B:B,1,FALSE)</f>
        <v>47645.919999999998</v>
      </c>
    </row>
    <row r="8" spans="1:4" x14ac:dyDescent="0.25">
      <c r="A8">
        <v>30192.14</v>
      </c>
      <c r="B8">
        <v>16903.490000000002</v>
      </c>
      <c r="D8">
        <f t="shared" si="0"/>
        <v>30192.14</v>
      </c>
    </row>
    <row r="9" spans="1:4" x14ac:dyDescent="0.25">
      <c r="A9">
        <v>41526.19</v>
      </c>
      <c r="B9">
        <v>27433.66</v>
      </c>
      <c r="D9">
        <f t="shared" si="0"/>
        <v>41526.19</v>
      </c>
    </row>
    <row r="10" spans="1:4" x14ac:dyDescent="0.25">
      <c r="A10">
        <v>60547.35</v>
      </c>
      <c r="B10">
        <v>7977.68</v>
      </c>
      <c r="D10">
        <f t="shared" si="0"/>
        <v>60547.35</v>
      </c>
    </row>
    <row r="11" spans="1:4" x14ac:dyDescent="0.25">
      <c r="A11">
        <v>30140.48</v>
      </c>
      <c r="B11">
        <v>8786.26</v>
      </c>
      <c r="D11">
        <f t="shared" si="0"/>
        <v>30140.48</v>
      </c>
    </row>
    <row r="12" spans="1:4" x14ac:dyDescent="0.25">
      <c r="B12">
        <v>20498.330000000002</v>
      </c>
      <c r="D12" t="e">
        <f t="shared" si="0"/>
        <v>#N/A</v>
      </c>
    </row>
    <row r="13" spans="1:4" x14ac:dyDescent="0.25">
      <c r="A13">
        <v>38154.959999999999</v>
      </c>
      <c r="B13">
        <v>17248.349999999999</v>
      </c>
      <c r="D13">
        <f t="shared" si="0"/>
        <v>38154.959999999999</v>
      </c>
    </row>
    <row r="14" spans="1:4" x14ac:dyDescent="0.25">
      <c r="A14">
        <v>55656.03</v>
      </c>
      <c r="B14">
        <v>9891.74</v>
      </c>
      <c r="D14">
        <f t="shared" si="0"/>
        <v>55656.03</v>
      </c>
    </row>
    <row r="15" spans="1:4" x14ac:dyDescent="0.25">
      <c r="B15">
        <v>7130.58</v>
      </c>
      <c r="D15" t="e">
        <f t="shared" si="0"/>
        <v>#N/A</v>
      </c>
    </row>
    <row r="16" spans="1:4" x14ac:dyDescent="0.25">
      <c r="A16">
        <v>322518.89</v>
      </c>
      <c r="B16">
        <v>17248.349999999999</v>
      </c>
      <c r="D16">
        <f t="shared" si="0"/>
        <v>322518.89</v>
      </c>
    </row>
    <row r="17" spans="1:4" x14ac:dyDescent="0.25">
      <c r="A17">
        <v>22172.95</v>
      </c>
      <c r="B17">
        <v>26859.599999999999</v>
      </c>
      <c r="D17">
        <f t="shared" si="0"/>
        <v>22172.95</v>
      </c>
    </row>
    <row r="18" spans="1:4" x14ac:dyDescent="0.25">
      <c r="A18">
        <v>20498.330000000002</v>
      </c>
      <c r="B18">
        <v>19781.86</v>
      </c>
      <c r="D18">
        <f t="shared" si="0"/>
        <v>20498.330000000002</v>
      </c>
    </row>
    <row r="19" spans="1:4" x14ac:dyDescent="0.25">
      <c r="A19">
        <v>17248.349999999999</v>
      </c>
      <c r="B19">
        <v>38154.959999999999</v>
      </c>
      <c r="D19">
        <f t="shared" si="0"/>
        <v>17248.349999999999</v>
      </c>
    </row>
    <row r="20" spans="1:4" x14ac:dyDescent="0.25">
      <c r="A20">
        <v>7262.51</v>
      </c>
      <c r="B20">
        <v>17248.349999999999</v>
      </c>
      <c r="D20">
        <f t="shared" si="0"/>
        <v>7262.51</v>
      </c>
    </row>
    <row r="21" spans="1:4" x14ac:dyDescent="0.25">
      <c r="A21">
        <v>28536.76</v>
      </c>
      <c r="B21">
        <v>7512.6</v>
      </c>
      <c r="D21">
        <f t="shared" si="0"/>
        <v>28536.76</v>
      </c>
    </row>
    <row r="22" spans="1:4" x14ac:dyDescent="0.25">
      <c r="A22">
        <v>39539.24</v>
      </c>
      <c r="B22">
        <v>22172.95</v>
      </c>
      <c r="D22">
        <f t="shared" si="0"/>
        <v>39539.24</v>
      </c>
    </row>
    <row r="23" spans="1:4" x14ac:dyDescent="0.25">
      <c r="B23">
        <v>17248.349999999999</v>
      </c>
      <c r="D23" t="e">
        <f t="shared" si="0"/>
        <v>#N/A</v>
      </c>
    </row>
    <row r="24" spans="1:4" x14ac:dyDescent="0.25">
      <c r="A24">
        <v>32677.06</v>
      </c>
      <c r="B24">
        <v>28807.03</v>
      </c>
      <c r="D24">
        <f t="shared" si="0"/>
        <v>32677.06</v>
      </c>
    </row>
    <row r="25" spans="1:4" x14ac:dyDescent="0.25">
      <c r="A25">
        <v>32643.08</v>
      </c>
      <c r="B25">
        <v>5907.56</v>
      </c>
      <c r="D25">
        <f t="shared" si="0"/>
        <v>32643.08</v>
      </c>
    </row>
    <row r="26" spans="1:4" x14ac:dyDescent="0.25">
      <c r="A26">
        <v>17248.349999999999</v>
      </c>
      <c r="B26">
        <v>9946.81</v>
      </c>
      <c r="D26">
        <f t="shared" si="0"/>
        <v>17248.349999999999</v>
      </c>
    </row>
    <row r="27" spans="1:4" x14ac:dyDescent="0.25">
      <c r="A27">
        <v>7130.58</v>
      </c>
      <c r="B27">
        <v>39209.629999999997</v>
      </c>
      <c r="D27">
        <f t="shared" si="0"/>
        <v>7130.58</v>
      </c>
    </row>
    <row r="28" spans="1:4" x14ac:dyDescent="0.25">
      <c r="A28">
        <v>322502.95</v>
      </c>
      <c r="B28">
        <v>41526.19</v>
      </c>
      <c r="D28">
        <f t="shared" si="0"/>
        <v>322502.95</v>
      </c>
    </row>
    <row r="29" spans="1:4" x14ac:dyDescent="0.25">
      <c r="B29">
        <v>322502.95</v>
      </c>
      <c r="D29" t="e">
        <f t="shared" si="0"/>
        <v>#N/A</v>
      </c>
    </row>
    <row r="30" spans="1:4" x14ac:dyDescent="0.25">
      <c r="A30">
        <v>27433.66</v>
      </c>
      <c r="B30">
        <v>28536.76</v>
      </c>
      <c r="D30">
        <f t="shared" si="0"/>
        <v>27433.66</v>
      </c>
    </row>
    <row r="31" spans="1:4" x14ac:dyDescent="0.25">
      <c r="A31">
        <v>17248.349999999999</v>
      </c>
      <c r="B31">
        <v>26919.45</v>
      </c>
      <c r="D31">
        <f t="shared" si="0"/>
        <v>17248.349999999999</v>
      </c>
    </row>
    <row r="32" spans="1:4" x14ac:dyDescent="0.25">
      <c r="A32">
        <v>8786.26</v>
      </c>
      <c r="B32">
        <v>322518.89</v>
      </c>
      <c r="D32">
        <f t="shared" si="0"/>
        <v>8786.26</v>
      </c>
    </row>
    <row r="33" spans="1:4" x14ac:dyDescent="0.25">
      <c r="A33">
        <v>26859.599999999999</v>
      </c>
      <c r="B33">
        <v>39539.24</v>
      </c>
      <c r="D33">
        <f t="shared" si="0"/>
        <v>26859.599999999999</v>
      </c>
    </row>
    <row r="34" spans="1:4" x14ac:dyDescent="0.25">
      <c r="A34">
        <v>37707.97</v>
      </c>
      <c r="B34">
        <v>32643.08</v>
      </c>
      <c r="D34">
        <f t="shared" si="0"/>
        <v>37707.97</v>
      </c>
    </row>
    <row r="35" spans="1:4" x14ac:dyDescent="0.25">
      <c r="A35">
        <v>131993.32999999999</v>
      </c>
      <c r="B35">
        <v>55656.03</v>
      </c>
      <c r="D35" t="e">
        <f t="shared" si="0"/>
        <v>#N/A</v>
      </c>
    </row>
    <row r="36" spans="1:4" x14ac:dyDescent="0.25">
      <c r="A36">
        <v>17248.349999999999</v>
      </c>
      <c r="B36">
        <v>9941.74</v>
      </c>
      <c r="D36">
        <f t="shared" si="0"/>
        <v>17248.349999999999</v>
      </c>
    </row>
    <row r="37" spans="1:4" x14ac:dyDescent="0.25">
      <c r="A37">
        <v>16903.490000000002</v>
      </c>
      <c r="B37">
        <v>347968.76</v>
      </c>
      <c r="D37">
        <f t="shared" si="0"/>
        <v>16903.490000000002</v>
      </c>
    </row>
    <row r="38" spans="1:4" x14ac:dyDescent="0.25">
      <c r="A38">
        <v>20214.009999999998</v>
      </c>
      <c r="B38">
        <v>18525.189999999999</v>
      </c>
      <c r="D38">
        <f t="shared" si="0"/>
        <v>20214.009999999998</v>
      </c>
    </row>
    <row r="39" spans="1:4" x14ac:dyDescent="0.25">
      <c r="A39">
        <v>70210.06</v>
      </c>
      <c r="B39">
        <v>30192.14</v>
      </c>
      <c r="D39">
        <f t="shared" si="0"/>
        <v>70210.06</v>
      </c>
    </row>
    <row r="40" spans="1:4" x14ac:dyDescent="0.25">
      <c r="A40">
        <v>9946.81</v>
      </c>
      <c r="B40">
        <v>7262.51</v>
      </c>
      <c r="D40">
        <f t="shared" si="0"/>
        <v>9946.81</v>
      </c>
    </row>
    <row r="41" spans="1:4" x14ac:dyDescent="0.25">
      <c r="A41">
        <v>7512.6</v>
      </c>
      <c r="B41">
        <v>49158.68</v>
      </c>
      <c r="D41">
        <f t="shared" si="0"/>
        <v>7512.6</v>
      </c>
    </row>
    <row r="42" spans="1:4" x14ac:dyDescent="0.25">
      <c r="A42">
        <v>7977.68</v>
      </c>
      <c r="B42">
        <v>47645.919999999998</v>
      </c>
      <c r="D42">
        <f t="shared" si="0"/>
        <v>7977.68</v>
      </c>
    </row>
    <row r="43" spans="1:4" x14ac:dyDescent="0.25">
      <c r="A43">
        <v>9941.74</v>
      </c>
      <c r="B43">
        <v>70210.06</v>
      </c>
      <c r="D43">
        <f t="shared" si="0"/>
        <v>9941.74</v>
      </c>
    </row>
    <row r="44" spans="1:4" x14ac:dyDescent="0.25">
      <c r="A44">
        <v>347968.76</v>
      </c>
      <c r="B44">
        <v>19677.689999999999</v>
      </c>
      <c r="D44">
        <f t="shared" si="0"/>
        <v>347968.76</v>
      </c>
    </row>
    <row r="45" spans="1:4" x14ac:dyDescent="0.25">
      <c r="A45">
        <v>6203.55</v>
      </c>
      <c r="B45">
        <v>32629.119999999999</v>
      </c>
      <c r="D45">
        <f t="shared" si="0"/>
        <v>6203.55</v>
      </c>
    </row>
    <row r="46" spans="1:4" x14ac:dyDescent="0.25">
      <c r="A46">
        <v>32629.119999999999</v>
      </c>
      <c r="B46">
        <v>34046.04</v>
      </c>
      <c r="D46">
        <f t="shared" si="0"/>
        <v>32629.119999999999</v>
      </c>
    </row>
    <row r="47" spans="1:4" x14ac:dyDescent="0.25">
      <c r="A47">
        <v>39209.629999999997</v>
      </c>
      <c r="B47">
        <v>32677.06</v>
      </c>
      <c r="D47">
        <f t="shared" si="0"/>
        <v>39209.629999999997</v>
      </c>
    </row>
    <row r="48" spans="1:4" x14ac:dyDescent="0.25">
      <c r="A48">
        <v>38818.660000000003</v>
      </c>
      <c r="B48">
        <v>37377.06</v>
      </c>
      <c r="D48">
        <f t="shared" si="0"/>
        <v>38818.660000000003</v>
      </c>
    </row>
    <row r="49" spans="1:4" x14ac:dyDescent="0.25">
      <c r="A49">
        <v>19781.86</v>
      </c>
      <c r="B49">
        <v>60547.35</v>
      </c>
      <c r="D49">
        <f t="shared" si="0"/>
        <v>19781.86</v>
      </c>
    </row>
    <row r="50" spans="1:4" x14ac:dyDescent="0.25">
      <c r="A50">
        <v>37377.06</v>
      </c>
      <c r="B50">
        <v>20214.009999999998</v>
      </c>
      <c r="D50">
        <f t="shared" si="0"/>
        <v>37377.06</v>
      </c>
    </row>
    <row r="51" spans="1:4" x14ac:dyDescent="0.25">
      <c r="A51">
        <v>26919.45</v>
      </c>
      <c r="B51">
        <v>86073.95</v>
      </c>
      <c r="D51">
        <f t="shared" si="0"/>
        <v>26919.45</v>
      </c>
    </row>
    <row r="52" spans="1:4" x14ac:dyDescent="0.25">
      <c r="A52">
        <v>86073.95</v>
      </c>
      <c r="B52">
        <v>183298.99</v>
      </c>
      <c r="D52">
        <f t="shared" si="0"/>
        <v>86073.95</v>
      </c>
    </row>
    <row r="53" spans="1:4" x14ac:dyDescent="0.25">
      <c r="A53">
        <v>23467.94</v>
      </c>
      <c r="B53">
        <v>38594.050000000003</v>
      </c>
      <c r="D53">
        <f t="shared" si="0"/>
        <v>23467.94</v>
      </c>
    </row>
    <row r="54" spans="1:4" x14ac:dyDescent="0.25">
      <c r="A54">
        <v>18525.189999999999</v>
      </c>
      <c r="B54">
        <v>68718.91</v>
      </c>
      <c r="D54">
        <f t="shared" si="0"/>
        <v>18525.189999999999</v>
      </c>
    </row>
    <row r="55" spans="1:4" x14ac:dyDescent="0.25">
      <c r="A55">
        <v>34046.04</v>
      </c>
      <c r="B55">
        <v>244877.6</v>
      </c>
      <c r="D55">
        <f t="shared" si="0"/>
        <v>34046.04</v>
      </c>
    </row>
    <row r="56" spans="1:4" x14ac:dyDescent="0.25">
      <c r="A56">
        <v>28807.03</v>
      </c>
      <c r="B56">
        <v>46750.35</v>
      </c>
      <c r="D56">
        <f t="shared" si="0"/>
        <v>28807.03</v>
      </c>
    </row>
    <row r="57" spans="1:4" x14ac:dyDescent="0.25">
      <c r="A57">
        <v>79041.45</v>
      </c>
      <c r="B57">
        <v>37707.97</v>
      </c>
      <c r="D57">
        <f t="shared" si="0"/>
        <v>79041.45</v>
      </c>
    </row>
    <row r="58" spans="1:4" x14ac:dyDescent="0.25">
      <c r="A58">
        <v>46750.35</v>
      </c>
      <c r="B58">
        <v>60728.25</v>
      </c>
      <c r="D58">
        <f t="shared" si="0"/>
        <v>46750.35</v>
      </c>
    </row>
    <row r="59" spans="1:4" x14ac:dyDescent="0.25">
      <c r="A59">
        <v>49158.68</v>
      </c>
      <c r="B59">
        <v>22712.12</v>
      </c>
      <c r="D59">
        <f t="shared" si="0"/>
        <v>49158.68</v>
      </c>
    </row>
    <row r="60" spans="1:4" x14ac:dyDescent="0.25">
      <c r="A60">
        <v>183298.99</v>
      </c>
      <c r="B60">
        <v>79041.45</v>
      </c>
      <c r="D60">
        <f t="shared" si="0"/>
        <v>183298.99</v>
      </c>
    </row>
    <row r="61" spans="1:4" x14ac:dyDescent="0.25">
      <c r="D61" t="e">
        <f t="shared" si="0"/>
        <v>#N/A</v>
      </c>
    </row>
    <row r="62" spans="1:4" x14ac:dyDescent="0.25">
      <c r="D62" t="e">
        <f t="shared" si="0"/>
        <v>#N/A</v>
      </c>
    </row>
    <row r="63" spans="1:4" x14ac:dyDescent="0.25">
      <c r="D63" t="e">
        <f t="shared" si="0"/>
        <v>#N/A</v>
      </c>
    </row>
    <row r="64" spans="1:4" x14ac:dyDescent="0.25">
      <c r="D64" t="e">
        <f t="shared" si="0"/>
        <v>#N/A</v>
      </c>
    </row>
    <row r="65" spans="4:4" x14ac:dyDescent="0.25">
      <c r="D65" t="e">
        <f t="shared" si="0"/>
        <v>#N/A</v>
      </c>
    </row>
    <row r="66" spans="4:4" x14ac:dyDescent="0.25">
      <c r="D66" t="e">
        <f t="shared" ref="D66:D129" si="1">VLOOKUP(A66,B:B,1,FALSE)</f>
        <v>#N/A</v>
      </c>
    </row>
    <row r="67" spans="4:4" x14ac:dyDescent="0.25">
      <c r="D67" t="e">
        <f t="shared" si="1"/>
        <v>#N/A</v>
      </c>
    </row>
    <row r="68" spans="4:4" x14ac:dyDescent="0.25">
      <c r="D68" t="e">
        <f t="shared" si="1"/>
        <v>#N/A</v>
      </c>
    </row>
    <row r="69" spans="4:4" x14ac:dyDescent="0.25">
      <c r="D69" t="e">
        <f t="shared" si="1"/>
        <v>#N/A</v>
      </c>
    </row>
    <row r="70" spans="4:4" x14ac:dyDescent="0.25">
      <c r="D70" t="e">
        <f t="shared" si="1"/>
        <v>#N/A</v>
      </c>
    </row>
    <row r="71" spans="4:4" x14ac:dyDescent="0.25">
      <c r="D71" t="e">
        <f t="shared" si="1"/>
        <v>#N/A</v>
      </c>
    </row>
    <row r="72" spans="4:4" x14ac:dyDescent="0.25">
      <c r="D72" t="e">
        <f t="shared" si="1"/>
        <v>#N/A</v>
      </c>
    </row>
    <row r="73" spans="4:4" x14ac:dyDescent="0.25">
      <c r="D73" t="e">
        <f t="shared" si="1"/>
        <v>#N/A</v>
      </c>
    </row>
    <row r="74" spans="4:4" x14ac:dyDescent="0.25">
      <c r="D74" t="e">
        <f t="shared" si="1"/>
        <v>#N/A</v>
      </c>
    </row>
    <row r="75" spans="4:4" x14ac:dyDescent="0.25">
      <c r="D75" t="e">
        <f t="shared" si="1"/>
        <v>#N/A</v>
      </c>
    </row>
    <row r="76" spans="4:4" x14ac:dyDescent="0.25">
      <c r="D76" t="e">
        <f t="shared" si="1"/>
        <v>#N/A</v>
      </c>
    </row>
    <row r="77" spans="4:4" x14ac:dyDescent="0.25">
      <c r="D77" t="e">
        <f t="shared" si="1"/>
        <v>#N/A</v>
      </c>
    </row>
    <row r="78" spans="4:4" x14ac:dyDescent="0.25">
      <c r="D78" t="e">
        <f t="shared" si="1"/>
        <v>#N/A</v>
      </c>
    </row>
    <row r="79" spans="4:4" x14ac:dyDescent="0.25">
      <c r="D79" t="e">
        <f t="shared" si="1"/>
        <v>#N/A</v>
      </c>
    </row>
    <row r="80" spans="4:4" x14ac:dyDescent="0.25">
      <c r="D80" t="e">
        <f t="shared" si="1"/>
        <v>#N/A</v>
      </c>
    </row>
    <row r="81" spans="4:4" x14ac:dyDescent="0.25">
      <c r="D81" t="e">
        <f t="shared" si="1"/>
        <v>#N/A</v>
      </c>
    </row>
    <row r="82" spans="4:4" x14ac:dyDescent="0.25">
      <c r="D82" t="e">
        <f t="shared" si="1"/>
        <v>#N/A</v>
      </c>
    </row>
    <row r="83" spans="4:4" x14ac:dyDescent="0.25">
      <c r="D83" t="e">
        <f t="shared" si="1"/>
        <v>#N/A</v>
      </c>
    </row>
    <row r="84" spans="4:4" x14ac:dyDescent="0.25">
      <c r="D84" t="e">
        <f t="shared" si="1"/>
        <v>#N/A</v>
      </c>
    </row>
    <row r="85" spans="4:4" x14ac:dyDescent="0.25">
      <c r="D85" t="e">
        <f t="shared" si="1"/>
        <v>#N/A</v>
      </c>
    </row>
    <row r="86" spans="4:4" x14ac:dyDescent="0.25">
      <c r="D86" t="e">
        <f t="shared" si="1"/>
        <v>#N/A</v>
      </c>
    </row>
    <row r="87" spans="4:4" x14ac:dyDescent="0.25">
      <c r="D87" t="e">
        <f t="shared" si="1"/>
        <v>#N/A</v>
      </c>
    </row>
    <row r="88" spans="4:4" x14ac:dyDescent="0.25">
      <c r="D88" t="e">
        <f t="shared" si="1"/>
        <v>#N/A</v>
      </c>
    </row>
    <row r="89" spans="4:4" x14ac:dyDescent="0.25">
      <c r="D89" t="e">
        <f t="shared" si="1"/>
        <v>#N/A</v>
      </c>
    </row>
    <row r="90" spans="4:4" x14ac:dyDescent="0.25">
      <c r="D90" t="e">
        <f t="shared" si="1"/>
        <v>#N/A</v>
      </c>
    </row>
    <row r="91" spans="4:4" x14ac:dyDescent="0.25">
      <c r="D91" t="e">
        <f t="shared" si="1"/>
        <v>#N/A</v>
      </c>
    </row>
    <row r="92" spans="4:4" x14ac:dyDescent="0.25">
      <c r="D92" t="e">
        <f t="shared" si="1"/>
        <v>#N/A</v>
      </c>
    </row>
    <row r="93" spans="4:4" x14ac:dyDescent="0.25">
      <c r="D93" t="e">
        <f t="shared" si="1"/>
        <v>#N/A</v>
      </c>
    </row>
    <row r="94" spans="4:4" x14ac:dyDescent="0.25">
      <c r="D94" t="e">
        <f t="shared" si="1"/>
        <v>#N/A</v>
      </c>
    </row>
    <row r="95" spans="4:4" x14ac:dyDescent="0.25">
      <c r="D95" t="e">
        <f t="shared" si="1"/>
        <v>#N/A</v>
      </c>
    </row>
    <row r="96" spans="4:4" x14ac:dyDescent="0.25">
      <c r="D96" t="e">
        <f t="shared" si="1"/>
        <v>#N/A</v>
      </c>
    </row>
    <row r="97" spans="4:4" x14ac:dyDescent="0.25">
      <c r="D97" t="e">
        <f t="shared" si="1"/>
        <v>#N/A</v>
      </c>
    </row>
    <row r="98" spans="4:4" x14ac:dyDescent="0.25">
      <c r="D98" t="e">
        <f t="shared" si="1"/>
        <v>#N/A</v>
      </c>
    </row>
    <row r="99" spans="4:4" x14ac:dyDescent="0.25">
      <c r="D99" t="e">
        <f t="shared" si="1"/>
        <v>#N/A</v>
      </c>
    </row>
    <row r="100" spans="4:4" x14ac:dyDescent="0.25">
      <c r="D100" t="e">
        <f t="shared" si="1"/>
        <v>#N/A</v>
      </c>
    </row>
    <row r="101" spans="4:4" x14ac:dyDescent="0.25">
      <c r="D101" t="e">
        <f t="shared" si="1"/>
        <v>#N/A</v>
      </c>
    </row>
    <row r="102" spans="4:4" x14ac:dyDescent="0.25">
      <c r="D102" t="e">
        <f t="shared" si="1"/>
        <v>#N/A</v>
      </c>
    </row>
    <row r="103" spans="4:4" x14ac:dyDescent="0.25">
      <c r="D103" t="e">
        <f t="shared" si="1"/>
        <v>#N/A</v>
      </c>
    </row>
    <row r="104" spans="4:4" x14ac:dyDescent="0.25">
      <c r="D104" t="e">
        <f t="shared" si="1"/>
        <v>#N/A</v>
      </c>
    </row>
    <row r="105" spans="4:4" x14ac:dyDescent="0.25">
      <c r="D105" t="e">
        <f t="shared" si="1"/>
        <v>#N/A</v>
      </c>
    </row>
    <row r="106" spans="4:4" x14ac:dyDescent="0.25">
      <c r="D106" t="e">
        <f t="shared" si="1"/>
        <v>#N/A</v>
      </c>
    </row>
    <row r="107" spans="4:4" x14ac:dyDescent="0.25">
      <c r="D107" t="e">
        <f t="shared" si="1"/>
        <v>#N/A</v>
      </c>
    </row>
    <row r="108" spans="4:4" x14ac:dyDescent="0.25">
      <c r="D108" t="e">
        <f t="shared" si="1"/>
        <v>#N/A</v>
      </c>
    </row>
    <row r="109" spans="4:4" x14ac:dyDescent="0.25">
      <c r="D109" t="e">
        <f t="shared" si="1"/>
        <v>#N/A</v>
      </c>
    </row>
    <row r="110" spans="4:4" x14ac:dyDescent="0.25">
      <c r="D110" t="e">
        <f t="shared" si="1"/>
        <v>#N/A</v>
      </c>
    </row>
    <row r="111" spans="4:4" x14ac:dyDescent="0.25">
      <c r="D111" t="e">
        <f t="shared" si="1"/>
        <v>#N/A</v>
      </c>
    </row>
    <row r="112" spans="4:4" x14ac:dyDescent="0.25">
      <c r="D112" t="e">
        <f t="shared" si="1"/>
        <v>#N/A</v>
      </c>
    </row>
    <row r="113" spans="4:4" x14ac:dyDescent="0.25">
      <c r="D113" t="e">
        <f t="shared" si="1"/>
        <v>#N/A</v>
      </c>
    </row>
    <row r="114" spans="4:4" x14ac:dyDescent="0.25">
      <c r="D114" t="e">
        <f t="shared" si="1"/>
        <v>#N/A</v>
      </c>
    </row>
    <row r="115" spans="4:4" x14ac:dyDescent="0.25">
      <c r="D115" t="e">
        <f t="shared" si="1"/>
        <v>#N/A</v>
      </c>
    </row>
    <row r="116" spans="4:4" x14ac:dyDescent="0.25">
      <c r="D116" t="e">
        <f t="shared" si="1"/>
        <v>#N/A</v>
      </c>
    </row>
    <row r="117" spans="4:4" x14ac:dyDescent="0.25">
      <c r="D117" t="e">
        <f t="shared" si="1"/>
        <v>#N/A</v>
      </c>
    </row>
    <row r="118" spans="4:4" x14ac:dyDescent="0.25">
      <c r="D118" t="e">
        <f t="shared" si="1"/>
        <v>#N/A</v>
      </c>
    </row>
    <row r="119" spans="4:4" x14ac:dyDescent="0.25">
      <c r="D119" t="e">
        <f t="shared" si="1"/>
        <v>#N/A</v>
      </c>
    </row>
    <row r="120" spans="4:4" x14ac:dyDescent="0.25">
      <c r="D120" t="e">
        <f t="shared" si="1"/>
        <v>#N/A</v>
      </c>
    </row>
    <row r="121" spans="4:4" x14ac:dyDescent="0.25">
      <c r="D121" t="e">
        <f t="shared" si="1"/>
        <v>#N/A</v>
      </c>
    </row>
    <row r="122" spans="4:4" x14ac:dyDescent="0.25">
      <c r="D122" t="e">
        <f t="shared" si="1"/>
        <v>#N/A</v>
      </c>
    </row>
    <row r="123" spans="4:4" x14ac:dyDescent="0.25">
      <c r="D123" t="e">
        <f t="shared" si="1"/>
        <v>#N/A</v>
      </c>
    </row>
    <row r="124" spans="4:4" x14ac:dyDescent="0.25">
      <c r="D124" t="e">
        <f t="shared" si="1"/>
        <v>#N/A</v>
      </c>
    </row>
    <row r="125" spans="4:4" x14ac:dyDescent="0.25">
      <c r="D125" t="e">
        <f t="shared" si="1"/>
        <v>#N/A</v>
      </c>
    </row>
    <row r="126" spans="4:4" x14ac:dyDescent="0.25">
      <c r="D126" t="e">
        <f t="shared" si="1"/>
        <v>#N/A</v>
      </c>
    </row>
    <row r="127" spans="4:4" x14ac:dyDescent="0.25">
      <c r="D127" t="e">
        <f t="shared" si="1"/>
        <v>#N/A</v>
      </c>
    </row>
    <row r="128" spans="4:4" x14ac:dyDescent="0.25">
      <c r="D128" t="e">
        <f t="shared" si="1"/>
        <v>#N/A</v>
      </c>
    </row>
    <row r="129" spans="4:4" x14ac:dyDescent="0.25">
      <c r="D129" t="e">
        <f t="shared" si="1"/>
        <v>#N/A</v>
      </c>
    </row>
    <row r="130" spans="4:4" x14ac:dyDescent="0.25">
      <c r="D130" t="e">
        <f t="shared" ref="D130:D164" si="2">VLOOKUP(A130,B:B,1,FALSE)</f>
        <v>#N/A</v>
      </c>
    </row>
    <row r="131" spans="4:4" x14ac:dyDescent="0.25">
      <c r="D131" t="e">
        <f t="shared" si="2"/>
        <v>#N/A</v>
      </c>
    </row>
    <row r="132" spans="4:4" x14ac:dyDescent="0.25">
      <c r="D132" t="e">
        <f t="shared" si="2"/>
        <v>#N/A</v>
      </c>
    </row>
    <row r="133" spans="4:4" x14ac:dyDescent="0.25">
      <c r="D133" t="e">
        <f t="shared" si="2"/>
        <v>#N/A</v>
      </c>
    </row>
    <row r="134" spans="4:4" x14ac:dyDescent="0.25">
      <c r="D134" t="e">
        <f t="shared" si="2"/>
        <v>#N/A</v>
      </c>
    </row>
    <row r="135" spans="4:4" x14ac:dyDescent="0.25">
      <c r="D135" t="e">
        <f t="shared" si="2"/>
        <v>#N/A</v>
      </c>
    </row>
    <row r="136" spans="4:4" x14ac:dyDescent="0.25">
      <c r="D136" t="e">
        <f t="shared" si="2"/>
        <v>#N/A</v>
      </c>
    </row>
    <row r="137" spans="4:4" x14ac:dyDescent="0.25">
      <c r="D137" t="e">
        <f t="shared" si="2"/>
        <v>#N/A</v>
      </c>
    </row>
    <row r="138" spans="4:4" x14ac:dyDescent="0.25">
      <c r="D138" t="e">
        <f t="shared" si="2"/>
        <v>#N/A</v>
      </c>
    </row>
    <row r="139" spans="4:4" x14ac:dyDescent="0.25">
      <c r="D139" t="e">
        <f t="shared" si="2"/>
        <v>#N/A</v>
      </c>
    </row>
    <row r="140" spans="4:4" x14ac:dyDescent="0.25">
      <c r="D140" t="e">
        <f t="shared" si="2"/>
        <v>#N/A</v>
      </c>
    </row>
    <row r="141" spans="4:4" x14ac:dyDescent="0.25">
      <c r="D141" t="e">
        <f t="shared" si="2"/>
        <v>#N/A</v>
      </c>
    </row>
    <row r="142" spans="4:4" x14ac:dyDescent="0.25">
      <c r="D142" t="e">
        <f t="shared" si="2"/>
        <v>#N/A</v>
      </c>
    </row>
    <row r="143" spans="4:4" x14ac:dyDescent="0.25">
      <c r="D143" t="e">
        <f t="shared" si="2"/>
        <v>#N/A</v>
      </c>
    </row>
    <row r="144" spans="4:4" x14ac:dyDescent="0.25">
      <c r="D144" t="e">
        <f t="shared" si="2"/>
        <v>#N/A</v>
      </c>
    </row>
    <row r="145" spans="4:4" x14ac:dyDescent="0.25">
      <c r="D145" t="e">
        <f t="shared" si="2"/>
        <v>#N/A</v>
      </c>
    </row>
    <row r="146" spans="4:4" x14ac:dyDescent="0.25">
      <c r="D146" t="e">
        <f t="shared" si="2"/>
        <v>#N/A</v>
      </c>
    </row>
    <row r="147" spans="4:4" x14ac:dyDescent="0.25">
      <c r="D147" t="e">
        <f t="shared" si="2"/>
        <v>#N/A</v>
      </c>
    </row>
    <row r="148" spans="4:4" x14ac:dyDescent="0.25">
      <c r="D148" t="e">
        <f t="shared" si="2"/>
        <v>#N/A</v>
      </c>
    </row>
    <row r="149" spans="4:4" x14ac:dyDescent="0.25">
      <c r="D149" t="e">
        <f t="shared" si="2"/>
        <v>#N/A</v>
      </c>
    </row>
    <row r="150" spans="4:4" x14ac:dyDescent="0.25">
      <c r="D150" t="e">
        <f t="shared" si="2"/>
        <v>#N/A</v>
      </c>
    </row>
    <row r="151" spans="4:4" x14ac:dyDescent="0.25">
      <c r="D151" t="e">
        <f t="shared" si="2"/>
        <v>#N/A</v>
      </c>
    </row>
    <row r="152" spans="4:4" x14ac:dyDescent="0.25">
      <c r="D152" t="e">
        <f t="shared" si="2"/>
        <v>#N/A</v>
      </c>
    </row>
    <row r="153" spans="4:4" x14ac:dyDescent="0.25">
      <c r="D153" t="e">
        <f t="shared" si="2"/>
        <v>#N/A</v>
      </c>
    </row>
    <row r="154" spans="4:4" x14ac:dyDescent="0.25">
      <c r="D154" t="e">
        <f t="shared" si="2"/>
        <v>#N/A</v>
      </c>
    </row>
    <row r="155" spans="4:4" x14ac:dyDescent="0.25">
      <c r="D155" t="e">
        <f t="shared" si="2"/>
        <v>#N/A</v>
      </c>
    </row>
    <row r="156" spans="4:4" x14ac:dyDescent="0.25">
      <c r="D156" t="e">
        <f t="shared" si="2"/>
        <v>#N/A</v>
      </c>
    </row>
    <row r="157" spans="4:4" x14ac:dyDescent="0.25">
      <c r="D157" t="e">
        <f t="shared" si="2"/>
        <v>#N/A</v>
      </c>
    </row>
    <row r="158" spans="4:4" x14ac:dyDescent="0.25">
      <c r="D158" t="e">
        <f t="shared" si="2"/>
        <v>#N/A</v>
      </c>
    </row>
    <row r="159" spans="4:4" x14ac:dyDescent="0.25">
      <c r="D159" t="e">
        <f t="shared" si="2"/>
        <v>#N/A</v>
      </c>
    </row>
    <row r="160" spans="4:4" x14ac:dyDescent="0.25">
      <c r="D160" t="e">
        <f t="shared" si="2"/>
        <v>#N/A</v>
      </c>
    </row>
    <row r="161" spans="4:4" x14ac:dyDescent="0.25">
      <c r="D161" t="e">
        <f t="shared" si="2"/>
        <v>#N/A</v>
      </c>
    </row>
    <row r="162" spans="4:4" x14ac:dyDescent="0.25">
      <c r="D162" t="e">
        <f t="shared" si="2"/>
        <v>#N/A</v>
      </c>
    </row>
    <row r="163" spans="4:4" x14ac:dyDescent="0.25">
      <c r="D163" t="e">
        <f t="shared" si="2"/>
        <v>#N/A</v>
      </c>
    </row>
    <row r="164" spans="4:4" x14ac:dyDescent="0.25">
      <c r="D164" t="e">
        <f t="shared" si="2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2025-05-13T08:26:56Z</dcterms:modified>
</cp:coreProperties>
</file>