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4\"/>
    </mc:Choice>
  </mc:AlternateContent>
  <xr:revisionPtr revIDLastSave="0" documentId="13_ncr:1_{1956DA95-5AE9-478C-A063-999228C2797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XII 23 S" sheetId="1" r:id="rId1"/>
    <sheet name="Po vrsti prava XII 23 S" sheetId="3" r:id="rId2"/>
  </sheets>
  <calcPr calcId="191029"/>
</workbook>
</file>

<file path=xl/calcChain.xml><?xml version="1.0" encoding="utf-8"?>
<calcChain xmlns="http://schemas.openxmlformats.org/spreadsheetml/2006/main">
  <c r="B17" i="3" l="1"/>
  <c r="C17" i="3" l="1"/>
  <c r="AA33" i="1"/>
  <c r="M33" i="1"/>
  <c r="K33" i="1"/>
  <c r="G33" i="1"/>
  <c r="E33" i="1"/>
  <c r="AD10" i="1" l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9" i="1"/>
  <c r="AC36" i="1"/>
</calcChain>
</file>

<file path=xl/sharedStrings.xml><?xml version="1.0" encoding="utf-8"?>
<sst xmlns="http://schemas.openxmlformats.org/spreadsheetml/2006/main" count="140" uniqueCount="102">
  <si>
    <t>Godina i mjesec obračuna:</t>
  </si>
  <si>
    <t>2023/12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</si>
  <si>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</si>
  <si>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</si>
  <si>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</si>
  <si>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</si>
  <si>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</si>
  <si>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</si>
  <si>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</si>
  <si>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</si>
  <si>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</si>
  <si>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</si>
  <si>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</si>
  <si>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</si>
  <si>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</si>
  <si>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</si>
  <si>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</si>
  <si>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</si>
  <si>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</si>
  <si>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</si>
  <si>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</si>
  <si>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</si>
  <si>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</si>
  <si>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</si>
  <si>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</si>
  <si>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</si>
  <si>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</si>
  <si>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</si>
  <si>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</si>
  <si>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</si>
  <si>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</si>
  <si>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</si>
  <si>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</si>
  <si>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</si>
  <si>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</si>
  <si>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</si>
  <si>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</si>
  <si>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</si>
  <si>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</si>
  <si>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</si>
  <si>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</si>
  <si>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</si>
  <si>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</si>
  <si>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</si>
  <si>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</si>
  <si>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</si>
  <si>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</si>
  <si>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</si>
  <si>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</si>
  <si>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</si>
  <si>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</si>
  <si>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</si>
  <si>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</si>
  <si>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</si>
  <si>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</si>
  <si>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</si>
  <si>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</si>
  <si>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</si>
  <si>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</si>
  <si>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</si>
  <si>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</si>
  <si>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</si>
  <si>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</si>
  <si>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</si>
  <si>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</si>
  <si>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</si>
  <si>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</si>
  <si>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</si>
  <si>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</si>
  <si>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</si>
  <si>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</si>
  <si>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</si>
  <si>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</si>
  <si>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</si>
  <si>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</si>
  <si>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</si>
  <si>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</si>
  <si>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</si>
  <si>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</si>
  <si>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</si>
  <si>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</si>
  <si>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</si>
  <si>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</si>
  <si>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</si>
  <si>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</si>
  <si>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</si>
  <si>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</si>
  <si>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</si>
  <si>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</si>
  <si>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</si>
  <si>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</si>
  <si>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</si>
  <si>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</si>
  <si>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</si>
  <si>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Broj korisnika prava</t>
  </si>
  <si>
    <t>REKAPITULAR ISPLATA: BORAČKA I INVALIDSKA ZAŠTITA ZA DECEMBAR 2023.GODINE</t>
  </si>
  <si>
    <t>Suma</t>
  </si>
  <si>
    <t>2023</t>
  </si>
  <si>
    <t>Boračka - vrste davanja</t>
  </si>
  <si>
    <t>Porodična invalidnina i uvecana porodična invalidnina</t>
  </si>
  <si>
    <t>UKUPNO :</t>
  </si>
  <si>
    <t xml:space="preserve">Provizija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</si>
</sst>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\.mm\.yyyy\.\ hh:mm"/>
  </numFmts>
  <fonts count="11" x14ac:knownFonts="1"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Arial"/>
    </font>
    <font>
      <b/>
      <sz val="11"/>
      <name val="Arial"/>
      <family val="2"/>
    </font>
    <font>
      <sz val="11"/>
      <name val="Arial"/>
    </font>
    <font>
      <b/>
      <i/>
      <sz val="14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1" fontId="2" fillId="0" borderId="0" xfId="0" applyNumberFormat="1" applyFont="1"/>
    <xf numFmtId="4" fontId="2" fillId="0" borderId="0" xfId="0" applyNumberFormat="1" applyFont="1"/>
    <xf numFmtId="0" fontId="0" fillId="0" borderId="0" xfId="0"/>
    <xf numFmtId="0" fontId="6" fillId="0" borderId="5" xfId="0" applyFont="1" applyBorder="1" applyAlignment="1">
      <alignment horizontal="left"/>
    </xf>
    <xf numFmtId="3" fontId="6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3" fillId="0" borderId="5" xfId="0" applyFont="1" applyBorder="1"/>
    <xf numFmtId="3" fontId="3" fillId="0" borderId="5" xfId="0" applyNumberFormat="1" applyFont="1" applyBorder="1"/>
    <xf numFmtId="4" fontId="3" fillId="0" borderId="5" xfId="0" applyNumberFormat="1" applyFont="1" applyBorder="1"/>
    <xf numFmtId="0" fontId="0" fillId="0" borderId="0" xfId="0"/>
    <xf numFmtId="0" fontId="7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left" vertical="top" wrapText="1"/>
    </xf>
    <xf numFmtId="1" fontId="9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right" wrapText="1"/>
    </xf>
    <xf numFmtId="0" fontId="8" fillId="0" borderId="4" xfId="0" applyNumberFormat="1" applyFont="1" applyBorder="1" applyAlignment="1">
      <alignment horizontal="left" wrapText="1"/>
    </xf>
    <xf numFmtId="1" fontId="8" fillId="0" borderId="4" xfId="0" applyNumberFormat="1" applyFont="1" applyBorder="1" applyAlignment="1">
      <alignment horizontal="right" wrapText="1"/>
    </xf>
    <xf numFmtId="4" fontId="8" fillId="0" borderId="4" xfId="0" applyNumberFormat="1" applyFont="1" applyBorder="1" applyAlignment="1">
      <alignment horizontal="right" wrapText="1"/>
    </xf>
    <xf numFmtId="1" fontId="8" fillId="0" borderId="5" xfId="0" applyNumberFormat="1" applyFont="1" applyBorder="1" applyAlignment="1">
      <alignment horizontal="right" wrapText="1"/>
    </xf>
    <xf numFmtId="4" fontId="8" fillId="0" borderId="5" xfId="0" applyNumberFormat="1" applyFont="1" applyBorder="1" applyAlignment="1">
      <alignment horizontal="right" wrapText="1"/>
    </xf>
    <xf numFmtId="1" fontId="1" fillId="0" borderId="6" xfId="0" applyNumberFormat="1" applyFont="1" applyBorder="1"/>
    <xf numFmtId="1" fontId="8" fillId="0" borderId="8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wrapText="1"/>
    </xf>
    <xf numFmtId="4" fontId="8" fillId="0" borderId="7" xfId="0" applyNumberFormat="1" applyFont="1" applyBorder="1" applyAlignment="1">
      <alignment horizontal="right" wrapText="1"/>
    </xf>
    <xf numFmtId="0" fontId="8" fillId="3" borderId="4" xfId="0" applyNumberFormat="1" applyFont="1" applyFill="1" applyBorder="1" applyAlignment="1">
      <alignment horizontal="right" wrapText="1"/>
    </xf>
    <xf numFmtId="0" fontId="8" fillId="3" borderId="4" xfId="0" applyNumberFormat="1" applyFont="1" applyFill="1" applyBorder="1" applyAlignment="1">
      <alignment horizontal="left" wrapText="1"/>
    </xf>
    <xf numFmtId="1" fontId="8" fillId="3" borderId="4" xfId="0" applyNumberFormat="1" applyFont="1" applyFill="1" applyBorder="1" applyAlignment="1">
      <alignment horizontal="right" wrapText="1"/>
    </xf>
    <xf numFmtId="4" fontId="8" fillId="3" borderId="4" xfId="0" applyNumberFormat="1" applyFont="1" applyFill="1" applyBorder="1" applyAlignment="1">
      <alignment horizontal="right" wrapText="1"/>
    </xf>
    <xf numFmtId="1" fontId="8" fillId="3" borderId="5" xfId="0" applyNumberFormat="1" applyFont="1" applyFill="1" applyBorder="1" applyAlignment="1">
      <alignment horizontal="right" wrapText="1"/>
    </xf>
    <xf numFmtId="0" fontId="1" fillId="3" borderId="5" xfId="0" applyFont="1" applyFill="1" applyBorder="1"/>
    <xf numFmtId="4" fontId="8" fillId="3" borderId="7" xfId="0" applyNumberFormat="1" applyFont="1" applyFill="1" applyBorder="1" applyAlignment="1">
      <alignment horizontal="right" wrapText="1"/>
    </xf>
    <xf numFmtId="4" fontId="8" fillId="3" borderId="5" xfId="0" applyNumberFormat="1" applyFont="1" applyFill="1" applyBorder="1" applyAlignment="1">
      <alignment horizontal="right" wrapText="1"/>
    </xf>
    <xf numFmtId="1" fontId="1" fillId="3" borderId="6" xfId="0" applyNumberFormat="1" applyFont="1" applyFill="1" applyBorder="1"/>
    <xf numFmtId="0" fontId="10" fillId="0" borderId="4" xfId="0" applyNumberFormat="1" applyFont="1" applyBorder="1" applyAlignment="1">
      <alignment horizontal="right" wrapText="1"/>
    </xf>
    <xf numFmtId="1" fontId="10" fillId="0" borderId="4" xfId="0" applyNumberFormat="1" applyFont="1" applyBorder="1" applyAlignment="1">
      <alignment horizontal="right" wrapText="1"/>
    </xf>
    <xf numFmtId="4" fontId="10" fillId="0" borderId="4" xfId="0" applyNumberFormat="1" applyFont="1" applyBorder="1" applyAlignment="1">
      <alignment horizontal="right" wrapText="1"/>
    </xf>
    <xf numFmtId="1" fontId="10" fillId="0" borderId="5" xfId="0" applyNumberFormat="1" applyFont="1" applyBorder="1" applyAlignment="1">
      <alignment horizontal="right" wrapText="1"/>
    </xf>
    <xf numFmtId="4" fontId="10" fillId="0" borderId="5" xfId="0" applyNumberFormat="1" applyFont="1" applyBorder="1" applyAlignment="1">
      <alignment horizontal="right" wrapText="1"/>
    </xf>
    <xf numFmtId="1" fontId="2" fillId="0" borderId="6" xfId="0" applyNumberFormat="1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tabSelected="1" topLeftCell="G7" workbookViewId="0">
      <selection activeCell="X25" sqref="X25"/>
    </sheetView>
  </sheetViews>
  <sheetFormatPr defaultRowHeight="15" x14ac:dyDescent="0.25"/>
  <cols>
    <col min="1" max="1" width="4" customWidth="1"/>
    <col min="2" max="2" width="8.140625" customWidth="1"/>
    <col min="3" max="3" width="15.140625" customWidth="1"/>
    <col min="4" max="4" width="10.28515625" style="1" customWidth="1"/>
    <col min="5" max="5" width="10.7109375" customWidth="1"/>
    <col min="6" max="6" width="10.28515625" style="1" customWidth="1"/>
    <col min="7" max="7" width="10.7109375" customWidth="1"/>
    <col min="8" max="8" width="10.28515625" style="1" customWidth="1"/>
    <col min="9" max="9" width="10.7109375" customWidth="1"/>
    <col min="10" max="10" width="10.28515625" style="1" customWidth="1"/>
    <col min="11" max="11" width="10.7109375" customWidth="1"/>
    <col min="12" max="12" width="10.7109375" style="1" customWidth="1"/>
    <col min="13" max="13" width="10.42578125" customWidth="1"/>
    <col min="14" max="14" width="10.7109375" style="1" customWidth="1"/>
    <col min="15" max="15" width="9.85546875" customWidth="1"/>
    <col min="16" max="16" width="10.7109375" style="1" customWidth="1"/>
    <col min="17" max="17" width="9.85546875" customWidth="1"/>
    <col min="18" max="18" width="10.7109375" style="1" customWidth="1"/>
    <col min="19" max="19" width="9.85546875" customWidth="1"/>
    <col min="20" max="20" width="10.7109375" style="1" customWidth="1"/>
    <col min="21" max="21" width="9.85546875" customWidth="1"/>
    <col min="22" max="22" width="10.7109375" style="1" customWidth="1"/>
    <col min="23" max="23" width="9.85546875" customWidth="1"/>
    <col min="24" max="24" width="9.7109375" style="1" customWidth="1"/>
    <col min="25" max="25" width="12.7109375" customWidth="1"/>
    <col min="26" max="26" width="9.7109375" style="1" customWidth="1"/>
    <col min="27" max="27" width="12.7109375" customWidth="1"/>
    <col min="28" max="28" width="9.7109375" style="1" customWidth="1"/>
    <col min="29" max="29" width="12.7109375" customWidth="1"/>
    <col min="30" max="30" width="9.85546875" customWidth="1"/>
    <col min="31" max="31" width="12.28515625" customWidth="1"/>
  </cols>
  <sheetData>
    <row r="1" spans="1:31" s="3" customFormat="1" ht="20.100000000000001" customHeight="1" x14ac:dyDescent="0.25">
      <c r="A1" s="15" t="s">
        <v>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1" s="3" customFormat="1" ht="15" customHeight="1" x14ac:dyDescent="0.25">
      <c r="A2" s="16"/>
      <c r="B2" s="16"/>
      <c r="C2" s="16"/>
      <c r="D2" s="17"/>
      <c r="E2" s="17"/>
      <c r="F2" s="17"/>
      <c r="G2" s="17"/>
      <c r="H2" s="2"/>
      <c r="J2" s="2"/>
      <c r="L2" s="2"/>
      <c r="N2" s="2"/>
      <c r="P2" s="2"/>
      <c r="R2" s="2"/>
      <c r="T2" s="2"/>
      <c r="V2" s="2"/>
      <c r="X2" s="18"/>
      <c r="Y2" s="18"/>
      <c r="Z2" s="18"/>
      <c r="AA2" s="18"/>
      <c r="AB2" s="18"/>
      <c r="AC2" s="18"/>
    </row>
    <row r="3" spans="1:31" s="3" customFormat="1" ht="15" customHeight="1" x14ac:dyDescent="0.25">
      <c r="A3" s="16" t="s">
        <v>0</v>
      </c>
      <c r="B3" s="16"/>
      <c r="C3" s="16"/>
      <c r="D3" s="16" t="s">
        <v>1</v>
      </c>
      <c r="E3" s="16"/>
      <c r="F3" s="16"/>
      <c r="G3" s="16"/>
      <c r="H3" s="2"/>
      <c r="J3" s="2"/>
      <c r="L3" s="2"/>
      <c r="N3" s="2"/>
      <c r="P3" s="2"/>
      <c r="R3" s="2"/>
      <c r="T3" s="2"/>
      <c r="V3" s="2"/>
      <c r="X3" s="2"/>
      <c r="Z3" s="2"/>
      <c r="AB3" s="2"/>
    </row>
    <row r="4" spans="1:31" s="3" customFormat="1" ht="15" customHeight="1" x14ac:dyDescent="0.25">
      <c r="A4" s="16"/>
      <c r="B4" s="16"/>
      <c r="C4" s="16"/>
      <c r="D4" s="19"/>
      <c r="E4" s="19"/>
      <c r="F4" s="19"/>
      <c r="G4" s="19"/>
      <c r="H4" s="2"/>
      <c r="J4" s="2"/>
      <c r="L4" s="2"/>
      <c r="N4" s="2"/>
      <c r="P4" s="2"/>
      <c r="R4" s="2"/>
      <c r="T4" s="2"/>
      <c r="V4" s="2"/>
      <c r="X4" s="2"/>
      <c r="Z4" s="2"/>
      <c r="AB4" s="2"/>
    </row>
    <row r="5" spans="1:31" s="3" customFormat="1" ht="15" customHeight="1" x14ac:dyDescent="0.25">
      <c r="A5" s="20"/>
      <c r="B5" s="20"/>
      <c r="C5" s="20"/>
      <c r="D5" s="21"/>
      <c r="E5" s="21"/>
      <c r="F5" s="21"/>
      <c r="G5" s="21"/>
      <c r="H5" s="2"/>
      <c r="J5" s="2"/>
      <c r="L5" s="2"/>
      <c r="N5" s="2"/>
      <c r="P5" s="2"/>
      <c r="R5" s="2"/>
      <c r="T5" s="2"/>
      <c r="V5" s="2"/>
      <c r="X5" s="2"/>
      <c r="Z5" s="2"/>
      <c r="AB5" s="2"/>
    </row>
    <row r="6" spans="1:31" s="3" customFormat="1" ht="20.100000000000001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1" s="3" customFormat="1" ht="83.25" customHeight="1" x14ac:dyDescent="0.25">
      <c r="A7" s="53" t="s">
        <v>2</v>
      </c>
      <c r="B7" s="53" t="s">
        <v>3</v>
      </c>
      <c r="C7" s="53" t="s">
        <v>4</v>
      </c>
      <c r="D7" s="53" t="s">
        <v>5</v>
      </c>
      <c r="E7" s="54"/>
      <c r="F7" s="53" t="s">
        <v>6</v>
      </c>
      <c r="G7" s="54"/>
      <c r="H7" s="53" t="s">
        <v>7</v>
      </c>
      <c r="I7" s="54"/>
      <c r="J7" s="53" t="s">
        <v>8</v>
      </c>
      <c r="K7" s="54"/>
      <c r="L7" s="53" t="s">
        <v>9</v>
      </c>
      <c r="M7" s="54"/>
      <c r="N7" s="53" t="s">
        <v>10</v>
      </c>
      <c r="O7" s="54"/>
      <c r="P7" s="53" t="s">
        <v>11</v>
      </c>
      <c r="Q7" s="54"/>
      <c r="R7" s="53" t="s">
        <v>12</v>
      </c>
      <c r="S7" s="54"/>
      <c r="T7" s="53" t="s">
        <v>13</v>
      </c>
      <c r="U7" s="54"/>
      <c r="V7" s="53" t="s">
        <v>14</v>
      </c>
      <c r="W7" s="54"/>
      <c r="X7" s="53" t="s">
        <v>15</v>
      </c>
      <c r="Y7" s="54"/>
      <c r="Z7" s="53" t="s">
        <v>16</v>
      </c>
      <c r="AA7" s="54"/>
      <c r="AB7" s="23" t="s">
        <v>17</v>
      </c>
      <c r="AC7" s="23" t="s">
        <v>96</v>
      </c>
      <c r="AD7" s="23" t="s">
        <v>94</v>
      </c>
    </row>
    <row r="8" spans="1:31" s="3" customFormat="1" ht="45" customHeight="1" x14ac:dyDescent="0.25">
      <c r="A8" s="55"/>
      <c r="B8" s="55"/>
      <c r="C8" s="55"/>
      <c r="D8" s="56" t="s">
        <v>17</v>
      </c>
      <c r="E8" s="57" t="s">
        <v>18</v>
      </c>
      <c r="F8" s="56" t="s">
        <v>17</v>
      </c>
      <c r="G8" s="57" t="s">
        <v>18</v>
      </c>
      <c r="H8" s="56" t="s">
        <v>17</v>
      </c>
      <c r="I8" s="57" t="s">
        <v>18</v>
      </c>
      <c r="J8" s="56" t="s">
        <v>17</v>
      </c>
      <c r="K8" s="57" t="s">
        <v>18</v>
      </c>
      <c r="L8" s="56" t="s">
        <v>17</v>
      </c>
      <c r="M8" s="57" t="s">
        <v>18</v>
      </c>
      <c r="N8" s="56" t="s">
        <v>17</v>
      </c>
      <c r="O8" s="57" t="s">
        <v>18</v>
      </c>
      <c r="P8" s="56" t="s">
        <v>17</v>
      </c>
      <c r="Q8" s="57" t="s">
        <v>18</v>
      </c>
      <c r="R8" s="56" t="s">
        <v>17</v>
      </c>
      <c r="S8" s="57" t="s">
        <v>18</v>
      </c>
      <c r="T8" s="56" t="s">
        <v>17</v>
      </c>
      <c r="U8" s="57" t="s">
        <v>18</v>
      </c>
      <c r="V8" s="56" t="s">
        <v>17</v>
      </c>
      <c r="W8" s="57" t="s">
        <v>18</v>
      </c>
      <c r="X8" s="56" t="s">
        <v>17</v>
      </c>
      <c r="Y8" s="57" t="s">
        <v>18</v>
      </c>
      <c r="Z8" s="56" t="s">
        <v>17</v>
      </c>
      <c r="AA8" s="57" t="s">
        <v>18</v>
      </c>
      <c r="AB8" s="23"/>
      <c r="AC8" s="23"/>
      <c r="AD8" s="23"/>
    </row>
    <row r="9" spans="1:31" s="3" customFormat="1" ht="20.100000000000001" customHeight="1" x14ac:dyDescent="0.25">
      <c r="A9" s="24" t="s">
        <v>19</v>
      </c>
      <c r="B9" s="24" t="s">
        <v>20</v>
      </c>
      <c r="C9" s="25" t="s">
        <v>21</v>
      </c>
      <c r="D9" s="26">
        <v>15</v>
      </c>
      <c r="E9" s="27">
        <v>1573.23</v>
      </c>
      <c r="F9" s="26">
        <v>0</v>
      </c>
      <c r="G9" s="27">
        <v>0</v>
      </c>
      <c r="H9" s="26">
        <v>0</v>
      </c>
      <c r="I9" s="27">
        <v>0</v>
      </c>
      <c r="J9" s="26">
        <v>6</v>
      </c>
      <c r="K9" s="27">
        <v>462.6</v>
      </c>
      <c r="L9" s="26">
        <v>5</v>
      </c>
      <c r="M9" s="27">
        <v>699.32</v>
      </c>
      <c r="N9" s="26">
        <v>0</v>
      </c>
      <c r="O9" s="27">
        <v>0</v>
      </c>
      <c r="P9" s="26">
        <v>0</v>
      </c>
      <c r="Q9" s="27">
        <v>0</v>
      </c>
      <c r="R9" s="26">
        <v>0</v>
      </c>
      <c r="S9" s="27">
        <v>0</v>
      </c>
      <c r="T9" s="26">
        <v>3</v>
      </c>
      <c r="U9" s="27">
        <v>0</v>
      </c>
      <c r="V9" s="26">
        <v>0</v>
      </c>
      <c r="W9" s="27">
        <v>0</v>
      </c>
      <c r="X9" s="26">
        <v>0</v>
      </c>
      <c r="Y9" s="27">
        <v>0</v>
      </c>
      <c r="Z9" s="26">
        <v>0</v>
      </c>
      <c r="AA9" s="27">
        <v>0</v>
      </c>
      <c r="AB9" s="28">
        <v>22</v>
      </c>
      <c r="AC9" s="29">
        <v>2735.15</v>
      </c>
      <c r="AD9" s="30">
        <f>D9+F9+H9+J9+L9+N9+P9+R9+T9+V9+X9+Z9</f>
        <v>29</v>
      </c>
      <c r="AE9" s="4"/>
    </row>
    <row r="10" spans="1:31" s="3" customFormat="1" ht="20.100000000000001" customHeight="1" x14ac:dyDescent="0.25">
      <c r="A10" s="24" t="s">
        <v>23</v>
      </c>
      <c r="B10" s="24" t="s">
        <v>24</v>
      </c>
      <c r="C10" s="25" t="s">
        <v>25</v>
      </c>
      <c r="D10" s="26">
        <v>47</v>
      </c>
      <c r="E10" s="27">
        <v>8846.33</v>
      </c>
      <c r="F10" s="26">
        <v>3</v>
      </c>
      <c r="G10" s="27">
        <v>1509.69</v>
      </c>
      <c r="H10" s="26">
        <v>8</v>
      </c>
      <c r="I10" s="27">
        <v>1101.3900000000001</v>
      </c>
      <c r="J10" s="26">
        <v>22</v>
      </c>
      <c r="K10" s="27">
        <v>3429.13</v>
      </c>
      <c r="L10" s="26">
        <v>11</v>
      </c>
      <c r="M10" s="27">
        <v>1598.37</v>
      </c>
      <c r="N10" s="26">
        <v>0</v>
      </c>
      <c r="O10" s="27">
        <v>0</v>
      </c>
      <c r="P10" s="26">
        <v>0</v>
      </c>
      <c r="Q10" s="27">
        <v>0</v>
      </c>
      <c r="R10" s="26">
        <v>1</v>
      </c>
      <c r="S10" s="27">
        <v>654.76</v>
      </c>
      <c r="T10" s="26">
        <v>5</v>
      </c>
      <c r="U10" s="27">
        <v>0</v>
      </c>
      <c r="V10" s="26">
        <v>0</v>
      </c>
      <c r="W10" s="27">
        <v>0</v>
      </c>
      <c r="X10" s="26">
        <v>0</v>
      </c>
      <c r="Y10" s="27">
        <v>0</v>
      </c>
      <c r="Z10" s="26">
        <v>0</v>
      </c>
      <c r="AA10" s="27">
        <v>0</v>
      </c>
      <c r="AB10" s="28">
        <v>71</v>
      </c>
      <c r="AC10" s="29">
        <v>17139.669999999998</v>
      </c>
      <c r="AD10" s="30">
        <f t="shared" ref="AD10:AD33" si="0">D10+F10+H10+J10+L10+N10+P10+R10+T10+V10+X10+Z10</f>
        <v>97</v>
      </c>
      <c r="AE10" s="4"/>
    </row>
    <row r="11" spans="1:31" s="3" customFormat="1" ht="20.100000000000001" customHeight="1" x14ac:dyDescent="0.25">
      <c r="A11" s="24" t="s">
        <v>26</v>
      </c>
      <c r="B11" s="24" t="s">
        <v>27</v>
      </c>
      <c r="C11" s="25" t="s">
        <v>28</v>
      </c>
      <c r="D11" s="26">
        <v>60</v>
      </c>
      <c r="E11" s="27">
        <v>8978.25</v>
      </c>
      <c r="F11" s="26">
        <v>2</v>
      </c>
      <c r="G11" s="27">
        <v>1124.56</v>
      </c>
      <c r="H11" s="26">
        <v>2</v>
      </c>
      <c r="I11" s="27">
        <v>392.83</v>
      </c>
      <c r="J11" s="26">
        <v>34</v>
      </c>
      <c r="K11" s="27">
        <v>7319.83</v>
      </c>
      <c r="L11" s="26">
        <v>13</v>
      </c>
      <c r="M11" s="27">
        <v>1995.46</v>
      </c>
      <c r="N11" s="26">
        <v>0</v>
      </c>
      <c r="O11" s="27">
        <v>0</v>
      </c>
      <c r="P11" s="26">
        <v>0</v>
      </c>
      <c r="Q11" s="27">
        <v>0</v>
      </c>
      <c r="R11" s="26">
        <v>3</v>
      </c>
      <c r="S11" s="27">
        <v>1741.57</v>
      </c>
      <c r="T11" s="26">
        <v>17</v>
      </c>
      <c r="U11" s="27">
        <v>0</v>
      </c>
      <c r="V11" s="26">
        <v>0</v>
      </c>
      <c r="W11" s="27">
        <v>0</v>
      </c>
      <c r="X11" s="26">
        <v>0</v>
      </c>
      <c r="Y11" s="27">
        <v>0</v>
      </c>
      <c r="Z11" s="26">
        <v>0</v>
      </c>
      <c r="AA11" s="27">
        <v>0</v>
      </c>
      <c r="AB11" s="28">
        <v>95</v>
      </c>
      <c r="AC11" s="29">
        <v>21552.5</v>
      </c>
      <c r="AD11" s="30">
        <f t="shared" si="0"/>
        <v>131</v>
      </c>
      <c r="AE11" s="4"/>
    </row>
    <row r="12" spans="1:31" s="3" customFormat="1" ht="20.100000000000001" customHeight="1" x14ac:dyDescent="0.25">
      <c r="A12" s="24" t="s">
        <v>29</v>
      </c>
      <c r="B12" s="24" t="s">
        <v>30</v>
      </c>
      <c r="C12" s="25" t="s">
        <v>31</v>
      </c>
      <c r="D12" s="26">
        <v>79</v>
      </c>
      <c r="E12" s="27">
        <v>13433</v>
      </c>
      <c r="F12" s="26">
        <v>4</v>
      </c>
      <c r="G12" s="27">
        <v>2141.2399999999998</v>
      </c>
      <c r="H12" s="26">
        <v>5</v>
      </c>
      <c r="I12" s="27">
        <v>893.47</v>
      </c>
      <c r="J12" s="26">
        <v>46</v>
      </c>
      <c r="K12" s="27">
        <v>8013.8</v>
      </c>
      <c r="L12" s="26">
        <v>42</v>
      </c>
      <c r="M12" s="27">
        <v>6110.08</v>
      </c>
      <c r="N12" s="26">
        <v>4</v>
      </c>
      <c r="O12" s="27">
        <v>143</v>
      </c>
      <c r="P12" s="26">
        <v>1</v>
      </c>
      <c r="Q12" s="27">
        <v>44.67</v>
      </c>
      <c r="R12" s="26">
        <v>4</v>
      </c>
      <c r="S12" s="27">
        <v>1387.93</v>
      </c>
      <c r="T12" s="26">
        <v>21</v>
      </c>
      <c r="U12" s="27">
        <v>0</v>
      </c>
      <c r="V12" s="26">
        <v>0</v>
      </c>
      <c r="W12" s="27">
        <v>0</v>
      </c>
      <c r="X12" s="26">
        <v>3</v>
      </c>
      <c r="Y12" s="27">
        <v>2310.7199999999998</v>
      </c>
      <c r="Z12" s="26">
        <v>0</v>
      </c>
      <c r="AA12" s="27">
        <v>0</v>
      </c>
      <c r="AB12" s="28">
        <v>135</v>
      </c>
      <c r="AC12" s="29">
        <v>34477.910000000003</v>
      </c>
      <c r="AD12" s="30">
        <f t="shared" si="0"/>
        <v>209</v>
      </c>
      <c r="AE12" s="4"/>
    </row>
    <row r="13" spans="1:31" s="3" customFormat="1" ht="20.100000000000001" customHeight="1" x14ac:dyDescent="0.25">
      <c r="A13" s="24" t="s">
        <v>32</v>
      </c>
      <c r="B13" s="24" t="s">
        <v>33</v>
      </c>
      <c r="C13" s="25" t="s">
        <v>34</v>
      </c>
      <c r="D13" s="26">
        <v>9</v>
      </c>
      <c r="E13" s="27">
        <v>885.75</v>
      </c>
      <c r="F13" s="26">
        <v>0</v>
      </c>
      <c r="G13" s="27">
        <v>0</v>
      </c>
      <c r="H13" s="26">
        <v>0</v>
      </c>
      <c r="I13" s="27">
        <v>0</v>
      </c>
      <c r="J13" s="26">
        <v>7</v>
      </c>
      <c r="K13" s="27">
        <v>963.36</v>
      </c>
      <c r="L13" s="26">
        <v>1</v>
      </c>
      <c r="M13" s="27">
        <v>148.78</v>
      </c>
      <c r="N13" s="26">
        <v>0</v>
      </c>
      <c r="O13" s="27">
        <v>0</v>
      </c>
      <c r="P13" s="26">
        <v>0</v>
      </c>
      <c r="Q13" s="27">
        <v>0</v>
      </c>
      <c r="R13" s="26">
        <v>1</v>
      </c>
      <c r="S13" s="27">
        <v>432.05</v>
      </c>
      <c r="T13" s="26">
        <v>0</v>
      </c>
      <c r="U13" s="27">
        <v>0</v>
      </c>
      <c r="V13" s="26">
        <v>0</v>
      </c>
      <c r="W13" s="27">
        <v>0</v>
      </c>
      <c r="X13" s="26">
        <v>0</v>
      </c>
      <c r="Y13" s="27">
        <v>0</v>
      </c>
      <c r="Z13" s="26">
        <v>0</v>
      </c>
      <c r="AA13" s="27">
        <v>0</v>
      </c>
      <c r="AB13" s="28">
        <v>16</v>
      </c>
      <c r="AC13" s="29">
        <v>2429.94</v>
      </c>
      <c r="AD13" s="30">
        <f t="shared" si="0"/>
        <v>18</v>
      </c>
      <c r="AE13" s="4"/>
    </row>
    <row r="14" spans="1:31" s="3" customFormat="1" ht="20.100000000000001" customHeight="1" x14ac:dyDescent="0.25">
      <c r="A14" s="24" t="s">
        <v>35</v>
      </c>
      <c r="B14" s="24" t="s">
        <v>36</v>
      </c>
      <c r="C14" s="25" t="s">
        <v>37</v>
      </c>
      <c r="D14" s="26">
        <v>27</v>
      </c>
      <c r="E14" s="27">
        <v>4516.54</v>
      </c>
      <c r="F14" s="26">
        <v>0</v>
      </c>
      <c r="G14" s="27">
        <v>0</v>
      </c>
      <c r="H14" s="26">
        <v>4</v>
      </c>
      <c r="I14" s="27">
        <v>731.75</v>
      </c>
      <c r="J14" s="26">
        <v>28</v>
      </c>
      <c r="K14" s="27">
        <v>3198.68</v>
      </c>
      <c r="L14" s="26">
        <v>11</v>
      </c>
      <c r="M14" s="27">
        <v>1492.41</v>
      </c>
      <c r="N14" s="26">
        <v>1</v>
      </c>
      <c r="O14" s="27">
        <v>26.83</v>
      </c>
      <c r="P14" s="26">
        <v>0</v>
      </c>
      <c r="Q14" s="27">
        <v>0</v>
      </c>
      <c r="R14" s="26">
        <v>1</v>
      </c>
      <c r="S14" s="27">
        <v>301.12</v>
      </c>
      <c r="T14" s="26">
        <v>11</v>
      </c>
      <c r="U14" s="27">
        <v>0</v>
      </c>
      <c r="V14" s="26">
        <v>0</v>
      </c>
      <c r="W14" s="27">
        <v>0</v>
      </c>
      <c r="X14" s="26">
        <v>0</v>
      </c>
      <c r="Y14" s="27">
        <v>0</v>
      </c>
      <c r="Z14" s="26">
        <v>0</v>
      </c>
      <c r="AA14" s="27">
        <v>0</v>
      </c>
      <c r="AB14" s="28">
        <v>57</v>
      </c>
      <c r="AC14" s="29">
        <v>10267.33</v>
      </c>
      <c r="AD14" s="30">
        <f t="shared" si="0"/>
        <v>83</v>
      </c>
      <c r="AE14" s="4"/>
    </row>
    <row r="15" spans="1:31" s="3" customFormat="1" ht="20.100000000000001" customHeight="1" x14ac:dyDescent="0.25">
      <c r="A15" s="24" t="s">
        <v>38</v>
      </c>
      <c r="B15" s="24" t="s">
        <v>39</v>
      </c>
      <c r="C15" s="25" t="s">
        <v>40</v>
      </c>
      <c r="D15" s="26">
        <v>41</v>
      </c>
      <c r="E15" s="27">
        <v>9168.76</v>
      </c>
      <c r="F15" s="26">
        <v>4</v>
      </c>
      <c r="G15" s="27">
        <v>2403.14</v>
      </c>
      <c r="H15" s="26">
        <v>7</v>
      </c>
      <c r="I15" s="27">
        <v>1139.94</v>
      </c>
      <c r="J15" s="26">
        <v>23</v>
      </c>
      <c r="K15" s="27">
        <v>2466.62</v>
      </c>
      <c r="L15" s="26">
        <v>6</v>
      </c>
      <c r="M15" s="27">
        <v>833.43</v>
      </c>
      <c r="N15" s="26">
        <v>1</v>
      </c>
      <c r="O15" s="27">
        <v>44.67</v>
      </c>
      <c r="P15" s="26">
        <v>0</v>
      </c>
      <c r="Q15" s="27">
        <v>0</v>
      </c>
      <c r="R15" s="26">
        <v>5</v>
      </c>
      <c r="S15" s="27">
        <v>2212.88</v>
      </c>
      <c r="T15" s="26">
        <v>4</v>
      </c>
      <c r="U15" s="27">
        <v>0</v>
      </c>
      <c r="V15" s="26">
        <v>0</v>
      </c>
      <c r="W15" s="27">
        <v>0</v>
      </c>
      <c r="X15" s="26">
        <v>0</v>
      </c>
      <c r="Y15" s="27">
        <v>0</v>
      </c>
      <c r="Z15" s="26">
        <v>0</v>
      </c>
      <c r="AA15" s="27">
        <v>0</v>
      </c>
      <c r="AB15" s="28">
        <v>65</v>
      </c>
      <c r="AC15" s="29">
        <v>18269.439999999999</v>
      </c>
      <c r="AD15" s="30">
        <f t="shared" si="0"/>
        <v>91</v>
      </c>
      <c r="AE15" s="4"/>
    </row>
    <row r="16" spans="1:31" s="3" customFormat="1" ht="20.100000000000001" customHeight="1" x14ac:dyDescent="0.25">
      <c r="A16" s="24" t="s">
        <v>41</v>
      </c>
      <c r="B16" s="24" t="s">
        <v>42</v>
      </c>
      <c r="C16" s="25" t="s">
        <v>43</v>
      </c>
      <c r="D16" s="26">
        <v>13</v>
      </c>
      <c r="E16" s="27">
        <v>2056.62</v>
      </c>
      <c r="F16" s="26">
        <v>0</v>
      </c>
      <c r="G16" s="27">
        <v>0</v>
      </c>
      <c r="H16" s="26">
        <v>0</v>
      </c>
      <c r="I16" s="27">
        <v>0</v>
      </c>
      <c r="J16" s="26">
        <v>3</v>
      </c>
      <c r="K16" s="27">
        <v>231.3</v>
      </c>
      <c r="L16" s="26">
        <v>12</v>
      </c>
      <c r="M16" s="27">
        <v>1696.29</v>
      </c>
      <c r="N16" s="26">
        <v>0</v>
      </c>
      <c r="O16" s="27">
        <v>0</v>
      </c>
      <c r="P16" s="26">
        <v>0</v>
      </c>
      <c r="Q16" s="27">
        <v>0</v>
      </c>
      <c r="R16" s="26">
        <v>1</v>
      </c>
      <c r="S16" s="27">
        <v>654.76</v>
      </c>
      <c r="T16" s="26">
        <v>6</v>
      </c>
      <c r="U16" s="27">
        <v>0</v>
      </c>
      <c r="V16" s="26">
        <v>0</v>
      </c>
      <c r="W16" s="27">
        <v>0</v>
      </c>
      <c r="X16" s="26">
        <v>0</v>
      </c>
      <c r="Y16" s="27">
        <v>0</v>
      </c>
      <c r="Z16" s="26">
        <v>0</v>
      </c>
      <c r="AA16" s="27">
        <v>0</v>
      </c>
      <c r="AB16" s="28">
        <v>20</v>
      </c>
      <c r="AC16" s="29">
        <v>4638.97</v>
      </c>
      <c r="AD16" s="30">
        <f t="shared" si="0"/>
        <v>35</v>
      </c>
      <c r="AE16" s="4"/>
    </row>
    <row r="17" spans="1:31" s="3" customFormat="1" ht="20.100000000000001" customHeight="1" x14ac:dyDescent="0.25">
      <c r="A17" s="24" t="s">
        <v>44</v>
      </c>
      <c r="B17" s="24" t="s">
        <v>45</v>
      </c>
      <c r="C17" s="25" t="s">
        <v>46</v>
      </c>
      <c r="D17" s="26">
        <v>34</v>
      </c>
      <c r="E17" s="27">
        <v>6034.75</v>
      </c>
      <c r="F17" s="26">
        <v>0</v>
      </c>
      <c r="G17" s="27">
        <v>0</v>
      </c>
      <c r="H17" s="26">
        <v>6</v>
      </c>
      <c r="I17" s="27">
        <v>793.3</v>
      </c>
      <c r="J17" s="26">
        <v>29</v>
      </c>
      <c r="K17" s="27">
        <v>7319.37</v>
      </c>
      <c r="L17" s="26">
        <v>3</v>
      </c>
      <c r="M17" s="27">
        <v>446.34</v>
      </c>
      <c r="N17" s="26">
        <v>0</v>
      </c>
      <c r="O17" s="27">
        <v>0</v>
      </c>
      <c r="P17" s="26">
        <v>0</v>
      </c>
      <c r="Q17" s="27">
        <v>0</v>
      </c>
      <c r="R17" s="26">
        <v>0</v>
      </c>
      <c r="S17" s="27">
        <v>0</v>
      </c>
      <c r="T17" s="26">
        <v>2</v>
      </c>
      <c r="U17" s="27">
        <v>0</v>
      </c>
      <c r="V17" s="26">
        <v>0</v>
      </c>
      <c r="W17" s="27">
        <v>0</v>
      </c>
      <c r="X17" s="26">
        <v>0</v>
      </c>
      <c r="Y17" s="27">
        <v>0</v>
      </c>
      <c r="Z17" s="26">
        <v>0</v>
      </c>
      <c r="AA17" s="27">
        <v>0</v>
      </c>
      <c r="AB17" s="28">
        <v>62</v>
      </c>
      <c r="AC17" s="29">
        <v>14593.76</v>
      </c>
      <c r="AD17" s="30">
        <f t="shared" si="0"/>
        <v>74</v>
      </c>
      <c r="AE17" s="4"/>
    </row>
    <row r="18" spans="1:31" s="3" customFormat="1" ht="20.100000000000001" customHeight="1" x14ac:dyDescent="0.25">
      <c r="A18" s="24" t="s">
        <v>47</v>
      </c>
      <c r="B18" s="24" t="s">
        <v>48</v>
      </c>
      <c r="C18" s="25" t="s">
        <v>49</v>
      </c>
      <c r="D18" s="26">
        <v>22</v>
      </c>
      <c r="E18" s="27">
        <v>3283.23</v>
      </c>
      <c r="F18" s="26">
        <v>1</v>
      </c>
      <c r="G18" s="27">
        <v>354.32</v>
      </c>
      <c r="H18" s="26">
        <v>4</v>
      </c>
      <c r="I18" s="27">
        <v>616.20000000000005</v>
      </c>
      <c r="J18" s="26">
        <v>14</v>
      </c>
      <c r="K18" s="27">
        <v>1233.5999999999999</v>
      </c>
      <c r="L18" s="26">
        <v>18</v>
      </c>
      <c r="M18" s="27">
        <v>2493.61</v>
      </c>
      <c r="N18" s="26">
        <v>1</v>
      </c>
      <c r="O18" s="27">
        <v>26.83</v>
      </c>
      <c r="P18" s="26">
        <v>0</v>
      </c>
      <c r="Q18" s="27">
        <v>0</v>
      </c>
      <c r="R18" s="26">
        <v>1</v>
      </c>
      <c r="S18" s="27">
        <v>432.05</v>
      </c>
      <c r="T18" s="26">
        <v>11</v>
      </c>
      <c r="U18" s="27">
        <v>0</v>
      </c>
      <c r="V18" s="26">
        <v>0</v>
      </c>
      <c r="W18" s="27">
        <v>0</v>
      </c>
      <c r="X18" s="26">
        <v>0</v>
      </c>
      <c r="Y18" s="27">
        <v>0</v>
      </c>
      <c r="Z18" s="26">
        <v>0</v>
      </c>
      <c r="AA18" s="27">
        <v>0</v>
      </c>
      <c r="AB18" s="28">
        <v>44</v>
      </c>
      <c r="AC18" s="29">
        <v>8439.84</v>
      </c>
      <c r="AD18" s="30">
        <f t="shared" si="0"/>
        <v>72</v>
      </c>
      <c r="AE18" s="4"/>
    </row>
    <row r="19" spans="1:31" s="3" customFormat="1" ht="20.100000000000001" customHeight="1" x14ac:dyDescent="0.25">
      <c r="A19" s="24" t="s">
        <v>50</v>
      </c>
      <c r="B19" s="24" t="s">
        <v>51</v>
      </c>
      <c r="C19" s="25" t="s">
        <v>52</v>
      </c>
      <c r="D19" s="26">
        <v>23</v>
      </c>
      <c r="E19" s="27">
        <v>4968.9799999999996</v>
      </c>
      <c r="F19" s="31">
        <v>2</v>
      </c>
      <c r="G19" s="32">
        <v>1124.56</v>
      </c>
      <c r="H19" s="31">
        <v>3</v>
      </c>
      <c r="I19" s="27">
        <v>500.65</v>
      </c>
      <c r="J19" s="26">
        <v>24</v>
      </c>
      <c r="K19" s="27">
        <v>3583.33</v>
      </c>
      <c r="L19" s="26">
        <v>5</v>
      </c>
      <c r="M19" s="27">
        <v>1029.18</v>
      </c>
      <c r="N19" s="26">
        <v>0</v>
      </c>
      <c r="O19" s="27">
        <v>0</v>
      </c>
      <c r="P19" s="26">
        <v>0</v>
      </c>
      <c r="Q19" s="27">
        <v>0</v>
      </c>
      <c r="R19" s="26">
        <v>0</v>
      </c>
      <c r="S19" s="27">
        <v>0</v>
      </c>
      <c r="T19" s="26">
        <v>5</v>
      </c>
      <c r="U19" s="27">
        <v>0</v>
      </c>
      <c r="V19" s="26">
        <v>0</v>
      </c>
      <c r="W19" s="27">
        <v>0</v>
      </c>
      <c r="X19" s="26">
        <v>0</v>
      </c>
      <c r="Y19" s="27">
        <v>0</v>
      </c>
      <c r="Z19" s="26">
        <v>0</v>
      </c>
      <c r="AA19" s="27">
        <v>0</v>
      </c>
      <c r="AB19" s="28">
        <v>47</v>
      </c>
      <c r="AC19" s="29">
        <v>11206.7</v>
      </c>
      <c r="AD19" s="30">
        <f t="shared" si="0"/>
        <v>62</v>
      </c>
      <c r="AE19" s="4"/>
    </row>
    <row r="20" spans="1:31" s="3" customFormat="1" ht="20.100000000000001" customHeight="1" x14ac:dyDescent="0.25">
      <c r="A20" s="24" t="s">
        <v>53</v>
      </c>
      <c r="B20" s="24" t="s">
        <v>54</v>
      </c>
      <c r="C20" s="25" t="s">
        <v>55</v>
      </c>
      <c r="D20" s="26">
        <v>40</v>
      </c>
      <c r="E20" s="27">
        <v>5565</v>
      </c>
      <c r="F20" s="28">
        <v>1</v>
      </c>
      <c r="G20" s="29">
        <v>508.34</v>
      </c>
      <c r="H20" s="28">
        <v>3</v>
      </c>
      <c r="I20" s="33">
        <v>446.74</v>
      </c>
      <c r="J20" s="26">
        <v>11</v>
      </c>
      <c r="K20" s="27">
        <v>2773.65</v>
      </c>
      <c r="L20" s="26">
        <v>12</v>
      </c>
      <c r="M20" s="27">
        <v>1769.79</v>
      </c>
      <c r="N20" s="26">
        <v>1</v>
      </c>
      <c r="O20" s="27">
        <v>44.67</v>
      </c>
      <c r="P20" s="26">
        <v>0</v>
      </c>
      <c r="Q20" s="27">
        <v>0</v>
      </c>
      <c r="R20" s="26">
        <v>0</v>
      </c>
      <c r="S20" s="27">
        <v>0</v>
      </c>
      <c r="T20" s="26">
        <v>1</v>
      </c>
      <c r="U20" s="27">
        <v>0</v>
      </c>
      <c r="V20" s="26">
        <v>0</v>
      </c>
      <c r="W20" s="27">
        <v>0</v>
      </c>
      <c r="X20" s="26">
        <v>0</v>
      </c>
      <c r="Y20" s="27">
        <v>0</v>
      </c>
      <c r="Z20" s="26">
        <v>0</v>
      </c>
      <c r="AA20" s="27">
        <v>0</v>
      </c>
      <c r="AB20" s="28">
        <v>53</v>
      </c>
      <c r="AC20" s="29">
        <v>11108.19</v>
      </c>
      <c r="AD20" s="30">
        <f t="shared" si="0"/>
        <v>69</v>
      </c>
      <c r="AE20" s="4"/>
    </row>
    <row r="21" spans="1:31" s="3" customFormat="1" ht="20.100000000000001" customHeight="1" x14ac:dyDescent="0.25">
      <c r="A21" s="34" t="s">
        <v>56</v>
      </c>
      <c r="B21" s="34" t="s">
        <v>57</v>
      </c>
      <c r="C21" s="35" t="s">
        <v>58</v>
      </c>
      <c r="D21" s="36">
        <v>169</v>
      </c>
      <c r="E21" s="37">
        <v>30379.739999999998</v>
      </c>
      <c r="F21" s="38">
        <v>9</v>
      </c>
      <c r="G21" s="39">
        <v>9163.06</v>
      </c>
      <c r="H21" s="38">
        <v>19</v>
      </c>
      <c r="I21" s="40">
        <v>2819</v>
      </c>
      <c r="J21" s="36">
        <v>103</v>
      </c>
      <c r="K21" s="37">
        <v>17684.91</v>
      </c>
      <c r="L21" s="36">
        <v>38</v>
      </c>
      <c r="M21" s="37">
        <v>5399.84</v>
      </c>
      <c r="N21" s="36">
        <v>4</v>
      </c>
      <c r="O21" s="37">
        <v>181.65</v>
      </c>
      <c r="P21" s="36">
        <v>0</v>
      </c>
      <c r="Q21" s="37">
        <v>0</v>
      </c>
      <c r="R21" s="36">
        <v>4</v>
      </c>
      <c r="S21" s="37">
        <v>1597.27</v>
      </c>
      <c r="T21" s="36">
        <v>30</v>
      </c>
      <c r="U21" s="37">
        <v>0</v>
      </c>
      <c r="V21" s="36">
        <v>1</v>
      </c>
      <c r="W21" s="37">
        <v>36</v>
      </c>
      <c r="X21" s="36">
        <v>0</v>
      </c>
      <c r="Y21" s="37">
        <v>0</v>
      </c>
      <c r="Z21" s="26">
        <v>0</v>
      </c>
      <c r="AA21" s="27">
        <v>0</v>
      </c>
      <c r="AB21" s="38">
        <v>283</v>
      </c>
      <c r="AC21" s="41">
        <v>67261.47</v>
      </c>
      <c r="AD21" s="42">
        <f t="shared" si="0"/>
        <v>377</v>
      </c>
      <c r="AE21" s="4"/>
    </row>
    <row r="22" spans="1:31" s="3" customFormat="1" ht="20.100000000000001" customHeight="1" x14ac:dyDescent="0.25">
      <c r="A22" s="24" t="s">
        <v>59</v>
      </c>
      <c r="B22" s="24" t="s">
        <v>60</v>
      </c>
      <c r="C22" s="25" t="s">
        <v>61</v>
      </c>
      <c r="D22" s="26">
        <v>15</v>
      </c>
      <c r="E22" s="27">
        <v>2749.83</v>
      </c>
      <c r="F22" s="28">
        <v>0</v>
      </c>
      <c r="G22" s="29">
        <v>0</v>
      </c>
      <c r="H22" s="28">
        <v>2</v>
      </c>
      <c r="I22" s="33">
        <v>107.8</v>
      </c>
      <c r="J22" s="26">
        <v>5</v>
      </c>
      <c r="K22" s="27">
        <v>385.5</v>
      </c>
      <c r="L22" s="26">
        <v>9</v>
      </c>
      <c r="M22" s="27">
        <v>1354.8</v>
      </c>
      <c r="N22" s="26">
        <v>0</v>
      </c>
      <c r="O22" s="27">
        <v>0</v>
      </c>
      <c r="P22" s="26">
        <v>0</v>
      </c>
      <c r="Q22" s="27">
        <v>0</v>
      </c>
      <c r="R22" s="26">
        <v>0</v>
      </c>
      <c r="S22" s="27">
        <v>0</v>
      </c>
      <c r="T22" s="26">
        <v>13</v>
      </c>
      <c r="U22" s="27">
        <v>0</v>
      </c>
      <c r="V22" s="26">
        <v>0</v>
      </c>
      <c r="W22" s="27">
        <v>0</v>
      </c>
      <c r="X22" s="26">
        <v>0</v>
      </c>
      <c r="Y22" s="27">
        <v>0</v>
      </c>
      <c r="Z22" s="26">
        <v>0</v>
      </c>
      <c r="AA22" s="27">
        <v>0</v>
      </c>
      <c r="AB22" s="28">
        <v>20</v>
      </c>
      <c r="AC22" s="29">
        <v>4597.93</v>
      </c>
      <c r="AD22" s="30">
        <f t="shared" si="0"/>
        <v>44</v>
      </c>
      <c r="AE22" s="4"/>
    </row>
    <row r="23" spans="1:31" s="3" customFormat="1" ht="20.100000000000001" customHeight="1" x14ac:dyDescent="0.25">
      <c r="A23" s="24" t="s">
        <v>62</v>
      </c>
      <c r="B23" s="24" t="s">
        <v>63</v>
      </c>
      <c r="C23" s="25" t="s">
        <v>64</v>
      </c>
      <c r="D23" s="26">
        <v>34</v>
      </c>
      <c r="E23" s="27">
        <v>5408.14</v>
      </c>
      <c r="F23" s="28">
        <v>2</v>
      </c>
      <c r="G23" s="29">
        <v>893.47</v>
      </c>
      <c r="H23" s="28">
        <v>2</v>
      </c>
      <c r="I23" s="33">
        <v>223.36</v>
      </c>
      <c r="J23" s="26">
        <v>10</v>
      </c>
      <c r="K23" s="27">
        <v>1772.33</v>
      </c>
      <c r="L23" s="26">
        <v>26</v>
      </c>
      <c r="M23" s="27">
        <v>3887.55</v>
      </c>
      <c r="N23" s="26">
        <v>2</v>
      </c>
      <c r="O23" s="27">
        <v>71.5</v>
      </c>
      <c r="P23" s="26">
        <v>0</v>
      </c>
      <c r="Q23" s="27">
        <v>0</v>
      </c>
      <c r="R23" s="26">
        <v>0</v>
      </c>
      <c r="S23" s="27">
        <v>0</v>
      </c>
      <c r="T23" s="26">
        <v>14</v>
      </c>
      <c r="U23" s="27">
        <v>0</v>
      </c>
      <c r="V23" s="26">
        <v>0</v>
      </c>
      <c r="W23" s="27">
        <v>0</v>
      </c>
      <c r="X23" s="26">
        <v>0</v>
      </c>
      <c r="Y23" s="27">
        <v>0</v>
      </c>
      <c r="Z23" s="26">
        <v>0</v>
      </c>
      <c r="AA23" s="27">
        <v>0</v>
      </c>
      <c r="AB23" s="28">
        <v>50</v>
      </c>
      <c r="AC23" s="29">
        <v>12256.35</v>
      </c>
      <c r="AD23" s="30">
        <f t="shared" si="0"/>
        <v>90</v>
      </c>
      <c r="AE23" s="4"/>
    </row>
    <row r="24" spans="1:31" s="3" customFormat="1" ht="20.100000000000001" customHeight="1" x14ac:dyDescent="0.25">
      <c r="A24" s="24" t="s">
        <v>65</v>
      </c>
      <c r="B24" s="24" t="s">
        <v>66</v>
      </c>
      <c r="C24" s="25" t="s">
        <v>67</v>
      </c>
      <c r="D24" s="26">
        <v>76</v>
      </c>
      <c r="E24" s="27">
        <v>13233.6</v>
      </c>
      <c r="F24" s="26">
        <v>8</v>
      </c>
      <c r="G24" s="27">
        <v>2204.46</v>
      </c>
      <c r="H24" s="26">
        <v>9</v>
      </c>
      <c r="I24" s="27">
        <v>1324.77</v>
      </c>
      <c r="J24" s="26">
        <v>33</v>
      </c>
      <c r="K24" s="27">
        <v>7435.22</v>
      </c>
      <c r="L24" s="26">
        <v>27</v>
      </c>
      <c r="M24" s="27">
        <v>3665.93</v>
      </c>
      <c r="N24" s="26">
        <v>5</v>
      </c>
      <c r="O24" s="27">
        <v>142.88999999999999</v>
      </c>
      <c r="P24" s="26">
        <v>0</v>
      </c>
      <c r="Q24" s="27">
        <v>0</v>
      </c>
      <c r="R24" s="26">
        <v>1</v>
      </c>
      <c r="S24" s="27">
        <v>432.05</v>
      </c>
      <c r="T24" s="26">
        <v>19</v>
      </c>
      <c r="U24" s="27">
        <v>0</v>
      </c>
      <c r="V24" s="26">
        <v>0</v>
      </c>
      <c r="W24" s="27">
        <v>0</v>
      </c>
      <c r="X24" s="26">
        <v>1</v>
      </c>
      <c r="Y24" s="27">
        <v>770.24</v>
      </c>
      <c r="Z24" s="26">
        <v>0</v>
      </c>
      <c r="AA24" s="27">
        <v>0</v>
      </c>
      <c r="AB24" s="28">
        <v>119</v>
      </c>
      <c r="AC24" s="29">
        <v>29209.16</v>
      </c>
      <c r="AD24" s="30">
        <f t="shared" si="0"/>
        <v>179</v>
      </c>
      <c r="AE24" s="4"/>
    </row>
    <row r="25" spans="1:31" s="3" customFormat="1" ht="20.100000000000001" customHeight="1" x14ac:dyDescent="0.25">
      <c r="A25" s="24" t="s">
        <v>68</v>
      </c>
      <c r="B25" s="24" t="s">
        <v>69</v>
      </c>
      <c r="C25" s="25" t="s">
        <v>70</v>
      </c>
      <c r="D25" s="26">
        <v>5</v>
      </c>
      <c r="E25" s="27">
        <v>963.76</v>
      </c>
      <c r="F25" s="26">
        <v>0</v>
      </c>
      <c r="G25" s="27">
        <v>0</v>
      </c>
      <c r="H25" s="26">
        <v>0</v>
      </c>
      <c r="I25" s="27">
        <v>0</v>
      </c>
      <c r="J25" s="26">
        <v>3</v>
      </c>
      <c r="K25" s="27">
        <v>231.3</v>
      </c>
      <c r="L25" s="26">
        <v>7</v>
      </c>
      <c r="M25" s="27">
        <v>808.47</v>
      </c>
      <c r="N25" s="26">
        <v>3</v>
      </c>
      <c r="O25" s="27">
        <v>137.13</v>
      </c>
      <c r="P25" s="26">
        <v>0</v>
      </c>
      <c r="Q25" s="27">
        <v>0</v>
      </c>
      <c r="R25" s="26">
        <v>0</v>
      </c>
      <c r="S25" s="27">
        <v>0</v>
      </c>
      <c r="T25" s="26">
        <v>9</v>
      </c>
      <c r="U25" s="27">
        <v>0</v>
      </c>
      <c r="V25" s="26">
        <v>0</v>
      </c>
      <c r="W25" s="27">
        <v>0</v>
      </c>
      <c r="X25" s="26">
        <v>0</v>
      </c>
      <c r="Y25" s="27">
        <v>0</v>
      </c>
      <c r="Z25" s="26">
        <v>0</v>
      </c>
      <c r="AA25" s="27">
        <v>0</v>
      </c>
      <c r="AB25" s="28">
        <v>13</v>
      </c>
      <c r="AC25" s="29">
        <v>2140.66</v>
      </c>
      <c r="AD25" s="30">
        <f t="shared" si="0"/>
        <v>27</v>
      </c>
      <c r="AE25" s="4"/>
    </row>
    <row r="26" spans="1:31" s="3" customFormat="1" ht="20.100000000000001" customHeight="1" x14ac:dyDescent="0.25">
      <c r="A26" s="24" t="s">
        <v>71</v>
      </c>
      <c r="B26" s="24" t="s">
        <v>72</v>
      </c>
      <c r="C26" s="25" t="s">
        <v>73</v>
      </c>
      <c r="D26" s="26">
        <v>300</v>
      </c>
      <c r="E26" s="27">
        <v>50188.639999999999</v>
      </c>
      <c r="F26" s="26">
        <v>22</v>
      </c>
      <c r="G26" s="27">
        <v>10922</v>
      </c>
      <c r="H26" s="26">
        <v>43</v>
      </c>
      <c r="I26" s="27">
        <v>6623.93</v>
      </c>
      <c r="J26" s="26">
        <v>175</v>
      </c>
      <c r="K26" s="27">
        <v>33248.949999999997</v>
      </c>
      <c r="L26" s="26">
        <v>85</v>
      </c>
      <c r="M26" s="27">
        <v>12446.58</v>
      </c>
      <c r="N26" s="26">
        <v>9</v>
      </c>
      <c r="O26" s="27">
        <v>402.03</v>
      </c>
      <c r="P26" s="26">
        <v>1</v>
      </c>
      <c r="Q26" s="27">
        <v>44.67</v>
      </c>
      <c r="R26" s="26">
        <v>6</v>
      </c>
      <c r="S26" s="27">
        <v>3129.5</v>
      </c>
      <c r="T26" s="26">
        <v>34</v>
      </c>
      <c r="U26" s="27">
        <v>0</v>
      </c>
      <c r="V26" s="26">
        <v>0</v>
      </c>
      <c r="W26" s="27">
        <v>0</v>
      </c>
      <c r="X26" s="26">
        <v>0</v>
      </c>
      <c r="Y26" s="27">
        <v>0</v>
      </c>
      <c r="Z26" s="26">
        <v>0</v>
      </c>
      <c r="AA26" s="27">
        <v>0</v>
      </c>
      <c r="AB26" s="28">
        <v>482</v>
      </c>
      <c r="AC26" s="29">
        <v>117006.3</v>
      </c>
      <c r="AD26" s="30">
        <f t="shared" si="0"/>
        <v>675</v>
      </c>
      <c r="AE26" s="4"/>
    </row>
    <row r="27" spans="1:31" s="3" customFormat="1" ht="20.100000000000001" customHeight="1" x14ac:dyDescent="0.25">
      <c r="A27" s="24" t="s">
        <v>74</v>
      </c>
      <c r="B27" s="24" t="s">
        <v>75</v>
      </c>
      <c r="C27" s="25" t="s">
        <v>76</v>
      </c>
      <c r="D27" s="26">
        <v>33</v>
      </c>
      <c r="E27" s="27">
        <v>5247.36</v>
      </c>
      <c r="F27" s="26">
        <v>2</v>
      </c>
      <c r="G27" s="27">
        <v>1155.3699999999999</v>
      </c>
      <c r="H27" s="26">
        <v>3</v>
      </c>
      <c r="I27" s="27">
        <v>439.01</v>
      </c>
      <c r="J27" s="26">
        <v>12</v>
      </c>
      <c r="K27" s="27">
        <v>963.75</v>
      </c>
      <c r="L27" s="26">
        <v>26</v>
      </c>
      <c r="M27" s="27">
        <v>3952.44</v>
      </c>
      <c r="N27" s="26">
        <v>0</v>
      </c>
      <c r="O27" s="27">
        <v>0</v>
      </c>
      <c r="P27" s="26">
        <v>0</v>
      </c>
      <c r="Q27" s="27">
        <v>0</v>
      </c>
      <c r="R27" s="26">
        <v>0</v>
      </c>
      <c r="S27" s="27">
        <v>0</v>
      </c>
      <c r="T27" s="26">
        <v>17</v>
      </c>
      <c r="U27" s="27">
        <v>0</v>
      </c>
      <c r="V27" s="26">
        <v>2</v>
      </c>
      <c r="W27" s="27">
        <v>151.5</v>
      </c>
      <c r="X27" s="26">
        <v>0</v>
      </c>
      <c r="Y27" s="27">
        <v>0</v>
      </c>
      <c r="Z27" s="26">
        <v>0</v>
      </c>
      <c r="AA27" s="27">
        <v>0</v>
      </c>
      <c r="AB27" s="28">
        <v>46</v>
      </c>
      <c r="AC27" s="29">
        <v>11909.43</v>
      </c>
      <c r="AD27" s="30">
        <f t="shared" si="0"/>
        <v>95</v>
      </c>
      <c r="AE27" s="4"/>
    </row>
    <row r="28" spans="1:31" s="3" customFormat="1" ht="20.100000000000001" customHeight="1" x14ac:dyDescent="0.25">
      <c r="A28" s="24" t="s">
        <v>77</v>
      </c>
      <c r="B28" s="24" t="s">
        <v>78</v>
      </c>
      <c r="C28" s="25" t="s">
        <v>79</v>
      </c>
      <c r="D28" s="26">
        <v>6</v>
      </c>
      <c r="E28" s="27">
        <v>654.70000000000005</v>
      </c>
      <c r="F28" s="26">
        <v>0</v>
      </c>
      <c r="G28" s="27">
        <v>0</v>
      </c>
      <c r="H28" s="26">
        <v>0</v>
      </c>
      <c r="I28" s="27">
        <v>0</v>
      </c>
      <c r="J28" s="26">
        <v>6</v>
      </c>
      <c r="K28" s="27">
        <v>1078.82</v>
      </c>
      <c r="L28" s="26">
        <v>12</v>
      </c>
      <c r="M28" s="27">
        <v>1411.75</v>
      </c>
      <c r="N28" s="26">
        <v>0</v>
      </c>
      <c r="O28" s="27">
        <v>0</v>
      </c>
      <c r="P28" s="26">
        <v>0</v>
      </c>
      <c r="Q28" s="27">
        <v>0</v>
      </c>
      <c r="R28" s="26">
        <v>1</v>
      </c>
      <c r="S28" s="27">
        <v>327.38</v>
      </c>
      <c r="T28" s="26">
        <v>12</v>
      </c>
      <c r="U28" s="27">
        <v>0</v>
      </c>
      <c r="V28" s="26">
        <v>0</v>
      </c>
      <c r="W28" s="27">
        <v>0</v>
      </c>
      <c r="X28" s="26">
        <v>0</v>
      </c>
      <c r="Y28" s="27">
        <v>0</v>
      </c>
      <c r="Z28" s="26">
        <v>0</v>
      </c>
      <c r="AA28" s="27">
        <v>0</v>
      </c>
      <c r="AB28" s="28">
        <v>20</v>
      </c>
      <c r="AC28" s="29">
        <v>3472.65</v>
      </c>
      <c r="AD28" s="30">
        <f t="shared" si="0"/>
        <v>37</v>
      </c>
      <c r="AE28" s="4"/>
    </row>
    <row r="29" spans="1:31" s="3" customFormat="1" ht="20.100000000000001" customHeight="1" x14ac:dyDescent="0.25">
      <c r="A29" s="24" t="s">
        <v>80</v>
      </c>
      <c r="B29" s="24" t="s">
        <v>81</v>
      </c>
      <c r="C29" s="25" t="s">
        <v>82</v>
      </c>
      <c r="D29" s="26">
        <v>9</v>
      </c>
      <c r="E29" s="27">
        <v>1303.6099999999999</v>
      </c>
      <c r="F29" s="26">
        <v>1</v>
      </c>
      <c r="G29" s="27">
        <v>508.34</v>
      </c>
      <c r="H29" s="26">
        <v>1</v>
      </c>
      <c r="I29" s="27">
        <v>223.37</v>
      </c>
      <c r="J29" s="26">
        <v>3</v>
      </c>
      <c r="K29" s="27">
        <v>616.41</v>
      </c>
      <c r="L29" s="26">
        <v>1</v>
      </c>
      <c r="M29" s="27">
        <v>148.78</v>
      </c>
      <c r="N29" s="26">
        <v>0</v>
      </c>
      <c r="O29" s="27">
        <v>0</v>
      </c>
      <c r="P29" s="26">
        <v>0</v>
      </c>
      <c r="Q29" s="27">
        <v>0</v>
      </c>
      <c r="R29" s="26">
        <v>0</v>
      </c>
      <c r="S29" s="27">
        <v>0</v>
      </c>
      <c r="T29" s="26">
        <v>0</v>
      </c>
      <c r="U29" s="27">
        <v>0</v>
      </c>
      <c r="V29" s="26">
        <v>0</v>
      </c>
      <c r="W29" s="27">
        <v>0</v>
      </c>
      <c r="X29" s="26">
        <v>0</v>
      </c>
      <c r="Y29" s="27">
        <v>0</v>
      </c>
      <c r="Z29" s="26">
        <v>0</v>
      </c>
      <c r="AA29" s="27">
        <v>0</v>
      </c>
      <c r="AB29" s="28">
        <v>12</v>
      </c>
      <c r="AC29" s="29">
        <v>2800.51</v>
      </c>
      <c r="AD29" s="30">
        <f t="shared" si="0"/>
        <v>15</v>
      </c>
      <c r="AE29" s="4"/>
    </row>
    <row r="30" spans="1:31" s="3" customFormat="1" ht="20.100000000000001" customHeight="1" x14ac:dyDescent="0.25">
      <c r="A30" s="24" t="s">
        <v>83</v>
      </c>
      <c r="B30" s="24" t="s">
        <v>22</v>
      </c>
      <c r="C30" s="25" t="s">
        <v>84</v>
      </c>
      <c r="D30" s="26">
        <v>28</v>
      </c>
      <c r="E30" s="27">
        <v>7163.24</v>
      </c>
      <c r="F30" s="26">
        <v>2</v>
      </c>
      <c r="G30" s="27">
        <v>1155.3699999999999</v>
      </c>
      <c r="H30" s="26">
        <v>9</v>
      </c>
      <c r="I30" s="27">
        <v>1540.51</v>
      </c>
      <c r="J30" s="26">
        <v>15</v>
      </c>
      <c r="K30" s="27">
        <v>2003.63</v>
      </c>
      <c r="L30" s="26">
        <v>29</v>
      </c>
      <c r="M30" s="27">
        <v>4288.05</v>
      </c>
      <c r="N30" s="26">
        <v>0</v>
      </c>
      <c r="O30" s="27">
        <v>0</v>
      </c>
      <c r="P30" s="26">
        <v>0</v>
      </c>
      <c r="Q30" s="27">
        <v>0</v>
      </c>
      <c r="R30" s="26">
        <v>0</v>
      </c>
      <c r="S30" s="27">
        <v>0</v>
      </c>
      <c r="T30" s="26">
        <v>13</v>
      </c>
      <c r="U30" s="27">
        <v>0</v>
      </c>
      <c r="V30" s="26">
        <v>0</v>
      </c>
      <c r="W30" s="27">
        <v>0</v>
      </c>
      <c r="X30" s="26">
        <v>0</v>
      </c>
      <c r="Y30" s="27">
        <v>0</v>
      </c>
      <c r="Z30" s="26">
        <v>0</v>
      </c>
      <c r="AA30" s="27">
        <v>0</v>
      </c>
      <c r="AB30" s="28">
        <v>45</v>
      </c>
      <c r="AC30" s="29">
        <v>16150.8</v>
      </c>
      <c r="AD30" s="30">
        <f t="shared" si="0"/>
        <v>96</v>
      </c>
      <c r="AE30" s="4"/>
    </row>
    <row r="31" spans="1:31" s="3" customFormat="1" ht="20.100000000000001" customHeight="1" x14ac:dyDescent="0.25">
      <c r="A31" s="24" t="s">
        <v>85</v>
      </c>
      <c r="B31" s="24" t="s">
        <v>86</v>
      </c>
      <c r="C31" s="25" t="s">
        <v>87</v>
      </c>
      <c r="D31" s="26">
        <v>18</v>
      </c>
      <c r="E31" s="27">
        <v>2718.91</v>
      </c>
      <c r="F31" s="26">
        <v>0</v>
      </c>
      <c r="G31" s="27">
        <v>0</v>
      </c>
      <c r="H31" s="26">
        <v>6</v>
      </c>
      <c r="I31" s="27">
        <v>885.75</v>
      </c>
      <c r="J31" s="26">
        <v>8</v>
      </c>
      <c r="K31" s="27">
        <v>616.79999999999995</v>
      </c>
      <c r="L31" s="26">
        <v>6</v>
      </c>
      <c r="M31" s="27">
        <v>908.46</v>
      </c>
      <c r="N31" s="26">
        <v>0</v>
      </c>
      <c r="O31" s="27">
        <v>0</v>
      </c>
      <c r="P31" s="26">
        <v>0</v>
      </c>
      <c r="Q31" s="27">
        <v>0</v>
      </c>
      <c r="R31" s="26">
        <v>0</v>
      </c>
      <c r="S31" s="27">
        <v>0</v>
      </c>
      <c r="T31" s="26">
        <v>3</v>
      </c>
      <c r="U31" s="27">
        <v>0</v>
      </c>
      <c r="V31" s="26">
        <v>0</v>
      </c>
      <c r="W31" s="27">
        <v>0</v>
      </c>
      <c r="X31" s="26">
        <v>0</v>
      </c>
      <c r="Y31" s="27">
        <v>0</v>
      </c>
      <c r="Z31" s="26">
        <v>0</v>
      </c>
      <c r="AA31" s="27">
        <v>0</v>
      </c>
      <c r="AB31" s="28">
        <v>26</v>
      </c>
      <c r="AC31" s="29">
        <v>5129.92</v>
      </c>
      <c r="AD31" s="30">
        <f t="shared" si="0"/>
        <v>41</v>
      </c>
      <c r="AE31" s="4"/>
    </row>
    <row r="32" spans="1:31" s="3" customFormat="1" ht="20.100000000000001" customHeight="1" x14ac:dyDescent="0.25">
      <c r="A32" s="24" t="s">
        <v>88</v>
      </c>
      <c r="B32" s="24" t="s">
        <v>89</v>
      </c>
      <c r="C32" s="25" t="s">
        <v>90</v>
      </c>
      <c r="D32" s="26">
        <v>4</v>
      </c>
      <c r="E32" s="27">
        <v>1956.41</v>
      </c>
      <c r="F32" s="26">
        <v>4</v>
      </c>
      <c r="G32" s="27">
        <v>1589.46</v>
      </c>
      <c r="H32" s="26">
        <v>2</v>
      </c>
      <c r="I32" s="27">
        <v>415.93</v>
      </c>
      <c r="J32" s="26">
        <v>2</v>
      </c>
      <c r="K32" s="27">
        <v>539.30999999999995</v>
      </c>
      <c r="L32" s="26">
        <v>9</v>
      </c>
      <c r="M32" s="27">
        <v>1093</v>
      </c>
      <c r="N32" s="26">
        <v>3</v>
      </c>
      <c r="O32" s="27">
        <v>82.99</v>
      </c>
      <c r="P32" s="26">
        <v>0</v>
      </c>
      <c r="Q32" s="27">
        <v>0</v>
      </c>
      <c r="R32" s="26">
        <v>0</v>
      </c>
      <c r="S32" s="27">
        <v>0</v>
      </c>
      <c r="T32" s="26">
        <v>2</v>
      </c>
      <c r="U32" s="27">
        <v>0</v>
      </c>
      <c r="V32" s="26">
        <v>0</v>
      </c>
      <c r="W32" s="27">
        <v>0</v>
      </c>
      <c r="X32" s="26">
        <v>0</v>
      </c>
      <c r="Y32" s="27">
        <v>0</v>
      </c>
      <c r="Z32" s="26">
        <v>0</v>
      </c>
      <c r="AA32" s="27">
        <v>0</v>
      </c>
      <c r="AB32" s="28">
        <v>12</v>
      </c>
      <c r="AC32" s="29">
        <v>5677.1</v>
      </c>
      <c r="AD32" s="30">
        <f t="shared" si="0"/>
        <v>26</v>
      </c>
      <c r="AE32" s="4"/>
    </row>
    <row r="33" spans="1:31" s="3" customFormat="1" ht="22.5" customHeight="1" x14ac:dyDescent="0.25">
      <c r="A33" s="43"/>
      <c r="B33" s="43"/>
      <c r="C33" s="43" t="s">
        <v>91</v>
      </c>
      <c r="D33" s="44">
        <v>1107</v>
      </c>
      <c r="E33" s="45">
        <f>SUM(E9:E32)</f>
        <v>191278.37999999998</v>
      </c>
      <c r="F33" s="44">
        <v>67</v>
      </c>
      <c r="G33" s="45">
        <f>SUM(G9:G32)</f>
        <v>36757.379999999997</v>
      </c>
      <c r="H33" s="44">
        <v>138</v>
      </c>
      <c r="I33" s="45">
        <v>21219.7</v>
      </c>
      <c r="J33" s="44">
        <v>622</v>
      </c>
      <c r="K33" s="45">
        <f>SUM(K9:K32)</f>
        <v>107572.20000000003</v>
      </c>
      <c r="L33" s="44">
        <v>414</v>
      </c>
      <c r="M33" s="45">
        <f>SUM(M9:M32)</f>
        <v>59678.710000000006</v>
      </c>
      <c r="N33" s="44">
        <v>34</v>
      </c>
      <c r="O33" s="45">
        <v>1304.19</v>
      </c>
      <c r="P33" s="44">
        <v>2</v>
      </c>
      <c r="Q33" s="45">
        <v>89.34</v>
      </c>
      <c r="R33" s="44">
        <v>29</v>
      </c>
      <c r="S33" s="45">
        <v>13303.32</v>
      </c>
      <c r="T33" s="44">
        <v>252</v>
      </c>
      <c r="U33" s="45">
        <v>0</v>
      </c>
      <c r="V33" s="44">
        <v>3</v>
      </c>
      <c r="W33" s="45">
        <v>187.5</v>
      </c>
      <c r="X33" s="44">
        <v>4</v>
      </c>
      <c r="Y33" s="45">
        <v>3080.96</v>
      </c>
      <c r="Z33" s="26">
        <v>0</v>
      </c>
      <c r="AA33" s="45">
        <f>SUM(AA9:AA32)</f>
        <v>0</v>
      </c>
      <c r="AB33" s="46">
        <v>1815</v>
      </c>
      <c r="AC33" s="47">
        <v>434471.67999999999</v>
      </c>
      <c r="AD33" s="48">
        <f t="shared" si="0"/>
        <v>2672</v>
      </c>
      <c r="AE33" s="4"/>
    </row>
    <row r="34" spans="1:31" s="3" customFormat="1" ht="9.9499999999999993" customHeight="1" x14ac:dyDescent="0.25">
      <c r="D34" s="2"/>
      <c r="F34" s="2"/>
      <c r="H34" s="2"/>
      <c r="J34" s="2"/>
      <c r="L34" s="2"/>
      <c r="N34" s="2"/>
      <c r="P34" s="2"/>
      <c r="R34" s="2"/>
      <c r="T34" s="2"/>
      <c r="V34" s="2"/>
      <c r="X34" s="2"/>
      <c r="Z34" s="2"/>
      <c r="AB34" s="2"/>
    </row>
    <row r="35" spans="1:31" s="3" customFormat="1" x14ac:dyDescent="0.25">
      <c r="D35" s="2"/>
      <c r="F35" s="2"/>
      <c r="H35" s="2"/>
      <c r="J35" s="2"/>
      <c r="L35" s="2"/>
      <c r="N35" s="2"/>
      <c r="P35" s="2"/>
      <c r="R35" s="2"/>
      <c r="T35" s="2"/>
      <c r="V35" s="2"/>
      <c r="X35" s="2"/>
      <c r="Z35" s="2"/>
      <c r="AB35" s="2" t="s">
        <v>92</v>
      </c>
      <c r="AC35" s="4">
        <v>36.17</v>
      </c>
    </row>
    <row r="36" spans="1:31" s="3" customFormat="1" x14ac:dyDescent="0.25">
      <c r="D36" s="2"/>
      <c r="F36" s="2"/>
      <c r="H36" s="2"/>
      <c r="J36" s="2"/>
      <c r="L36" s="2"/>
      <c r="N36" s="2"/>
      <c r="P36" s="2"/>
      <c r="R36" s="2"/>
      <c r="T36" s="2"/>
      <c r="V36" s="2"/>
      <c r="X36" s="2"/>
      <c r="Y36" s="2"/>
      <c r="Z36" s="2"/>
      <c r="AB36" s="5" t="s">
        <v>93</v>
      </c>
      <c r="AC36" s="6">
        <f>AC33+AC35</f>
        <v>434507.85</v>
      </c>
    </row>
    <row r="37" spans="1:31" s="3" customFormat="1" x14ac:dyDescent="0.25">
      <c r="D37" s="2"/>
      <c r="F37" s="2"/>
      <c r="H37" s="2"/>
      <c r="J37" s="2"/>
      <c r="L37" s="2"/>
      <c r="N37" s="2"/>
      <c r="P37" s="2"/>
      <c r="R37" s="2"/>
      <c r="T37" s="2"/>
      <c r="V37" s="2"/>
      <c r="X37" s="2"/>
      <c r="Y37" s="2"/>
      <c r="Z37" s="2"/>
      <c r="AA37" s="4"/>
      <c r="AB37" s="2"/>
      <c r="AC37" s="4"/>
    </row>
    <row r="38" spans="1:31" s="3" customFormat="1" x14ac:dyDescent="0.25">
      <c r="D38" s="2"/>
      <c r="E38" s="4"/>
      <c r="F38" s="2"/>
      <c r="G38" s="4"/>
      <c r="H38" s="2"/>
      <c r="J38" s="2"/>
      <c r="K38" s="4"/>
      <c r="L38" s="2"/>
      <c r="M38" s="4"/>
      <c r="N38" s="2"/>
      <c r="P38" s="2"/>
      <c r="R38" s="2"/>
      <c r="T38" s="2"/>
      <c r="V38" s="2"/>
      <c r="X38" s="5"/>
      <c r="Y38" s="5"/>
      <c r="Z38" s="2"/>
      <c r="AB38" s="2"/>
      <c r="AC38" s="4"/>
    </row>
    <row r="39" spans="1:31" s="3" customFormat="1" x14ac:dyDescent="0.25">
      <c r="D39" s="2"/>
      <c r="F39" s="2"/>
      <c r="H39" s="2"/>
      <c r="J39" s="2"/>
      <c r="L39" s="2"/>
      <c r="N39" s="2"/>
      <c r="P39" s="2"/>
      <c r="R39" s="2"/>
      <c r="T39" s="2"/>
      <c r="V39" s="2"/>
      <c r="X39" s="2"/>
      <c r="Z39" s="2"/>
      <c r="AB39" s="2"/>
      <c r="AC39" s="4"/>
    </row>
    <row r="40" spans="1:31" s="3" customFormat="1" x14ac:dyDescent="0.25">
      <c r="D40" s="2"/>
      <c r="F40" s="2"/>
      <c r="H40" s="2"/>
      <c r="J40" s="2"/>
      <c r="L40" s="2"/>
      <c r="N40" s="2"/>
      <c r="P40" s="2"/>
      <c r="R40" s="2"/>
      <c r="T40" s="2"/>
      <c r="V40" s="2"/>
      <c r="X40" s="2"/>
      <c r="Z40" s="2"/>
      <c r="AB40" s="5"/>
      <c r="AC40" s="6"/>
    </row>
  </sheetData>
  <mergeCells count="27">
    <mergeCell ref="AD7:AD8"/>
    <mergeCell ref="A6:AC6"/>
    <mergeCell ref="A7:A8"/>
    <mergeCell ref="B7:B8"/>
    <mergeCell ref="C7:C8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A1:AC1"/>
    <mergeCell ref="A2:C2"/>
    <mergeCell ref="D2:G2"/>
    <mergeCell ref="X2:AC2"/>
    <mergeCell ref="A3:C3"/>
    <mergeCell ref="D3:G3"/>
    <mergeCell ref="Z7:AA7"/>
    <mergeCell ref="AB7:AB8"/>
    <mergeCell ref="AC7:AC8"/>
    <mergeCell ref="A4:C4"/>
    <mergeCell ref="D4:G4"/>
  </mergeCells>
  <printOptions gridLines="1"/>
  <pageMargins left="0.11811023622047245" right="0.11811023622047245" top="0.15748031496062992" bottom="0.15748031496062992" header="0.31496062992125984" footer="0.31496062992125984"/>
  <pageSetup scale="74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BCD4-7BD8-4972-9F20-DE03D2C64358}">
  <dimension ref="A1:C17"/>
  <sheetViews>
    <sheetView workbookViewId="0">
      <selection activeCell="G7" sqref="G7"/>
    </sheetView>
  </sheetViews>
  <sheetFormatPr defaultRowHeight="15" x14ac:dyDescent="0.25"/>
  <cols>
    <col min="1" max="1" width="63" style="7" bestFit="1" customWidth="1"/>
    <col min="2" max="2" width="14.85546875" style="7" customWidth="1"/>
    <col min="3" max="3" width="18.5703125" style="7" customWidth="1"/>
    <col min="4" max="16384" width="9.140625" style="7"/>
  </cols>
  <sheetData>
    <row r="1" spans="1:3" s="14" customFormat="1" x14ac:dyDescent="0.25"/>
    <row r="2" spans="1:3" x14ac:dyDescent="0.25">
      <c r="A2" s="49" t="s">
        <v>98</v>
      </c>
      <c r="B2" s="50" t="s">
        <v>97</v>
      </c>
      <c r="C2" s="50" t="s">
        <v>97</v>
      </c>
    </row>
    <row r="3" spans="1:3" x14ac:dyDescent="0.25">
      <c r="A3" s="49"/>
      <c r="B3" s="50" t="s">
        <v>53</v>
      </c>
      <c r="C3" s="50" t="s">
        <v>53</v>
      </c>
    </row>
    <row r="4" spans="1:3" ht="30" x14ac:dyDescent="0.25">
      <c r="A4" s="49"/>
      <c r="B4" s="51" t="s">
        <v>17</v>
      </c>
      <c r="C4" s="52" t="s">
        <v>18</v>
      </c>
    </row>
    <row r="5" spans="1:3" x14ac:dyDescent="0.25">
      <c r="A5" s="8" t="s">
        <v>5</v>
      </c>
      <c r="B5" s="9">
        <v>1107</v>
      </c>
      <c r="C5" s="10">
        <v>191278.37999999998</v>
      </c>
    </row>
    <row r="6" spans="1:3" x14ac:dyDescent="0.25">
      <c r="A6" s="8" t="s">
        <v>6</v>
      </c>
      <c r="B6" s="9">
        <v>67</v>
      </c>
      <c r="C6" s="10">
        <v>36757.379999999997</v>
      </c>
    </row>
    <row r="7" spans="1:3" x14ac:dyDescent="0.25">
      <c r="A7" s="8" t="s">
        <v>7</v>
      </c>
      <c r="B7" s="9">
        <v>138</v>
      </c>
      <c r="C7" s="10">
        <v>21219.7</v>
      </c>
    </row>
    <row r="8" spans="1:3" x14ac:dyDescent="0.25">
      <c r="A8" s="8" t="s">
        <v>99</v>
      </c>
      <c r="B8" s="9">
        <v>622</v>
      </c>
      <c r="C8" s="10">
        <v>107572.20000000003</v>
      </c>
    </row>
    <row r="9" spans="1:3" x14ac:dyDescent="0.25">
      <c r="A9" s="8" t="s">
        <v>9</v>
      </c>
      <c r="B9" s="9">
        <v>414</v>
      </c>
      <c r="C9" s="10">
        <v>59678.710000000006</v>
      </c>
    </row>
    <row r="10" spans="1:3" x14ac:dyDescent="0.25">
      <c r="A10" s="8" t="s">
        <v>10</v>
      </c>
      <c r="B10" s="9">
        <v>34</v>
      </c>
      <c r="C10" s="10">
        <v>1304.19</v>
      </c>
    </row>
    <row r="11" spans="1:3" x14ac:dyDescent="0.25">
      <c r="A11" s="8" t="s">
        <v>11</v>
      </c>
      <c r="B11" s="9">
        <v>2</v>
      </c>
      <c r="C11" s="10">
        <v>89.34</v>
      </c>
    </row>
    <row r="12" spans="1:3" x14ac:dyDescent="0.25">
      <c r="A12" s="8" t="s">
        <v>12</v>
      </c>
      <c r="B12" s="9">
        <v>29</v>
      </c>
      <c r="C12" s="10">
        <v>13303.32</v>
      </c>
    </row>
    <row r="13" spans="1:3" x14ac:dyDescent="0.25">
      <c r="A13" s="8" t="s">
        <v>14</v>
      </c>
      <c r="B13" s="9">
        <v>3</v>
      </c>
      <c r="C13" s="10">
        <v>187.5</v>
      </c>
    </row>
    <row r="14" spans="1:3" x14ac:dyDescent="0.25">
      <c r="A14" s="8" t="s">
        <v>13</v>
      </c>
      <c r="B14" s="9">
        <v>252</v>
      </c>
      <c r="C14" s="10">
        <v>0</v>
      </c>
    </row>
    <row r="15" spans="1:3" x14ac:dyDescent="0.25">
      <c r="A15" s="8" t="s">
        <v>15</v>
      </c>
      <c r="B15" s="9">
        <v>4</v>
      </c>
      <c r="C15" s="10">
        <v>3080.96</v>
      </c>
    </row>
    <row r="16" spans="1:3" x14ac:dyDescent="0.25">
      <c r="A16" s="8" t="s">
        <v>101</v>
      </c>
      <c r="B16" s="9">
        <v>0</v>
      </c>
      <c r="C16" s="10">
        <v>36.17</v>
      </c>
    </row>
    <row r="17" spans="1:3" x14ac:dyDescent="0.25">
      <c r="A17" s="11" t="s">
        <v>100</v>
      </c>
      <c r="B17" s="12">
        <f>SUM(B5:B16)</f>
        <v>2672</v>
      </c>
      <c r="C17" s="13">
        <f>SUM(C5:C16)</f>
        <v>434507.85000000009</v>
      </c>
    </row>
  </sheetData>
  <mergeCells count="3">
    <mergeCell ref="B2:C2"/>
    <mergeCell ref="B3:C3"/>
    <mergeCell ref="A2:A4"/>
  </mergeCells>
  <pageMargins left="0.31496062992125984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XII 23 S</vt:lpstr>
      <vt:lpstr>Po vrsti prava XII 23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2024-01-23T07:39:13Z</cp:lastPrinted>
  <dcterms:created xsi:type="dcterms:W3CDTF">2024-01-09T07:37:24Z</dcterms:created>
  <dcterms:modified xsi:type="dcterms:W3CDTF">2024-01-23T07:40:54Z</dcterms:modified>
</cp:coreProperties>
</file>