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C:\Users\karolina.bjelanovic\Documents\TAMARI-SOCIJALA-22\"/>
    </mc:Choice>
  </mc:AlternateContent>
  <xr:revisionPtr revIDLastSave="0" documentId="13_ncr:1_{59BC01E7-EB47-4172-B4A9-B5CB7F5549E7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decembar2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I26" i="2" s="1"/>
  <c r="J21" i="2"/>
  <c r="J17" i="2"/>
  <c r="J16" i="2"/>
  <c r="J12" i="2"/>
  <c r="J11" i="2"/>
  <c r="J8" i="2"/>
  <c r="J7" i="2"/>
  <c r="J5" i="2"/>
  <c r="J24" i="2" l="1"/>
</calcChain>
</file>

<file path=xl/sharedStrings.xml><?xml version="1.0" encoding="utf-8"?>
<sst xmlns="http://schemas.openxmlformats.org/spreadsheetml/2006/main" count="29" uniqueCount="29">
  <si>
    <t>Prilog - Tabela1</t>
  </si>
  <si>
    <t>R.B.</t>
  </si>
  <si>
    <t>budžetska pozicija</t>
  </si>
  <si>
    <t>Vrsta prava</t>
  </si>
  <si>
    <t>Transferi za socijalnu zaštitu</t>
  </si>
  <si>
    <t>Materijalno obezbjeđenje boraca i lična i porodična invalidnina</t>
  </si>
  <si>
    <t>Dodatak za djecu</t>
  </si>
  <si>
    <t xml:space="preserve">Materijalno obezbjeđenje </t>
  </si>
  <si>
    <t xml:space="preserve">Troškovi sahrane  korisnika MO            </t>
  </si>
  <si>
    <t>Povlastice na putovanje lica sa invliditetom i troškovi prevoza djece i maldih sa POP</t>
  </si>
  <si>
    <t>Ref. naknade zarade po osnovu porod.roditeljskog odusustva, naknada za novorođeno djete i naknada po osnovu rođ.dj.</t>
  </si>
  <si>
    <t xml:space="preserve">Dodatak za  njegu i pomoć </t>
  </si>
  <si>
    <t>Lična invalidnina</t>
  </si>
  <si>
    <t>Naknada roditelju ili staratelju lica koje je korisnik lične invalidnine</t>
  </si>
  <si>
    <t>Izdržavanje štićenika u domovima</t>
  </si>
  <si>
    <t>Porodični smješ.hraniteljstva,porodičnog smještaja i starateljstva</t>
  </si>
  <si>
    <t>Štićenici van Crne Gore</t>
  </si>
  <si>
    <t>Naknada po osnovu rođenja troje ili više djece-zaostala primanja</t>
  </si>
  <si>
    <t>Naknada ženama po Odluci US CG od 19 aprila 2017</t>
  </si>
  <si>
    <t>Uplata doprinosa korisnicama naknade po Odluci US CG od 19 aprila 2017</t>
  </si>
  <si>
    <t>Troškovi ishrane djece u predškolskim ustanovama</t>
  </si>
  <si>
    <t>Ukupno :</t>
  </si>
  <si>
    <t>Napomena: Isplata će početi sjutra,        .2013.godine</t>
  </si>
  <si>
    <t>sumarno PO BUDŽETSKIM POZICIJAMA</t>
  </si>
  <si>
    <t>Azilanti</t>
  </si>
  <si>
    <t>Obeštećenje bivših korisnica naknade po osnovu rođenja troje i više djece</t>
  </si>
  <si>
    <t>Dodatak za djecu 18 godina</t>
  </si>
  <si>
    <t>PREGLED IZMIRENIH OBAVEZA MINISTARSTVA RADA I SOCIJALNOG STARANJA SA PROGRAMA     22 025-SOCIJALNA ZAŠTITA,POTPROGRAM 22 025 002-PRAVA IZ OBLASTI BORAČKE, INVALIDSKE I DJEČJE ZAŠTITE  ZA DECEMBAR 2022.GODINE</t>
  </si>
  <si>
    <t>izmirene obaveze za decembar 2022.godine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</si>
</sst>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16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4"/>
      <name val="Times New Roman YU"/>
      <family val="1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8"/>
      <name val="Times New Roman"/>
      <family val="1"/>
    </font>
    <font>
      <b/>
      <sz val="16"/>
      <name val="Times New Roman YU"/>
      <family val="1"/>
    </font>
    <font>
      <sz val="11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5" fontId="3" fillId="0" borderId="0" xfId="0" applyNumberFormat="1" applyFont="1"/>
    <xf numFmtId="0" fontId="7" fillId="2" borderId="1" xfId="0" applyFont="1" applyFill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/>
    <xf numFmtId="165" fontId="7" fillId="2" borderId="1" xfId="0" applyNumberFormat="1" applyFont="1" applyFill="1" applyBorder="1" applyAlignment="1">
      <alignment horizontal="right"/>
    </xf>
    <xf numFmtId="4" fontId="11" fillId="0" borderId="1" xfId="1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4" fontId="13" fillId="0" borderId="0" xfId="1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2" fillId="0" borderId="0" xfId="0" applyFont="1"/>
    <xf numFmtId="164" fontId="14" fillId="0" borderId="2" xfId="0" applyNumberFormat="1" applyFont="1" applyBorder="1"/>
    <xf numFmtId="0" fontId="9" fillId="0" borderId="0" xfId="0" applyFont="1"/>
    <xf numFmtId="0" fontId="14" fillId="0" borderId="0" xfId="0" applyFont="1"/>
    <xf numFmtId="0" fontId="3" fillId="0" borderId="1" xfId="0" applyFont="1" applyBorder="1"/>
    <xf numFmtId="165" fontId="9" fillId="0" borderId="1" xfId="0" applyNumberFormat="1" applyFont="1" applyBorder="1"/>
    <xf numFmtId="0" fontId="15" fillId="0" borderId="1" xfId="0" applyFont="1" applyBorder="1" applyAlignment="1">
      <alignment horizontal="center" vertical="justify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165" fontId="9" fillId="2" borderId="1" xfId="0" applyNumberFormat="1" applyFont="1" applyFill="1" applyBorder="1"/>
    <xf numFmtId="0" fontId="3" fillId="2" borderId="0" xfId="0" applyFont="1" applyFill="1"/>
    <xf numFmtId="0" fontId="2" fillId="0" borderId="0" xfId="0" applyFont="1" applyAlignment="1">
      <alignment horizontal="center" vertical="justify"/>
    </xf>
    <xf numFmtId="165" fontId="9" fillId="0" borderId="3" xfId="0" applyNumberFormat="1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65" fontId="9" fillId="0" borderId="3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5" fontId="9" fillId="0" borderId="4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K47"/>
  <sheetViews>
    <sheetView tabSelected="1" topLeftCell="F13" zoomScale="166" zoomScaleNormal="166" workbookViewId="0">
      <selection activeCell="L3" sqref="L3"/>
    </sheetView>
  </sheetViews>
  <sheetFormatPr defaultColWidth="9" defaultRowHeight="11.25"/>
  <cols>
    <col min="1" max="4" width="0" style="1" hidden="1" customWidth="1"/>
    <col min="5" max="5" width="4.625" style="1" hidden="1" customWidth="1"/>
    <col min="6" max="6" width="5.5" style="1" customWidth="1"/>
    <col min="7" max="7" width="5.125" style="1" customWidth="1"/>
    <col min="8" max="8" width="55" style="1" customWidth="1"/>
    <col min="9" max="9" width="20.25" style="1" customWidth="1"/>
    <col min="10" max="10" width="14.75" style="1" hidden="1" customWidth="1"/>
    <col min="11" max="16384" width="9" style="1"/>
  </cols>
  <sheetData>
    <row r="1" spans="6:11" ht="56.25" customHeight="1">
      <c r="F1" s="36" t="s">
        <v>27</v>
      </c>
      <c r="G1" s="36"/>
      <c r="H1" s="36"/>
      <c r="I1" s="36"/>
      <c r="J1" s="36"/>
    </row>
    <row r="2" spans="6:11" ht="47.25" customHeight="1">
      <c r="F2" s="2"/>
      <c r="G2" s="2"/>
      <c r="H2" s="2"/>
      <c r="I2" s="3" t="s">
        <v>0</v>
      </c>
    </row>
    <row r="3" spans="6:11" ht="57.75" customHeight="1">
      <c r="F3" s="4" t="s">
        <v>1</v>
      </c>
      <c r="G3" s="4" t="s">
        <v>2</v>
      </c>
      <c r="H3" s="5" t="s">
        <v>3</v>
      </c>
      <c r="I3" s="6" t="s">
        <v>28</v>
      </c>
      <c r="J3" s="30" t="s">
        <v>23</v>
      </c>
    </row>
    <row r="4" spans="6:11" ht="18">
      <c r="F4" s="7"/>
      <c r="G4" s="7"/>
      <c r="H4" s="8" t="s">
        <v>4</v>
      </c>
      <c r="I4" s="7"/>
      <c r="J4" s="28"/>
    </row>
    <row r="5" spans="6:11" ht="33.75" customHeight="1">
      <c r="F5" s="9">
        <v>1</v>
      </c>
      <c r="G5" s="10">
        <v>4211</v>
      </c>
      <c r="H5" s="11" t="s">
        <v>6</v>
      </c>
      <c r="I5" s="12">
        <v>641505.76</v>
      </c>
      <c r="J5" s="37">
        <f>I5+I6</f>
        <v>4150605.76</v>
      </c>
    </row>
    <row r="6" spans="6:11" ht="27" customHeight="1">
      <c r="F6" s="9">
        <v>2</v>
      </c>
      <c r="G6" s="10">
        <v>4211</v>
      </c>
      <c r="H6" s="11" t="s">
        <v>26</v>
      </c>
      <c r="I6" s="13">
        <v>3509100</v>
      </c>
      <c r="J6" s="38"/>
    </row>
    <row r="7" spans="6:11" ht="27" customHeight="1">
      <c r="F7" s="9">
        <v>3</v>
      </c>
      <c r="G7" s="10">
        <v>4212</v>
      </c>
      <c r="H7" s="15" t="s">
        <v>5</v>
      </c>
      <c r="I7" s="16">
        <v>419898.86</v>
      </c>
      <c r="J7" s="29">
        <f>I7</f>
        <v>419898.86</v>
      </c>
    </row>
    <row r="8" spans="6:11" ht="27" customHeight="1">
      <c r="F8" s="9">
        <v>4</v>
      </c>
      <c r="G8" s="10">
        <v>4213</v>
      </c>
      <c r="H8" s="15" t="s">
        <v>7</v>
      </c>
      <c r="I8" s="16">
        <v>702277.08</v>
      </c>
      <c r="J8" s="40">
        <f>I8+I10+I9</f>
        <v>717948.5</v>
      </c>
    </row>
    <row r="9" spans="6:11" ht="27" customHeight="1">
      <c r="F9" s="9">
        <v>5</v>
      </c>
      <c r="G9" s="10">
        <v>4213</v>
      </c>
      <c r="H9" s="11" t="s">
        <v>24</v>
      </c>
      <c r="I9" s="17">
        <v>0</v>
      </c>
      <c r="J9" s="41"/>
    </row>
    <row r="10" spans="6:11" ht="27" customHeight="1">
      <c r="F10" s="9">
        <v>6</v>
      </c>
      <c r="G10" s="10">
        <v>4213</v>
      </c>
      <c r="H10" s="15" t="s">
        <v>8</v>
      </c>
      <c r="I10" s="16">
        <v>15671.42</v>
      </c>
      <c r="J10" s="42"/>
    </row>
    <row r="11" spans="6:11" ht="36" customHeight="1">
      <c r="F11" s="9">
        <v>7</v>
      </c>
      <c r="G11" s="10">
        <v>4214</v>
      </c>
      <c r="H11" s="15" t="s">
        <v>10</v>
      </c>
      <c r="I11" s="18">
        <v>1380069.85</v>
      </c>
      <c r="J11" s="29">
        <f>I11</f>
        <v>1380069.85</v>
      </c>
    </row>
    <row r="12" spans="6:11" ht="27" customHeight="1">
      <c r="F12" s="9">
        <v>8</v>
      </c>
      <c r="G12" s="10">
        <v>4215</v>
      </c>
      <c r="H12" s="15" t="s">
        <v>11</v>
      </c>
      <c r="I12" s="16">
        <v>2176914.7400000002</v>
      </c>
      <c r="J12" s="40">
        <f>I12+I13+I14+I15</f>
        <v>4155269.7</v>
      </c>
    </row>
    <row r="13" spans="6:11" ht="27" customHeight="1">
      <c r="F13" s="9">
        <v>9</v>
      </c>
      <c r="G13" s="10">
        <v>4215</v>
      </c>
      <c r="H13" s="15" t="s">
        <v>12</v>
      </c>
      <c r="I13" s="16">
        <v>709487.17</v>
      </c>
      <c r="J13" s="41"/>
    </row>
    <row r="14" spans="6:11" ht="34.5" customHeight="1">
      <c r="F14" s="9">
        <v>10</v>
      </c>
      <c r="G14" s="10">
        <v>4215</v>
      </c>
      <c r="H14" s="15" t="s">
        <v>13</v>
      </c>
      <c r="I14" s="16">
        <v>651765.80000000005</v>
      </c>
      <c r="J14" s="41"/>
    </row>
    <row r="15" spans="6:11" ht="34.5" customHeight="1">
      <c r="F15" s="9">
        <v>11</v>
      </c>
      <c r="G15" s="10">
        <v>4215</v>
      </c>
      <c r="H15" s="15" t="s">
        <v>9</v>
      </c>
      <c r="I15" s="16">
        <v>617101.99</v>
      </c>
      <c r="J15" s="42"/>
    </row>
    <row r="16" spans="6:11" ht="34.5" customHeight="1">
      <c r="F16" s="31">
        <v>12</v>
      </c>
      <c r="G16" s="32">
        <v>4216</v>
      </c>
      <c r="H16" s="33" t="s">
        <v>20</v>
      </c>
      <c r="I16" s="18">
        <v>22034.44</v>
      </c>
      <c r="J16" s="34">
        <f>I16</f>
        <v>22034.44</v>
      </c>
      <c r="K16" s="35"/>
    </row>
    <row r="17" spans="6:10" ht="27" customHeight="1">
      <c r="F17" s="9">
        <v>13</v>
      </c>
      <c r="G17" s="10">
        <v>4217</v>
      </c>
      <c r="H17" s="11" t="s">
        <v>14</v>
      </c>
      <c r="I17" s="18">
        <v>233199.78</v>
      </c>
      <c r="J17" s="43">
        <f>I17+I18+I19</f>
        <v>399591.36000000004</v>
      </c>
    </row>
    <row r="18" spans="6:10" ht="36" customHeight="1">
      <c r="F18" s="9">
        <v>14</v>
      </c>
      <c r="G18" s="10">
        <v>4217</v>
      </c>
      <c r="H18" s="11" t="s">
        <v>15</v>
      </c>
      <c r="I18" s="18">
        <v>148290.51</v>
      </c>
      <c r="J18" s="44"/>
    </row>
    <row r="19" spans="6:10" ht="27" customHeight="1">
      <c r="F19" s="9">
        <v>15</v>
      </c>
      <c r="G19" s="10">
        <v>4217</v>
      </c>
      <c r="H19" s="11" t="s">
        <v>16</v>
      </c>
      <c r="I19" s="18">
        <v>18101.07</v>
      </c>
      <c r="J19" s="45"/>
    </row>
    <row r="20" spans="6:10" ht="34.5" hidden="1" customHeight="1">
      <c r="F20" s="9">
        <v>16</v>
      </c>
      <c r="G20" s="10">
        <v>4218</v>
      </c>
      <c r="H20" s="11" t="s">
        <v>17</v>
      </c>
      <c r="I20" s="16">
        <v>0</v>
      </c>
      <c r="J20" s="29"/>
    </row>
    <row r="21" spans="6:10" ht="34.5" customHeight="1">
      <c r="F21" s="9">
        <v>16</v>
      </c>
      <c r="G21" s="10">
        <v>4218</v>
      </c>
      <c r="H21" s="11" t="s">
        <v>18</v>
      </c>
      <c r="I21" s="16">
        <v>53701.8</v>
      </c>
      <c r="J21" s="40">
        <f>I20+I21+I22+I23</f>
        <v>3947828.46</v>
      </c>
    </row>
    <row r="22" spans="6:10" ht="34.5" customHeight="1">
      <c r="F22" s="9">
        <v>17</v>
      </c>
      <c r="G22" s="10">
        <v>4218</v>
      </c>
      <c r="H22" s="11" t="s">
        <v>19</v>
      </c>
      <c r="I22" s="16">
        <v>13724.58</v>
      </c>
      <c r="J22" s="41"/>
    </row>
    <row r="23" spans="6:10" ht="34.5" customHeight="1">
      <c r="F23" s="9">
        <v>18</v>
      </c>
      <c r="G23" s="10">
        <v>4218</v>
      </c>
      <c r="H23" s="11" t="s">
        <v>25</v>
      </c>
      <c r="I23" s="16">
        <v>3880402.08</v>
      </c>
      <c r="J23" s="42"/>
    </row>
    <row r="24" spans="6:10" ht="30" customHeight="1">
      <c r="F24" s="39" t="s">
        <v>21</v>
      </c>
      <c r="G24" s="39"/>
      <c r="H24" s="39"/>
      <c r="I24" s="19">
        <f>SUM(I5:I23)</f>
        <v>15193246.930000002</v>
      </c>
      <c r="J24" s="29">
        <f>SUM(J5:J22)</f>
        <v>15193246.93</v>
      </c>
    </row>
    <row r="25" spans="6:10" ht="30" customHeight="1" thickBot="1">
      <c r="F25" s="20"/>
      <c r="G25" s="20"/>
      <c r="H25" s="20"/>
      <c r="I25" s="21"/>
    </row>
    <row r="26" spans="6:10" ht="21" customHeight="1" thickBot="1">
      <c r="F26" s="22"/>
      <c r="G26" s="23"/>
      <c r="H26" s="24"/>
      <c r="I26" s="25">
        <f>I24-I25</f>
        <v>15193246.930000002</v>
      </c>
    </row>
    <row r="27" spans="6:10" ht="18.75">
      <c r="G27" s="26"/>
      <c r="I27" s="14"/>
    </row>
    <row r="28" spans="6:10" ht="18.75" hidden="1" customHeight="1">
      <c r="F28" s="26" t="s">
        <v>22</v>
      </c>
      <c r="I28" s="14"/>
    </row>
    <row r="29" spans="6:10">
      <c r="I29" s="14"/>
    </row>
    <row r="37" spans="9:9" ht="114" customHeight="1"/>
    <row r="47" spans="9:9" ht="20.25">
      <c r="I47" s="27"/>
    </row>
  </sheetData>
  <mergeCells count="7">
    <mergeCell ref="F1:J1"/>
    <mergeCell ref="J5:J6"/>
    <mergeCell ref="F24:H24"/>
    <mergeCell ref="J8:J10"/>
    <mergeCell ref="J12:J15"/>
    <mergeCell ref="J17:J19"/>
    <mergeCell ref="J21:J23"/>
  </mergeCells>
  <pageMargins left="0" right="0" top="0.43307086614173229" bottom="0" header="1.1811023622047245" footer="0.51181102362204722"/>
  <pageSetup paperSize="9" scale="80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decembar22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2023-01-12T16:23:47Z</cp:lastPrinted>
  <dcterms:created xsi:type="dcterms:W3CDTF">2021-05-11T11:43:23Z</dcterms:created>
  <dcterms:modified xsi:type="dcterms:W3CDTF">2023-01-16T14:24:06Z</dcterms:modified>
</cp:coreProperties>
</file>