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4D27C7AD-CFA3-43AB-A337-6D990C93B5A0}" xr6:coauthVersionLast="36" xr6:coauthVersionMax="36" xr10:uidLastSave="{00000000-0000-0000-0000-000000000000}"/>
  <bookViews>
    <workbookView xWindow="0" yWindow="0" windowWidth="28800" windowHeight="10785" activeTab="1" xr2:uid="{00000000-000D-0000-FFFF-FFFF00000000}"/>
  </bookViews>
  <sheets>
    <sheet name="III 25 S" sheetId="2" r:id="rId1"/>
    <sheet name="Po vrsti prava 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C34" i="2" l="1"/>
  <c r="AD31" i="2"/>
  <c r="M31" i="2"/>
  <c r="K31" i="2"/>
  <c r="E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</calcChain>
</file>

<file path=xl/sharedStrings.xml><?xml version="1.0" encoding="utf-8"?>
<sst xmlns="http://schemas.openxmlformats.org/spreadsheetml/2006/main" count="140" uniqueCount="101">
  <si>
    <t>Godina i mjesec obračuna:</t>
  </si>
  <si>
    <t>2025/3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</si>
  <si>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</si>
  <si>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</si>
  <si>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</si>
  <si>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</si>
  <si>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</si>
  <si>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</si>
  <si>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</si>
  <si>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</si>
  <si>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</si>
  <si>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</si>
  <si>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</si>
  <si>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</si>
  <si>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</si>
  <si>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</si>
  <si>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</si>
  <si>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</si>
  <si>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</si>
  <si>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</si>
  <si>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</si>
  <si>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</si>
  <si>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</si>
  <si>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</si>
  <si>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</si>
  <si>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</si>
  <si>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</si>
  <si>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</si>
  <si>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</si>
  <si>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</si>
  <si>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</si>
  <si>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</si>
  <si>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</si>
  <si>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</si>
  <si>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</si>
  <si>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</si>
  <si>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</si>
  <si>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</si>
  <si>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</si>
  <si>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</si>
  <si>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</si>
  <si>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</si>
  <si>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</si>
  <si>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</si>
  <si>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</si>
  <si>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</si>
  <si>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</si>
  <si>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</si>
  <si>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</si>
  <si>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</si>
  <si>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</si>
  <si>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</si>
  <si>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</si>
  <si>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</si>
  <si>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</si>
  <si>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</si>
  <si>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</si>
  <si>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</si>
  <si>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</si>
  <si>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</si>
  <si>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</si>
  <si>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</si>
  <si>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</si>
  <si>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</si>
  <si>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</si>
  <si>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</si>
  <si>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</si>
  <si>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</si>
  <si>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</si>
  <si>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</si>
  <si>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</si>
  <si>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</si>
  <si>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</si>
  <si>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</si>
  <si>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</si>
  <si>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</si>
  <si>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</si>
  <si>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</si>
  <si>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</si>
  <si>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</si>
  <si>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</si>
  <si>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</si>
  <si>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</si>
  <si>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</si>
  <si>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</si>
  <si>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</si>
  <si>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</si>
  <si>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</si>
  <si>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</si>
  <si>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</si>
  <si>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</si>
  <si>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</si>
  <si>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</si>
  <si>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Provizija</t>
  </si>
  <si>
    <t>UKUPNO:</t>
  </si>
  <si>
    <t>Broj korisnika prava</t>
  </si>
  <si>
    <t>REKAPITULAR ISPLATA: BORAČKA I INVALIDSKA ZAŠTITA ZA  MART 2025.GODINE</t>
  </si>
  <si>
    <t>2025</t>
  </si>
  <si>
    <t>Boračka - vrste davanja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</si>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</sst>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4" x14ac:knownFonts="1">
    <font>
      <sz val="11"/>
      <color indexed="8"/>
      <name val="Calibri"/>
      <family val="2"/>
      <scheme val="minor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2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1" fontId="1" fillId="0" borderId="1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1" fontId="2" fillId="0" borderId="0" xfId="0" applyNumberFormat="1" applyFont="1"/>
    <xf numFmtId="1" fontId="0" fillId="0" borderId="0" xfId="0" applyNumberFormat="1"/>
    <xf numFmtId="1" fontId="2" fillId="0" borderId="4" xfId="0" applyNumberFormat="1" applyFont="1" applyBorder="1" applyAlignment="1">
      <alignment horizontal="right" wrapText="1"/>
    </xf>
    <xf numFmtId="1" fontId="2" fillId="0" borderId="5" xfId="0" applyNumberFormat="1" applyFont="1" applyBorder="1"/>
    <xf numFmtId="4" fontId="2" fillId="0" borderId="5" xfId="0" applyNumberFormat="1" applyFont="1" applyBorder="1" applyAlignment="1">
      <alignment horizontal="right" wrapText="1"/>
    </xf>
    <xf numFmtId="1" fontId="1" fillId="0" borderId="5" xfId="0" applyNumberFormat="1" applyFont="1" applyBorder="1"/>
    <xf numFmtId="4" fontId="2" fillId="0" borderId="0" xfId="0" applyNumberFormat="1" applyFont="1"/>
    <xf numFmtId="4" fontId="1" fillId="0" borderId="0" xfId="0" applyNumberFormat="1" applyFont="1"/>
    <xf numFmtId="4" fontId="0" fillId="0" borderId="0" xfId="0" applyNumberFormat="1"/>
    <xf numFmtId="4" fontId="7" fillId="0" borderId="0" xfId="0" applyNumberFormat="1" applyFont="1"/>
    <xf numFmtId="0" fontId="1" fillId="0" borderId="0" xfId="0" applyFont="1"/>
    <xf numFmtId="0" fontId="2" fillId="2" borderId="4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horizontal="left" wrapText="1"/>
    </xf>
    <xf numFmtId="1" fontId="3" fillId="2" borderId="4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 wrapText="1"/>
    </xf>
    <xf numFmtId="1" fontId="2" fillId="2" borderId="4" xfId="0" applyNumberFormat="1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1" fontId="2" fillId="2" borderId="5" xfId="0" applyNumberFormat="1" applyFont="1" applyFill="1" applyBorder="1"/>
    <xf numFmtId="0" fontId="0" fillId="2" borderId="0" xfId="0" applyFill="1"/>
    <xf numFmtId="4" fontId="0" fillId="2" borderId="0" xfId="0" applyNumberFormat="1" applyFill="1"/>
    <xf numFmtId="0" fontId="9" fillId="0" borderId="5" xfId="0" applyFont="1" applyBorder="1" applyAlignment="1">
      <alignment horizontal="left"/>
    </xf>
    <xf numFmtId="3" fontId="9" fillId="0" borderId="5" xfId="0" applyNumberFormat="1" applyFont="1" applyBorder="1" applyAlignment="1">
      <alignment horizontal="right"/>
    </xf>
    <xf numFmtId="4" fontId="9" fillId="0" borderId="5" xfId="0" applyNumberFormat="1" applyFont="1" applyBorder="1" applyAlignment="1">
      <alignment horizontal="right"/>
    </xf>
    <xf numFmtId="0" fontId="8" fillId="2" borderId="5" xfId="0" applyFont="1" applyFill="1" applyBorder="1" applyAlignment="1">
      <alignment horizontal="center"/>
    </xf>
    <xf numFmtId="3" fontId="10" fillId="0" borderId="5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1" fillId="0" borderId="0" xfId="0" applyNumberFormat="1" applyFont="1"/>
    <xf numFmtId="0" fontId="11" fillId="0" borderId="0" xfId="0" applyFont="1"/>
    <xf numFmtId="4" fontId="11" fillId="0" borderId="0" xfId="0" applyNumberFormat="1" applyFont="1"/>
    <xf numFmtId="1" fontId="12" fillId="0" borderId="0" xfId="0" applyNumberFormat="1" applyFont="1"/>
    <xf numFmtId="4" fontId="12" fillId="0" borderId="0" xfId="0" applyNumberFormat="1" applyFont="1"/>
    <xf numFmtId="0" fontId="13" fillId="0" borderId="5" xfId="0" applyFont="1" applyBorder="1"/>
    <xf numFmtId="3" fontId="13" fillId="0" borderId="5" xfId="0" applyNumberFormat="1" applyFont="1" applyBorder="1"/>
    <xf numFmtId="4" fontId="13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D87B-326B-4814-985F-5F14A41DD9CB}">
  <dimension ref="A1:AG39"/>
  <sheetViews>
    <sheetView topLeftCell="A13" workbookViewId="0">
      <selection activeCell="C34" sqref="C34"/>
    </sheetView>
  </sheetViews>
  <sheetFormatPr defaultRowHeight="15" x14ac:dyDescent="0.25"/>
  <cols>
    <col min="1" max="1" width="4" customWidth="1"/>
    <col min="2" max="2" width="9.28515625" customWidth="1"/>
    <col min="3" max="3" width="16.85546875" bestFit="1" customWidth="1"/>
    <col min="4" max="4" width="10.140625" style="19" customWidth="1"/>
    <col min="5" max="5" width="11.28515625" customWidth="1"/>
    <col min="6" max="6" width="10.140625" style="19" customWidth="1"/>
    <col min="7" max="7" width="10.7109375" customWidth="1"/>
    <col min="8" max="8" width="10.140625" style="19" customWidth="1"/>
    <col min="9" max="9" width="10.7109375" customWidth="1"/>
    <col min="10" max="10" width="10.140625" style="19" customWidth="1"/>
    <col min="11" max="11" width="11.5703125" customWidth="1"/>
    <col min="12" max="12" width="10.140625" style="19" customWidth="1"/>
    <col min="13" max="13" width="10.7109375" customWidth="1"/>
    <col min="14" max="14" width="10.140625" style="19" customWidth="1"/>
    <col min="15" max="15" width="10.7109375" customWidth="1"/>
    <col min="16" max="16" width="10.140625" style="19" customWidth="1"/>
    <col min="17" max="17" width="10.7109375" customWidth="1"/>
    <col min="18" max="18" width="10.140625" style="19" customWidth="1"/>
    <col min="19" max="19" width="10.7109375" customWidth="1"/>
    <col min="20" max="20" width="10.140625" style="19" customWidth="1"/>
    <col min="21" max="21" width="10.7109375" customWidth="1"/>
    <col min="22" max="22" width="10.140625" style="19" customWidth="1"/>
    <col min="23" max="23" width="10.7109375" customWidth="1"/>
    <col min="24" max="24" width="10.140625" style="19" customWidth="1"/>
    <col min="25" max="25" width="10.7109375" customWidth="1"/>
    <col min="26" max="26" width="10.140625" style="19" customWidth="1"/>
    <col min="27" max="27" width="10.7109375" customWidth="1"/>
    <col min="28" max="28" width="10.5703125" style="19" customWidth="1"/>
    <col min="29" max="29" width="12.28515625" customWidth="1"/>
    <col min="30" max="30" width="10.7109375" style="19" customWidth="1"/>
    <col min="31" max="31" width="11" customWidth="1"/>
  </cols>
  <sheetData>
    <row r="1" spans="1:31" ht="20.100000000000001" customHeight="1" x14ac:dyDescent="0.25">
      <c r="A1" s="48" t="s">
        <v>96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18"/>
    </row>
    <row r="2" spans="1:31" ht="15" customHeight="1" x14ac:dyDescent="0.25">
      <c r="A2" s="43"/>
      <c r="B2" s="43"/>
      <c r="C2" s="43"/>
      <c r="D2" s="49"/>
      <c r="E2" s="49"/>
      <c r="F2" s="49"/>
      <c r="G2" s="49"/>
      <c r="H2" s="18"/>
      <c r="I2" s="1"/>
      <c r="J2" s="18"/>
      <c r="K2" s="1"/>
      <c r="L2" s="18"/>
      <c r="M2" s="1"/>
      <c r="N2" s="18"/>
      <c r="O2" s="1"/>
      <c r="P2" s="18"/>
      <c r="Q2" s="1"/>
      <c r="R2" s="18"/>
      <c r="S2" s="1"/>
      <c r="T2" s="18"/>
      <c r="U2" s="1"/>
      <c r="V2" s="18"/>
      <c r="W2" s="1"/>
      <c r="X2" s="50"/>
      <c r="Y2" s="50"/>
      <c r="Z2" s="50"/>
      <c r="AA2" s="50"/>
      <c r="AB2" s="50"/>
      <c r="AC2" s="50"/>
      <c r="AD2" s="18"/>
    </row>
    <row r="3" spans="1:31" ht="15" customHeight="1" x14ac:dyDescent="0.25">
      <c r="A3" s="43" t="s">
        <v>0</v>
      </c>
      <c r="B3" s="43"/>
      <c r="C3" s="43"/>
      <c r="D3" s="43" t="s">
        <v>1</v>
      </c>
      <c r="E3" s="43"/>
      <c r="F3" s="43"/>
      <c r="G3" s="43"/>
      <c r="H3" s="18"/>
      <c r="I3" s="1"/>
      <c r="J3" s="18"/>
      <c r="K3" s="1"/>
      <c r="L3" s="18"/>
      <c r="M3" s="1"/>
      <c r="N3" s="18"/>
      <c r="O3" s="1"/>
      <c r="P3" s="18"/>
      <c r="Q3" s="1"/>
      <c r="R3" s="18"/>
      <c r="S3" s="1"/>
      <c r="T3" s="18"/>
      <c r="U3" s="1"/>
      <c r="V3" s="18"/>
      <c r="W3" s="1"/>
      <c r="X3" s="18"/>
      <c r="Y3" s="1"/>
      <c r="Z3" s="18"/>
      <c r="AA3" s="1"/>
      <c r="AB3" s="18"/>
      <c r="AC3" s="1"/>
      <c r="AD3" s="18"/>
    </row>
    <row r="4" spans="1:31" ht="20.100000000000001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18"/>
    </row>
    <row r="5" spans="1:31" ht="71.25" customHeight="1" x14ac:dyDescent="0.25">
      <c r="A5" s="44" t="s">
        <v>2</v>
      </c>
      <c r="B5" s="44" t="s">
        <v>3</v>
      </c>
      <c r="C5" s="44" t="s">
        <v>4</v>
      </c>
      <c r="D5" s="46" t="s">
        <v>5</v>
      </c>
      <c r="E5" s="47"/>
      <c r="F5" s="46" t="s">
        <v>6</v>
      </c>
      <c r="G5" s="47"/>
      <c r="H5" s="46" t="s">
        <v>7</v>
      </c>
      <c r="I5" s="47"/>
      <c r="J5" s="46" t="s">
        <v>8</v>
      </c>
      <c r="K5" s="47"/>
      <c r="L5" s="46" t="s">
        <v>9</v>
      </c>
      <c r="M5" s="47"/>
      <c r="N5" s="46" t="s">
        <v>10</v>
      </c>
      <c r="O5" s="47"/>
      <c r="P5" s="46" t="s">
        <v>11</v>
      </c>
      <c r="Q5" s="47"/>
      <c r="R5" s="46" t="s">
        <v>12</v>
      </c>
      <c r="S5" s="47"/>
      <c r="T5" s="46" t="s">
        <v>13</v>
      </c>
      <c r="U5" s="47"/>
      <c r="V5" s="46" t="s">
        <v>14</v>
      </c>
      <c r="W5" s="47"/>
      <c r="X5" s="46" t="s">
        <v>15</v>
      </c>
      <c r="Y5" s="47"/>
      <c r="Z5" s="46" t="s">
        <v>16</v>
      </c>
      <c r="AA5" s="47"/>
      <c r="AB5" s="52" t="s">
        <v>17</v>
      </c>
      <c r="AC5" s="53" t="s">
        <v>18</v>
      </c>
      <c r="AD5" s="51" t="s">
        <v>95</v>
      </c>
    </row>
    <row r="6" spans="1:31" ht="45" customHeight="1" x14ac:dyDescent="0.25">
      <c r="A6" s="45"/>
      <c r="B6" s="45"/>
      <c r="C6" s="45"/>
      <c r="D6" s="15" t="s">
        <v>17</v>
      </c>
      <c r="E6" s="9" t="s">
        <v>19</v>
      </c>
      <c r="F6" s="15" t="s">
        <v>17</v>
      </c>
      <c r="G6" s="9" t="s">
        <v>19</v>
      </c>
      <c r="H6" s="15" t="s">
        <v>17</v>
      </c>
      <c r="I6" s="9" t="s">
        <v>19</v>
      </c>
      <c r="J6" s="15" t="s">
        <v>17</v>
      </c>
      <c r="K6" s="9" t="s">
        <v>19</v>
      </c>
      <c r="L6" s="15" t="s">
        <v>17</v>
      </c>
      <c r="M6" s="9" t="s">
        <v>19</v>
      </c>
      <c r="N6" s="15" t="s">
        <v>17</v>
      </c>
      <c r="O6" s="9" t="s">
        <v>19</v>
      </c>
      <c r="P6" s="15" t="s">
        <v>17</v>
      </c>
      <c r="Q6" s="9" t="s">
        <v>19</v>
      </c>
      <c r="R6" s="15" t="s">
        <v>17</v>
      </c>
      <c r="S6" s="9" t="s">
        <v>19</v>
      </c>
      <c r="T6" s="15" t="s">
        <v>17</v>
      </c>
      <c r="U6" s="9" t="s">
        <v>19</v>
      </c>
      <c r="V6" s="15" t="s">
        <v>17</v>
      </c>
      <c r="W6" s="9" t="s">
        <v>19</v>
      </c>
      <c r="X6" s="15" t="s">
        <v>17</v>
      </c>
      <c r="Y6" s="9" t="s">
        <v>19</v>
      </c>
      <c r="Z6" s="15" t="s">
        <v>17</v>
      </c>
      <c r="AA6" s="9" t="s">
        <v>19</v>
      </c>
      <c r="AB6" s="55"/>
      <c r="AC6" s="53"/>
      <c r="AD6" s="51"/>
    </row>
    <row r="7" spans="1:31" ht="20.100000000000001" customHeight="1" x14ac:dyDescent="0.25">
      <c r="A7" s="2" t="s">
        <v>20</v>
      </c>
      <c r="B7" s="2" t="s">
        <v>21</v>
      </c>
      <c r="C7" s="7" t="s">
        <v>22</v>
      </c>
      <c r="D7" s="16">
        <v>14</v>
      </c>
      <c r="E7" s="3">
        <v>1830.07</v>
      </c>
      <c r="F7" s="16">
        <v>0</v>
      </c>
      <c r="G7" s="3">
        <v>0</v>
      </c>
      <c r="H7" s="16">
        <v>0</v>
      </c>
      <c r="I7" s="3">
        <v>0</v>
      </c>
      <c r="J7" s="16">
        <v>5</v>
      </c>
      <c r="K7" s="3">
        <v>427.7</v>
      </c>
      <c r="L7" s="16">
        <v>5</v>
      </c>
      <c r="M7" s="3">
        <v>775.97</v>
      </c>
      <c r="N7" s="16">
        <v>0</v>
      </c>
      <c r="O7" s="3">
        <v>0</v>
      </c>
      <c r="P7" s="16">
        <v>0</v>
      </c>
      <c r="Q7" s="3">
        <v>0</v>
      </c>
      <c r="R7" s="16">
        <v>0</v>
      </c>
      <c r="S7" s="3">
        <v>0</v>
      </c>
      <c r="T7" s="16">
        <v>3</v>
      </c>
      <c r="U7" s="3">
        <v>0</v>
      </c>
      <c r="V7" s="16">
        <v>0</v>
      </c>
      <c r="W7" s="3">
        <v>0</v>
      </c>
      <c r="X7" s="16">
        <v>0</v>
      </c>
      <c r="Y7" s="3">
        <v>0</v>
      </c>
      <c r="Z7" s="16">
        <v>0</v>
      </c>
      <c r="AA7" s="3">
        <v>0</v>
      </c>
      <c r="AB7" s="20">
        <v>20</v>
      </c>
      <c r="AC7" s="22">
        <v>3033.74</v>
      </c>
      <c r="AD7" s="21">
        <f>D7+F7+H7+J7+L7+N7+P7+R7+T7+V7+X7+Z7</f>
        <v>27</v>
      </c>
      <c r="AE7" s="26"/>
    </row>
    <row r="8" spans="1:31" ht="20.100000000000001" customHeight="1" x14ac:dyDescent="0.25">
      <c r="A8" s="2" t="s">
        <v>24</v>
      </c>
      <c r="B8" s="2" t="s">
        <v>25</v>
      </c>
      <c r="C8" s="7" t="s">
        <v>26</v>
      </c>
      <c r="D8" s="16">
        <v>47</v>
      </c>
      <c r="E8" s="3">
        <v>10140.629999999999</v>
      </c>
      <c r="F8" s="16">
        <v>4</v>
      </c>
      <c r="G8" s="3">
        <v>2102.4899999999998</v>
      </c>
      <c r="H8" s="16">
        <v>8</v>
      </c>
      <c r="I8" s="3">
        <v>1222.08</v>
      </c>
      <c r="J8" s="16">
        <v>19</v>
      </c>
      <c r="K8" s="3">
        <v>3548.18</v>
      </c>
      <c r="L8" s="16">
        <v>10</v>
      </c>
      <c r="M8" s="3">
        <v>1614.31</v>
      </c>
      <c r="N8" s="16">
        <v>0</v>
      </c>
      <c r="O8" s="3">
        <v>0</v>
      </c>
      <c r="P8" s="16">
        <v>0</v>
      </c>
      <c r="Q8" s="3">
        <v>0</v>
      </c>
      <c r="R8" s="16">
        <v>1</v>
      </c>
      <c r="S8" s="3">
        <v>726.52</v>
      </c>
      <c r="T8" s="16">
        <v>5</v>
      </c>
      <c r="U8" s="3">
        <v>0</v>
      </c>
      <c r="V8" s="16">
        <v>0</v>
      </c>
      <c r="W8" s="3">
        <v>0</v>
      </c>
      <c r="X8" s="16">
        <v>0</v>
      </c>
      <c r="Y8" s="3">
        <v>0</v>
      </c>
      <c r="Z8" s="16">
        <v>0</v>
      </c>
      <c r="AA8" s="3">
        <v>0</v>
      </c>
      <c r="AB8" s="20">
        <v>68</v>
      </c>
      <c r="AC8" s="4">
        <v>19354.21</v>
      </c>
      <c r="AD8" s="21">
        <f t="shared" ref="AD8:AD31" si="0">D8+F8+H8+J8+L8+N8+P8+R8+T8+V8+X8+Z8</f>
        <v>94</v>
      </c>
      <c r="AE8" s="26"/>
    </row>
    <row r="9" spans="1:31" ht="20.100000000000001" customHeight="1" x14ac:dyDescent="0.25">
      <c r="A9" s="2" t="s">
        <v>27</v>
      </c>
      <c r="B9" s="2" t="s">
        <v>28</v>
      </c>
      <c r="C9" s="7" t="s">
        <v>29</v>
      </c>
      <c r="D9" s="16">
        <v>56</v>
      </c>
      <c r="E9" s="3">
        <v>9389.61</v>
      </c>
      <c r="F9" s="16">
        <v>2</v>
      </c>
      <c r="G9" s="3">
        <v>1247.79</v>
      </c>
      <c r="H9" s="16">
        <v>2</v>
      </c>
      <c r="I9" s="3">
        <v>435.89</v>
      </c>
      <c r="J9" s="16">
        <v>33</v>
      </c>
      <c r="K9" s="3">
        <v>7181.67</v>
      </c>
      <c r="L9" s="16">
        <v>10</v>
      </c>
      <c r="M9" s="3">
        <v>1713.07</v>
      </c>
      <c r="N9" s="16">
        <v>0</v>
      </c>
      <c r="O9" s="3">
        <v>0</v>
      </c>
      <c r="P9" s="16">
        <v>0</v>
      </c>
      <c r="Q9" s="3">
        <v>0</v>
      </c>
      <c r="R9" s="16">
        <v>3</v>
      </c>
      <c r="S9" s="3">
        <v>1932.44</v>
      </c>
      <c r="T9" s="16">
        <v>15</v>
      </c>
      <c r="U9" s="3">
        <v>0</v>
      </c>
      <c r="V9" s="16">
        <v>0</v>
      </c>
      <c r="W9" s="3">
        <v>0</v>
      </c>
      <c r="X9" s="16">
        <v>0</v>
      </c>
      <c r="Y9" s="3">
        <v>0</v>
      </c>
      <c r="Z9" s="16">
        <v>0</v>
      </c>
      <c r="AA9" s="3">
        <v>0</v>
      </c>
      <c r="AB9" s="20">
        <v>90</v>
      </c>
      <c r="AC9" s="4">
        <v>21900.47</v>
      </c>
      <c r="AD9" s="21">
        <f t="shared" si="0"/>
        <v>121</v>
      </c>
      <c r="AE9" s="26"/>
    </row>
    <row r="10" spans="1:31" s="36" customFormat="1" ht="20.100000000000001" customHeight="1" x14ac:dyDescent="0.25">
      <c r="A10" s="29" t="s">
        <v>30</v>
      </c>
      <c r="B10" s="29" t="s">
        <v>31</v>
      </c>
      <c r="C10" s="30" t="s">
        <v>32</v>
      </c>
      <c r="D10" s="31">
        <v>75</v>
      </c>
      <c r="E10" s="32">
        <v>13888.28</v>
      </c>
      <c r="F10" s="31">
        <v>4</v>
      </c>
      <c r="G10" s="32">
        <v>2375.89</v>
      </c>
      <c r="H10" s="31">
        <v>4</v>
      </c>
      <c r="I10" s="32">
        <v>931.59</v>
      </c>
      <c r="J10" s="31">
        <v>42</v>
      </c>
      <c r="K10" s="32">
        <v>7823.21</v>
      </c>
      <c r="L10" s="31">
        <v>38</v>
      </c>
      <c r="M10" s="32">
        <v>6148.37</v>
      </c>
      <c r="N10" s="31">
        <v>4</v>
      </c>
      <c r="O10" s="32">
        <v>158.68</v>
      </c>
      <c r="P10" s="31">
        <v>1</v>
      </c>
      <c r="Q10" s="32">
        <v>49.57</v>
      </c>
      <c r="R10" s="31">
        <v>4</v>
      </c>
      <c r="S10" s="32">
        <v>1540.02</v>
      </c>
      <c r="T10" s="31">
        <v>18</v>
      </c>
      <c r="U10" s="32">
        <v>0</v>
      </c>
      <c r="V10" s="31">
        <v>0</v>
      </c>
      <c r="W10" s="32">
        <v>0</v>
      </c>
      <c r="X10" s="31">
        <v>1</v>
      </c>
      <c r="Y10" s="32">
        <v>854.65</v>
      </c>
      <c r="Z10" s="31">
        <v>0</v>
      </c>
      <c r="AA10" s="32">
        <v>0</v>
      </c>
      <c r="AB10" s="33">
        <v>123</v>
      </c>
      <c r="AC10" s="34">
        <v>33770.26</v>
      </c>
      <c r="AD10" s="35">
        <f t="shared" si="0"/>
        <v>191</v>
      </c>
      <c r="AE10" s="26"/>
    </row>
    <row r="11" spans="1:31" s="36" customFormat="1" ht="20.100000000000001" customHeight="1" x14ac:dyDescent="0.25">
      <c r="A11" s="29" t="s">
        <v>33</v>
      </c>
      <c r="B11" s="29" t="s">
        <v>34</v>
      </c>
      <c r="C11" s="30" t="s">
        <v>35</v>
      </c>
      <c r="D11" s="31">
        <v>8</v>
      </c>
      <c r="E11" s="32">
        <v>923.01</v>
      </c>
      <c r="F11" s="31">
        <v>0</v>
      </c>
      <c r="G11" s="32">
        <v>0</v>
      </c>
      <c r="H11" s="31">
        <v>0</v>
      </c>
      <c r="I11" s="32">
        <v>0</v>
      </c>
      <c r="J11" s="31">
        <v>8</v>
      </c>
      <c r="K11" s="32">
        <v>1235.93</v>
      </c>
      <c r="L11" s="31">
        <v>2</v>
      </c>
      <c r="M11" s="32">
        <v>498.87</v>
      </c>
      <c r="N11" s="31">
        <v>0</v>
      </c>
      <c r="O11" s="32">
        <v>0</v>
      </c>
      <c r="P11" s="31">
        <v>0</v>
      </c>
      <c r="Q11" s="32">
        <v>0</v>
      </c>
      <c r="R11" s="31">
        <v>1</v>
      </c>
      <c r="S11" s="32">
        <v>479.4</v>
      </c>
      <c r="T11" s="31">
        <v>0</v>
      </c>
      <c r="U11" s="32">
        <v>0</v>
      </c>
      <c r="V11" s="31">
        <v>0</v>
      </c>
      <c r="W11" s="32">
        <v>0</v>
      </c>
      <c r="X11" s="31">
        <v>0</v>
      </c>
      <c r="Y11" s="32">
        <v>0</v>
      </c>
      <c r="Z11" s="31">
        <v>0</v>
      </c>
      <c r="AA11" s="32">
        <v>0</v>
      </c>
      <c r="AB11" s="33">
        <v>16</v>
      </c>
      <c r="AC11" s="34">
        <v>3137.21</v>
      </c>
      <c r="AD11" s="35">
        <f t="shared" si="0"/>
        <v>19</v>
      </c>
      <c r="AE11" s="26"/>
    </row>
    <row r="12" spans="1:31" s="36" customFormat="1" ht="20.100000000000001" customHeight="1" x14ac:dyDescent="0.25">
      <c r="A12" s="29" t="s">
        <v>36</v>
      </c>
      <c r="B12" s="29" t="s">
        <v>37</v>
      </c>
      <c r="C12" s="30" t="s">
        <v>38</v>
      </c>
      <c r="D12" s="31">
        <v>24</v>
      </c>
      <c r="E12" s="32">
        <v>4242.34</v>
      </c>
      <c r="F12" s="31">
        <v>0</v>
      </c>
      <c r="G12" s="32">
        <v>0</v>
      </c>
      <c r="H12" s="31">
        <v>3</v>
      </c>
      <c r="I12" s="32">
        <v>564.12</v>
      </c>
      <c r="J12" s="31">
        <v>25</v>
      </c>
      <c r="K12" s="32">
        <v>3292.37</v>
      </c>
      <c r="L12" s="31">
        <v>10</v>
      </c>
      <c r="M12" s="32">
        <v>1490.9</v>
      </c>
      <c r="N12" s="31">
        <v>1</v>
      </c>
      <c r="O12" s="32">
        <v>29.77</v>
      </c>
      <c r="P12" s="31">
        <v>0</v>
      </c>
      <c r="Q12" s="32">
        <v>0</v>
      </c>
      <c r="R12" s="31">
        <v>1</v>
      </c>
      <c r="S12" s="32">
        <v>334.12</v>
      </c>
      <c r="T12" s="31">
        <v>10</v>
      </c>
      <c r="U12" s="32">
        <v>0</v>
      </c>
      <c r="V12" s="31">
        <v>0</v>
      </c>
      <c r="W12" s="32">
        <v>0</v>
      </c>
      <c r="X12" s="31">
        <v>0</v>
      </c>
      <c r="Y12" s="32">
        <v>0</v>
      </c>
      <c r="Z12" s="31">
        <v>0</v>
      </c>
      <c r="AA12" s="32">
        <v>0</v>
      </c>
      <c r="AB12" s="33">
        <v>51</v>
      </c>
      <c r="AC12" s="34">
        <v>9953.6200000000008</v>
      </c>
      <c r="AD12" s="35">
        <f t="shared" si="0"/>
        <v>74</v>
      </c>
      <c r="AE12" s="26"/>
    </row>
    <row r="13" spans="1:31" s="36" customFormat="1" ht="20.100000000000001" customHeight="1" x14ac:dyDescent="0.25">
      <c r="A13" s="29" t="s">
        <v>39</v>
      </c>
      <c r="B13" s="29" t="s">
        <v>40</v>
      </c>
      <c r="C13" s="30" t="s">
        <v>41</v>
      </c>
      <c r="D13" s="31">
        <v>41</v>
      </c>
      <c r="E13" s="32">
        <v>10173.620000000001</v>
      </c>
      <c r="F13" s="31">
        <v>4</v>
      </c>
      <c r="G13" s="32">
        <v>2666.49</v>
      </c>
      <c r="H13" s="31">
        <v>7</v>
      </c>
      <c r="I13" s="32">
        <v>1264.8800000000001</v>
      </c>
      <c r="J13" s="31">
        <v>21</v>
      </c>
      <c r="K13" s="32">
        <v>2309.21</v>
      </c>
      <c r="L13" s="31">
        <v>6</v>
      </c>
      <c r="M13" s="32">
        <v>924.8</v>
      </c>
      <c r="N13" s="31">
        <v>1</v>
      </c>
      <c r="O13" s="32">
        <v>49.57</v>
      </c>
      <c r="P13" s="31">
        <v>0</v>
      </c>
      <c r="Q13" s="32">
        <v>0</v>
      </c>
      <c r="R13" s="31">
        <v>5</v>
      </c>
      <c r="S13" s="32">
        <v>2455.4</v>
      </c>
      <c r="T13" s="31">
        <v>4</v>
      </c>
      <c r="U13" s="32">
        <v>0</v>
      </c>
      <c r="V13" s="31">
        <v>0</v>
      </c>
      <c r="W13" s="32">
        <v>0</v>
      </c>
      <c r="X13" s="31">
        <v>0</v>
      </c>
      <c r="Y13" s="32">
        <v>0</v>
      </c>
      <c r="Z13" s="31">
        <v>0</v>
      </c>
      <c r="AA13" s="32">
        <v>0</v>
      </c>
      <c r="AB13" s="33">
        <v>63</v>
      </c>
      <c r="AC13" s="34">
        <v>19843.97</v>
      </c>
      <c r="AD13" s="35">
        <f t="shared" si="0"/>
        <v>89</v>
      </c>
      <c r="AE13" s="26"/>
    </row>
    <row r="14" spans="1:31" s="36" customFormat="1" ht="20.100000000000001" customHeight="1" x14ac:dyDescent="0.25">
      <c r="A14" s="29" t="s">
        <v>42</v>
      </c>
      <c r="B14" s="29" t="s">
        <v>43</v>
      </c>
      <c r="C14" s="30" t="s">
        <v>44</v>
      </c>
      <c r="D14" s="31">
        <v>12</v>
      </c>
      <c r="E14" s="32">
        <v>2034.15</v>
      </c>
      <c r="F14" s="31">
        <v>0</v>
      </c>
      <c r="G14" s="32">
        <v>0</v>
      </c>
      <c r="H14" s="31">
        <v>0</v>
      </c>
      <c r="I14" s="32">
        <v>0</v>
      </c>
      <c r="J14" s="31">
        <v>3</v>
      </c>
      <c r="K14" s="32">
        <v>256.62</v>
      </c>
      <c r="L14" s="31">
        <v>13</v>
      </c>
      <c r="M14" s="32">
        <v>2053.14</v>
      </c>
      <c r="N14" s="31">
        <v>0</v>
      </c>
      <c r="O14" s="32">
        <v>0</v>
      </c>
      <c r="P14" s="31">
        <v>0</v>
      </c>
      <c r="Q14" s="32">
        <v>0</v>
      </c>
      <c r="R14" s="31">
        <v>1</v>
      </c>
      <c r="S14" s="32">
        <v>726.52</v>
      </c>
      <c r="T14" s="31">
        <v>6</v>
      </c>
      <c r="U14" s="32">
        <v>0</v>
      </c>
      <c r="V14" s="31">
        <v>0</v>
      </c>
      <c r="W14" s="32">
        <v>0</v>
      </c>
      <c r="X14" s="31">
        <v>0</v>
      </c>
      <c r="Y14" s="32">
        <v>0</v>
      </c>
      <c r="Z14" s="31">
        <v>0</v>
      </c>
      <c r="AA14" s="32">
        <v>0</v>
      </c>
      <c r="AB14" s="33">
        <v>19</v>
      </c>
      <c r="AC14" s="34">
        <v>5070.43</v>
      </c>
      <c r="AD14" s="35">
        <f t="shared" si="0"/>
        <v>35</v>
      </c>
      <c r="AE14" s="26"/>
    </row>
    <row r="15" spans="1:31" s="36" customFormat="1" ht="20.100000000000001" customHeight="1" x14ac:dyDescent="0.25">
      <c r="A15" s="29" t="s">
        <v>45</v>
      </c>
      <c r="B15" s="29" t="s">
        <v>46</v>
      </c>
      <c r="C15" s="30" t="s">
        <v>47</v>
      </c>
      <c r="D15" s="31">
        <v>33</v>
      </c>
      <c r="E15" s="32">
        <v>6448.3</v>
      </c>
      <c r="F15" s="31">
        <v>0</v>
      </c>
      <c r="G15" s="32">
        <v>0</v>
      </c>
      <c r="H15" s="31">
        <v>6</v>
      </c>
      <c r="I15" s="32">
        <v>880.22</v>
      </c>
      <c r="J15" s="31">
        <v>28</v>
      </c>
      <c r="K15" s="32">
        <v>8035.89</v>
      </c>
      <c r="L15" s="31">
        <v>2</v>
      </c>
      <c r="M15" s="32">
        <v>330.18</v>
      </c>
      <c r="N15" s="31">
        <v>0</v>
      </c>
      <c r="O15" s="32">
        <v>0</v>
      </c>
      <c r="P15" s="31">
        <v>0</v>
      </c>
      <c r="Q15" s="32">
        <v>0</v>
      </c>
      <c r="R15" s="31">
        <v>0</v>
      </c>
      <c r="S15" s="32">
        <v>0</v>
      </c>
      <c r="T15" s="31">
        <v>1</v>
      </c>
      <c r="U15" s="32">
        <v>0</v>
      </c>
      <c r="V15" s="31">
        <v>0</v>
      </c>
      <c r="W15" s="32">
        <v>0</v>
      </c>
      <c r="X15" s="31">
        <v>0</v>
      </c>
      <c r="Y15" s="32">
        <v>0</v>
      </c>
      <c r="Z15" s="31">
        <v>0</v>
      </c>
      <c r="AA15" s="32">
        <v>0</v>
      </c>
      <c r="AB15" s="33">
        <v>60</v>
      </c>
      <c r="AC15" s="34">
        <v>15694.59</v>
      </c>
      <c r="AD15" s="35">
        <f t="shared" si="0"/>
        <v>70</v>
      </c>
      <c r="AE15" s="26"/>
    </row>
    <row r="16" spans="1:31" s="36" customFormat="1" ht="20.100000000000001" customHeight="1" x14ac:dyDescent="0.25">
      <c r="A16" s="29" t="s">
        <v>48</v>
      </c>
      <c r="B16" s="29" t="s">
        <v>49</v>
      </c>
      <c r="C16" s="30" t="s">
        <v>50</v>
      </c>
      <c r="D16" s="31">
        <v>22</v>
      </c>
      <c r="E16" s="32">
        <v>3737.09</v>
      </c>
      <c r="F16" s="31">
        <v>1</v>
      </c>
      <c r="G16" s="32">
        <v>393.14</v>
      </c>
      <c r="H16" s="31">
        <v>4</v>
      </c>
      <c r="I16" s="32">
        <v>683.75</v>
      </c>
      <c r="J16" s="31">
        <v>13</v>
      </c>
      <c r="K16" s="32">
        <v>1283.0999999999999</v>
      </c>
      <c r="L16" s="31">
        <v>16</v>
      </c>
      <c r="M16" s="32">
        <v>2459.85</v>
      </c>
      <c r="N16" s="31">
        <v>1</v>
      </c>
      <c r="O16" s="32">
        <v>29.77</v>
      </c>
      <c r="P16" s="31">
        <v>0</v>
      </c>
      <c r="Q16" s="32">
        <v>0</v>
      </c>
      <c r="R16" s="31">
        <v>1</v>
      </c>
      <c r="S16" s="32">
        <v>479.4</v>
      </c>
      <c r="T16" s="31">
        <v>10</v>
      </c>
      <c r="U16" s="32">
        <v>0</v>
      </c>
      <c r="V16" s="31">
        <v>0</v>
      </c>
      <c r="W16" s="32">
        <v>0</v>
      </c>
      <c r="X16" s="31">
        <v>0</v>
      </c>
      <c r="Y16" s="32">
        <v>0</v>
      </c>
      <c r="Z16" s="31">
        <v>0</v>
      </c>
      <c r="AA16" s="32">
        <v>0</v>
      </c>
      <c r="AB16" s="33">
        <v>42</v>
      </c>
      <c r="AC16" s="34">
        <v>9066.1</v>
      </c>
      <c r="AD16" s="35">
        <f t="shared" si="0"/>
        <v>68</v>
      </c>
      <c r="AE16" s="26"/>
    </row>
    <row r="17" spans="1:33" s="36" customFormat="1" ht="20.100000000000001" customHeight="1" x14ac:dyDescent="0.25">
      <c r="A17" s="29" t="s">
        <v>51</v>
      </c>
      <c r="B17" s="29" t="s">
        <v>52</v>
      </c>
      <c r="C17" s="30" t="s">
        <v>53</v>
      </c>
      <c r="D17" s="31">
        <v>22</v>
      </c>
      <c r="E17" s="32">
        <v>5163.17</v>
      </c>
      <c r="F17" s="31">
        <v>2</v>
      </c>
      <c r="G17" s="32">
        <v>1247.79</v>
      </c>
      <c r="H17" s="31">
        <v>3</v>
      </c>
      <c r="I17" s="32">
        <v>555.52</v>
      </c>
      <c r="J17" s="31">
        <v>22</v>
      </c>
      <c r="K17" s="32">
        <v>3804.8</v>
      </c>
      <c r="L17" s="31">
        <v>5</v>
      </c>
      <c r="M17" s="32">
        <v>1141.98</v>
      </c>
      <c r="N17" s="31">
        <v>0</v>
      </c>
      <c r="O17" s="32">
        <v>0</v>
      </c>
      <c r="P17" s="31">
        <v>0</v>
      </c>
      <c r="Q17" s="32">
        <v>0</v>
      </c>
      <c r="R17" s="31">
        <v>0</v>
      </c>
      <c r="S17" s="32">
        <v>0</v>
      </c>
      <c r="T17" s="31">
        <v>4</v>
      </c>
      <c r="U17" s="32">
        <v>0</v>
      </c>
      <c r="V17" s="31">
        <v>0</v>
      </c>
      <c r="W17" s="32">
        <v>0</v>
      </c>
      <c r="X17" s="31">
        <v>0</v>
      </c>
      <c r="Y17" s="32">
        <v>0</v>
      </c>
      <c r="Z17" s="31">
        <v>0</v>
      </c>
      <c r="AA17" s="32">
        <v>0</v>
      </c>
      <c r="AB17" s="33">
        <v>44</v>
      </c>
      <c r="AC17" s="34">
        <v>11913.26</v>
      </c>
      <c r="AD17" s="35">
        <f t="shared" si="0"/>
        <v>58</v>
      </c>
      <c r="AE17" s="26"/>
    </row>
    <row r="18" spans="1:33" s="36" customFormat="1" ht="20.100000000000001" customHeight="1" x14ac:dyDescent="0.25">
      <c r="A18" s="29" t="s">
        <v>54</v>
      </c>
      <c r="B18" s="29" t="s">
        <v>55</v>
      </c>
      <c r="C18" s="30" t="s">
        <v>56</v>
      </c>
      <c r="D18" s="31">
        <v>40</v>
      </c>
      <c r="E18" s="32">
        <v>6328.72</v>
      </c>
      <c r="F18" s="31">
        <v>1</v>
      </c>
      <c r="G18" s="32">
        <v>564.04999999999995</v>
      </c>
      <c r="H18" s="31">
        <v>3</v>
      </c>
      <c r="I18" s="32">
        <v>495.71</v>
      </c>
      <c r="J18" s="31">
        <v>10</v>
      </c>
      <c r="K18" s="32">
        <v>2992.05</v>
      </c>
      <c r="L18" s="31">
        <v>11</v>
      </c>
      <c r="M18" s="32">
        <v>1792.87</v>
      </c>
      <c r="N18" s="31">
        <v>1</v>
      </c>
      <c r="O18" s="32">
        <v>49.57</v>
      </c>
      <c r="P18" s="31">
        <v>0</v>
      </c>
      <c r="Q18" s="32">
        <v>0</v>
      </c>
      <c r="R18" s="31">
        <v>0</v>
      </c>
      <c r="S18" s="32">
        <v>0</v>
      </c>
      <c r="T18" s="31">
        <v>0</v>
      </c>
      <c r="U18" s="32">
        <v>0</v>
      </c>
      <c r="V18" s="31">
        <v>0</v>
      </c>
      <c r="W18" s="32">
        <v>0</v>
      </c>
      <c r="X18" s="31">
        <v>0</v>
      </c>
      <c r="Y18" s="32">
        <v>0</v>
      </c>
      <c r="Z18" s="31">
        <v>0</v>
      </c>
      <c r="AA18" s="32">
        <v>0</v>
      </c>
      <c r="AB18" s="33">
        <v>52</v>
      </c>
      <c r="AC18" s="34">
        <v>12222.97</v>
      </c>
      <c r="AD18" s="35">
        <f t="shared" si="0"/>
        <v>66</v>
      </c>
      <c r="AE18" s="26"/>
    </row>
    <row r="19" spans="1:33" s="36" customFormat="1" ht="20.100000000000001" customHeight="1" x14ac:dyDescent="0.25">
      <c r="A19" s="29" t="s">
        <v>57</v>
      </c>
      <c r="B19" s="29" t="s">
        <v>58</v>
      </c>
      <c r="C19" s="30" t="s">
        <v>59</v>
      </c>
      <c r="D19" s="31">
        <v>163</v>
      </c>
      <c r="E19" s="32">
        <v>31600.93</v>
      </c>
      <c r="F19" s="31">
        <v>9</v>
      </c>
      <c r="G19" s="32">
        <v>4683.55</v>
      </c>
      <c r="H19" s="31">
        <v>17</v>
      </c>
      <c r="I19" s="32">
        <v>2820.26</v>
      </c>
      <c r="J19" s="31">
        <v>92</v>
      </c>
      <c r="K19" s="32">
        <v>16501.82</v>
      </c>
      <c r="L19" s="31">
        <v>36</v>
      </c>
      <c r="M19" s="32">
        <v>5627.91</v>
      </c>
      <c r="N19" s="31">
        <v>4</v>
      </c>
      <c r="O19" s="32">
        <v>201.57</v>
      </c>
      <c r="P19" s="31">
        <v>0</v>
      </c>
      <c r="Q19" s="32">
        <v>0</v>
      </c>
      <c r="R19" s="31">
        <v>4</v>
      </c>
      <c r="S19" s="32">
        <v>1772.32</v>
      </c>
      <c r="T19" s="31">
        <v>28</v>
      </c>
      <c r="U19" s="32">
        <v>0</v>
      </c>
      <c r="V19" s="31">
        <v>0</v>
      </c>
      <c r="W19" s="32">
        <v>0</v>
      </c>
      <c r="X19" s="31">
        <v>1</v>
      </c>
      <c r="Y19" s="32">
        <v>854.65</v>
      </c>
      <c r="Z19" s="31">
        <v>0</v>
      </c>
      <c r="AA19" s="32">
        <v>0</v>
      </c>
      <c r="AB19" s="33">
        <v>264</v>
      </c>
      <c r="AC19" s="34">
        <v>64063.01</v>
      </c>
      <c r="AD19" s="35">
        <f t="shared" si="0"/>
        <v>354</v>
      </c>
      <c r="AE19" s="26"/>
    </row>
    <row r="20" spans="1:33" s="36" customFormat="1" ht="20.100000000000001" customHeight="1" x14ac:dyDescent="0.25">
      <c r="A20" s="29" t="s">
        <v>60</v>
      </c>
      <c r="B20" s="29" t="s">
        <v>61</v>
      </c>
      <c r="C20" s="30" t="s">
        <v>62</v>
      </c>
      <c r="D20" s="31">
        <v>14</v>
      </c>
      <c r="E20" s="32">
        <v>2803.39</v>
      </c>
      <c r="F20" s="31">
        <v>0</v>
      </c>
      <c r="G20" s="32">
        <v>0</v>
      </c>
      <c r="H20" s="31">
        <v>2</v>
      </c>
      <c r="I20" s="32">
        <v>119.62</v>
      </c>
      <c r="J20" s="31">
        <v>5</v>
      </c>
      <c r="K20" s="32">
        <v>427.7</v>
      </c>
      <c r="L20" s="31">
        <v>8</v>
      </c>
      <c r="M20" s="32">
        <v>1338.21</v>
      </c>
      <c r="N20" s="31">
        <v>0</v>
      </c>
      <c r="O20" s="32">
        <v>0</v>
      </c>
      <c r="P20" s="31">
        <v>0</v>
      </c>
      <c r="Q20" s="32">
        <v>0</v>
      </c>
      <c r="R20" s="31">
        <v>0</v>
      </c>
      <c r="S20" s="32">
        <v>0</v>
      </c>
      <c r="T20" s="31">
        <v>12</v>
      </c>
      <c r="U20" s="32">
        <v>0</v>
      </c>
      <c r="V20" s="31">
        <v>0</v>
      </c>
      <c r="W20" s="32">
        <v>0</v>
      </c>
      <c r="X20" s="31">
        <v>1</v>
      </c>
      <c r="Y20" s="32">
        <v>854.65</v>
      </c>
      <c r="Z20" s="31">
        <v>0</v>
      </c>
      <c r="AA20" s="32">
        <v>0</v>
      </c>
      <c r="AB20" s="33">
        <v>20</v>
      </c>
      <c r="AC20" s="34">
        <v>5543.57</v>
      </c>
      <c r="AD20" s="35">
        <f t="shared" si="0"/>
        <v>42</v>
      </c>
      <c r="AE20" s="26"/>
    </row>
    <row r="21" spans="1:33" s="36" customFormat="1" ht="20.100000000000001" customHeight="1" x14ac:dyDescent="0.25">
      <c r="A21" s="29" t="s">
        <v>63</v>
      </c>
      <c r="B21" s="29" t="s">
        <v>64</v>
      </c>
      <c r="C21" s="30" t="s">
        <v>65</v>
      </c>
      <c r="D21" s="31">
        <v>31</v>
      </c>
      <c r="E21" s="32">
        <v>6248.33</v>
      </c>
      <c r="F21" s="31">
        <v>2</v>
      </c>
      <c r="G21" s="32">
        <v>991.4</v>
      </c>
      <c r="H21" s="31">
        <v>2</v>
      </c>
      <c r="I21" s="32">
        <v>247.85</v>
      </c>
      <c r="J21" s="31">
        <v>10</v>
      </c>
      <c r="K21" s="32">
        <v>1710.06</v>
      </c>
      <c r="L21" s="31">
        <v>24</v>
      </c>
      <c r="M21" s="32">
        <v>3937.61</v>
      </c>
      <c r="N21" s="31">
        <v>2</v>
      </c>
      <c r="O21" s="32">
        <v>79.34</v>
      </c>
      <c r="P21" s="31">
        <v>0</v>
      </c>
      <c r="Q21" s="32">
        <v>0</v>
      </c>
      <c r="R21" s="31">
        <v>0</v>
      </c>
      <c r="S21" s="32">
        <v>0</v>
      </c>
      <c r="T21" s="31">
        <v>13</v>
      </c>
      <c r="U21" s="32">
        <v>0</v>
      </c>
      <c r="V21" s="31">
        <v>0</v>
      </c>
      <c r="W21" s="32">
        <v>0</v>
      </c>
      <c r="X21" s="31">
        <v>1</v>
      </c>
      <c r="Y21" s="32">
        <v>854.65</v>
      </c>
      <c r="Z21" s="31">
        <v>0</v>
      </c>
      <c r="AA21" s="32">
        <v>0</v>
      </c>
      <c r="AB21" s="33">
        <v>46</v>
      </c>
      <c r="AC21" s="34">
        <v>14069.24</v>
      </c>
      <c r="AD21" s="35">
        <f t="shared" si="0"/>
        <v>85</v>
      </c>
      <c r="AE21" s="26"/>
      <c r="AG21" s="37"/>
    </row>
    <row r="22" spans="1:33" s="36" customFormat="1" ht="20.100000000000001" customHeight="1" x14ac:dyDescent="0.25">
      <c r="A22" s="29" t="s">
        <v>66</v>
      </c>
      <c r="B22" s="29" t="s">
        <v>67</v>
      </c>
      <c r="C22" s="30" t="s">
        <v>68</v>
      </c>
      <c r="D22" s="31">
        <v>73</v>
      </c>
      <c r="E22" s="32">
        <v>14676.970000000001</v>
      </c>
      <c r="F22" s="31">
        <v>7</v>
      </c>
      <c r="G22" s="32">
        <v>2396.36</v>
      </c>
      <c r="H22" s="31">
        <v>9</v>
      </c>
      <c r="I22" s="32">
        <v>1469.95</v>
      </c>
      <c r="J22" s="31">
        <v>33</v>
      </c>
      <c r="K22" s="32">
        <v>8249.93</v>
      </c>
      <c r="L22" s="31">
        <v>23</v>
      </c>
      <c r="M22" s="32">
        <v>3496.24</v>
      </c>
      <c r="N22" s="31">
        <v>4</v>
      </c>
      <c r="O22" s="32">
        <v>128.78</v>
      </c>
      <c r="P22" s="31">
        <v>0</v>
      </c>
      <c r="Q22" s="32">
        <v>0</v>
      </c>
      <c r="R22" s="31">
        <v>2</v>
      </c>
      <c r="S22" s="32">
        <v>958.8</v>
      </c>
      <c r="T22" s="31">
        <v>14</v>
      </c>
      <c r="U22" s="32">
        <v>0</v>
      </c>
      <c r="V22" s="31">
        <v>0</v>
      </c>
      <c r="W22" s="32">
        <v>0</v>
      </c>
      <c r="X22" s="31">
        <v>1</v>
      </c>
      <c r="Y22" s="32">
        <v>854.65</v>
      </c>
      <c r="Z22" s="31">
        <v>0</v>
      </c>
      <c r="AA22" s="32">
        <v>0</v>
      </c>
      <c r="AB22" s="33">
        <v>114</v>
      </c>
      <c r="AC22" s="34">
        <v>32231.68</v>
      </c>
      <c r="AD22" s="35">
        <f t="shared" si="0"/>
        <v>166</v>
      </c>
      <c r="AE22" s="26"/>
    </row>
    <row r="23" spans="1:33" s="36" customFormat="1" ht="20.100000000000001" customHeight="1" x14ac:dyDescent="0.25">
      <c r="A23" s="29" t="s">
        <v>69</v>
      </c>
      <c r="B23" s="29" t="s">
        <v>70</v>
      </c>
      <c r="C23" s="30" t="s">
        <v>71</v>
      </c>
      <c r="D23" s="31">
        <v>4</v>
      </c>
      <c r="E23" s="32">
        <v>821.54</v>
      </c>
      <c r="F23" s="31">
        <v>0</v>
      </c>
      <c r="G23" s="32">
        <v>0</v>
      </c>
      <c r="H23" s="31">
        <v>0</v>
      </c>
      <c r="I23" s="32">
        <v>0</v>
      </c>
      <c r="J23" s="31">
        <v>3</v>
      </c>
      <c r="K23" s="32">
        <v>256.62</v>
      </c>
      <c r="L23" s="31">
        <v>7</v>
      </c>
      <c r="M23" s="32">
        <v>897.07</v>
      </c>
      <c r="N23" s="31">
        <v>3</v>
      </c>
      <c r="O23" s="32">
        <v>152.16</v>
      </c>
      <c r="P23" s="31">
        <v>0</v>
      </c>
      <c r="Q23" s="32">
        <v>0</v>
      </c>
      <c r="R23" s="31">
        <v>0</v>
      </c>
      <c r="S23" s="32">
        <v>0</v>
      </c>
      <c r="T23" s="31">
        <v>8</v>
      </c>
      <c r="U23" s="32">
        <v>0</v>
      </c>
      <c r="V23" s="31">
        <v>0</v>
      </c>
      <c r="W23" s="32">
        <v>0</v>
      </c>
      <c r="X23" s="31">
        <v>0</v>
      </c>
      <c r="Y23" s="32">
        <v>0</v>
      </c>
      <c r="Z23" s="31">
        <v>0</v>
      </c>
      <c r="AA23" s="32">
        <v>0</v>
      </c>
      <c r="AB23" s="33">
        <v>12</v>
      </c>
      <c r="AC23" s="34">
        <v>2127.39</v>
      </c>
      <c r="AD23" s="35">
        <f t="shared" si="0"/>
        <v>25</v>
      </c>
      <c r="AE23" s="26"/>
    </row>
    <row r="24" spans="1:33" s="36" customFormat="1" ht="20.100000000000001" customHeight="1" x14ac:dyDescent="0.25">
      <c r="A24" s="29" t="s">
        <v>72</v>
      </c>
      <c r="B24" s="29" t="s">
        <v>73</v>
      </c>
      <c r="C24" s="30" t="s">
        <v>74</v>
      </c>
      <c r="D24" s="31">
        <v>291</v>
      </c>
      <c r="E24" s="32">
        <v>52842.23</v>
      </c>
      <c r="F24" s="31">
        <v>20</v>
      </c>
      <c r="G24" s="32">
        <v>10871.14</v>
      </c>
      <c r="H24" s="31">
        <v>39</v>
      </c>
      <c r="I24" s="32">
        <v>6674.72</v>
      </c>
      <c r="J24" s="31">
        <v>158</v>
      </c>
      <c r="K24" s="32">
        <v>34454.769999999997</v>
      </c>
      <c r="L24" s="31">
        <v>80</v>
      </c>
      <c r="M24" s="32">
        <v>13110.95</v>
      </c>
      <c r="N24" s="31">
        <v>9</v>
      </c>
      <c r="O24" s="32">
        <v>446.13</v>
      </c>
      <c r="P24" s="31">
        <v>1</v>
      </c>
      <c r="Q24" s="32">
        <v>49.57</v>
      </c>
      <c r="R24" s="31">
        <v>6</v>
      </c>
      <c r="S24" s="32">
        <v>3472.48</v>
      </c>
      <c r="T24" s="31">
        <v>32</v>
      </c>
      <c r="U24" s="32">
        <v>0</v>
      </c>
      <c r="V24" s="31">
        <v>1</v>
      </c>
      <c r="W24" s="32">
        <v>16.399999999999999</v>
      </c>
      <c r="X24" s="31">
        <v>0</v>
      </c>
      <c r="Y24" s="32">
        <v>0</v>
      </c>
      <c r="Z24" s="31">
        <v>0</v>
      </c>
      <c r="AA24" s="32">
        <v>0</v>
      </c>
      <c r="AB24" s="33">
        <v>455</v>
      </c>
      <c r="AC24" s="34">
        <v>121938.39</v>
      </c>
      <c r="AD24" s="35">
        <f t="shared" si="0"/>
        <v>637</v>
      </c>
      <c r="AE24" s="26"/>
    </row>
    <row r="25" spans="1:33" s="36" customFormat="1" ht="20.100000000000001" customHeight="1" x14ac:dyDescent="0.25">
      <c r="A25" s="29" t="s">
        <v>75</v>
      </c>
      <c r="B25" s="29" t="s">
        <v>76</v>
      </c>
      <c r="C25" s="30" t="s">
        <v>77</v>
      </c>
      <c r="D25" s="31">
        <v>32</v>
      </c>
      <c r="E25" s="32">
        <v>5103.5200000000004</v>
      </c>
      <c r="F25" s="31">
        <v>1</v>
      </c>
      <c r="G25" s="32">
        <v>427.35</v>
      </c>
      <c r="H25" s="31">
        <v>2</v>
      </c>
      <c r="I25" s="32">
        <v>239.26</v>
      </c>
      <c r="J25" s="31">
        <v>14</v>
      </c>
      <c r="K25" s="32">
        <v>1325.87</v>
      </c>
      <c r="L25" s="31">
        <v>26</v>
      </c>
      <c r="M25" s="32">
        <v>4385.62</v>
      </c>
      <c r="N25" s="31">
        <v>0</v>
      </c>
      <c r="O25" s="32">
        <v>0</v>
      </c>
      <c r="P25" s="31">
        <v>0</v>
      </c>
      <c r="Q25" s="32">
        <v>0</v>
      </c>
      <c r="R25" s="31">
        <v>0</v>
      </c>
      <c r="S25" s="32">
        <v>0</v>
      </c>
      <c r="T25" s="31">
        <v>17</v>
      </c>
      <c r="U25" s="32">
        <v>0</v>
      </c>
      <c r="V25" s="31">
        <v>1</v>
      </c>
      <c r="W25" s="32">
        <v>90</v>
      </c>
      <c r="X25" s="31">
        <v>0</v>
      </c>
      <c r="Y25" s="32">
        <v>0</v>
      </c>
      <c r="Z25" s="31">
        <v>0</v>
      </c>
      <c r="AA25" s="32">
        <v>0</v>
      </c>
      <c r="AB25" s="33">
        <v>47</v>
      </c>
      <c r="AC25" s="34">
        <v>11571.62</v>
      </c>
      <c r="AD25" s="35">
        <f t="shared" si="0"/>
        <v>93</v>
      </c>
      <c r="AE25" s="26"/>
    </row>
    <row r="26" spans="1:33" s="36" customFormat="1" ht="20.100000000000001" customHeight="1" x14ac:dyDescent="0.25">
      <c r="A26" s="29" t="s">
        <v>78</v>
      </c>
      <c r="B26" s="29" t="s">
        <v>79</v>
      </c>
      <c r="C26" s="30" t="s">
        <v>80</v>
      </c>
      <c r="D26" s="31">
        <v>6</v>
      </c>
      <c r="E26" s="32">
        <v>726.46</v>
      </c>
      <c r="F26" s="31">
        <v>0</v>
      </c>
      <c r="G26" s="32">
        <v>0</v>
      </c>
      <c r="H26" s="31">
        <v>0</v>
      </c>
      <c r="I26" s="32">
        <v>0</v>
      </c>
      <c r="J26" s="31">
        <v>5</v>
      </c>
      <c r="K26" s="32">
        <v>427.7</v>
      </c>
      <c r="L26" s="31">
        <v>10</v>
      </c>
      <c r="M26" s="32">
        <v>1325.19</v>
      </c>
      <c r="N26" s="31">
        <v>0</v>
      </c>
      <c r="O26" s="32">
        <v>0</v>
      </c>
      <c r="P26" s="31">
        <v>0</v>
      </c>
      <c r="Q26" s="32">
        <v>0</v>
      </c>
      <c r="R26" s="31">
        <v>1</v>
      </c>
      <c r="S26" s="32">
        <v>363.25</v>
      </c>
      <c r="T26" s="31">
        <v>10</v>
      </c>
      <c r="U26" s="32">
        <v>0</v>
      </c>
      <c r="V26" s="31">
        <v>0</v>
      </c>
      <c r="W26" s="32">
        <v>0</v>
      </c>
      <c r="X26" s="31">
        <v>0</v>
      </c>
      <c r="Y26" s="32">
        <v>0</v>
      </c>
      <c r="Z26" s="31">
        <v>0</v>
      </c>
      <c r="AA26" s="32">
        <v>0</v>
      </c>
      <c r="AB26" s="33">
        <v>17</v>
      </c>
      <c r="AC26" s="34">
        <v>2842.6</v>
      </c>
      <c r="AD26" s="35">
        <f t="shared" si="0"/>
        <v>32</v>
      </c>
      <c r="AE26" s="26"/>
    </row>
    <row r="27" spans="1:33" s="36" customFormat="1" ht="20.100000000000001" customHeight="1" x14ac:dyDescent="0.25">
      <c r="A27" s="29" t="s">
        <v>81</v>
      </c>
      <c r="B27" s="29" t="s">
        <v>82</v>
      </c>
      <c r="C27" s="30" t="s">
        <v>83</v>
      </c>
      <c r="D27" s="31">
        <v>9</v>
      </c>
      <c r="E27" s="32">
        <v>1446.48</v>
      </c>
      <c r="F27" s="31">
        <v>1</v>
      </c>
      <c r="G27" s="32">
        <v>564.04999999999995</v>
      </c>
      <c r="H27" s="31">
        <v>1</v>
      </c>
      <c r="I27" s="32">
        <v>247.85</v>
      </c>
      <c r="J27" s="31">
        <v>2</v>
      </c>
      <c r="K27" s="32">
        <v>598.41</v>
      </c>
      <c r="L27" s="31">
        <v>1</v>
      </c>
      <c r="M27" s="32">
        <v>165.09</v>
      </c>
      <c r="N27" s="31">
        <v>0</v>
      </c>
      <c r="O27" s="32">
        <v>0</v>
      </c>
      <c r="P27" s="31">
        <v>0</v>
      </c>
      <c r="Q27" s="32">
        <v>0</v>
      </c>
      <c r="R27" s="31">
        <v>0</v>
      </c>
      <c r="S27" s="32">
        <v>0</v>
      </c>
      <c r="T27" s="31">
        <v>0</v>
      </c>
      <c r="U27" s="32">
        <v>0</v>
      </c>
      <c r="V27" s="31">
        <v>0</v>
      </c>
      <c r="W27" s="32">
        <v>0</v>
      </c>
      <c r="X27" s="31">
        <v>0</v>
      </c>
      <c r="Y27" s="32">
        <v>0</v>
      </c>
      <c r="Z27" s="31">
        <v>0</v>
      </c>
      <c r="AA27" s="32">
        <v>0</v>
      </c>
      <c r="AB27" s="33">
        <v>11</v>
      </c>
      <c r="AC27" s="34">
        <v>3021.88</v>
      </c>
      <c r="AD27" s="35">
        <f t="shared" si="0"/>
        <v>14</v>
      </c>
      <c r="AE27" s="26"/>
    </row>
    <row r="28" spans="1:33" s="36" customFormat="1" ht="20.100000000000001" customHeight="1" x14ac:dyDescent="0.25">
      <c r="A28" s="29" t="s">
        <v>84</v>
      </c>
      <c r="B28" s="29" t="s">
        <v>23</v>
      </c>
      <c r="C28" s="30" t="s">
        <v>85</v>
      </c>
      <c r="D28" s="31">
        <v>27</v>
      </c>
      <c r="E28" s="32">
        <v>7700.52</v>
      </c>
      <c r="F28" s="31">
        <v>2</v>
      </c>
      <c r="G28" s="32">
        <v>1282</v>
      </c>
      <c r="H28" s="31">
        <v>9</v>
      </c>
      <c r="I28" s="32">
        <v>1709.38</v>
      </c>
      <c r="J28" s="31">
        <v>14</v>
      </c>
      <c r="K28" s="32">
        <v>1496.64</v>
      </c>
      <c r="L28" s="31">
        <v>28</v>
      </c>
      <c r="M28" s="32">
        <v>4598.7700000000004</v>
      </c>
      <c r="N28" s="31">
        <v>0</v>
      </c>
      <c r="O28" s="32">
        <v>0</v>
      </c>
      <c r="P28" s="31">
        <v>0</v>
      </c>
      <c r="Q28" s="32">
        <v>0</v>
      </c>
      <c r="R28" s="31">
        <v>0</v>
      </c>
      <c r="S28" s="32">
        <v>0</v>
      </c>
      <c r="T28" s="31">
        <v>12</v>
      </c>
      <c r="U28" s="32">
        <v>0</v>
      </c>
      <c r="V28" s="31">
        <v>0</v>
      </c>
      <c r="W28" s="32">
        <v>0</v>
      </c>
      <c r="X28" s="31">
        <v>0</v>
      </c>
      <c r="Y28" s="32">
        <v>0</v>
      </c>
      <c r="Z28" s="31">
        <v>0</v>
      </c>
      <c r="AA28" s="32">
        <v>0</v>
      </c>
      <c r="AB28" s="33">
        <v>44</v>
      </c>
      <c r="AC28" s="34">
        <v>16787.310000000001</v>
      </c>
      <c r="AD28" s="35">
        <f t="shared" si="0"/>
        <v>92</v>
      </c>
      <c r="AE28" s="26"/>
    </row>
    <row r="29" spans="1:33" s="36" customFormat="1" ht="20.100000000000001" customHeight="1" x14ac:dyDescent="0.25">
      <c r="A29" s="29" t="s">
        <v>86</v>
      </c>
      <c r="B29" s="29" t="s">
        <v>87</v>
      </c>
      <c r="C29" s="30" t="s">
        <v>88</v>
      </c>
      <c r="D29" s="31">
        <v>18</v>
      </c>
      <c r="E29" s="32">
        <v>3016.92</v>
      </c>
      <c r="F29" s="31">
        <v>0</v>
      </c>
      <c r="G29" s="32">
        <v>0</v>
      </c>
      <c r="H29" s="31">
        <v>6</v>
      </c>
      <c r="I29" s="32">
        <v>982.82</v>
      </c>
      <c r="J29" s="31">
        <v>8</v>
      </c>
      <c r="K29" s="32">
        <v>684.32</v>
      </c>
      <c r="L29" s="31">
        <v>6</v>
      </c>
      <c r="M29" s="32">
        <v>1008.03</v>
      </c>
      <c r="N29" s="31">
        <v>0</v>
      </c>
      <c r="O29" s="32">
        <v>0</v>
      </c>
      <c r="P29" s="31">
        <v>0</v>
      </c>
      <c r="Q29" s="32">
        <v>0</v>
      </c>
      <c r="R29" s="31">
        <v>0</v>
      </c>
      <c r="S29" s="32">
        <v>0</v>
      </c>
      <c r="T29" s="31">
        <v>3</v>
      </c>
      <c r="U29" s="32">
        <v>0</v>
      </c>
      <c r="V29" s="31">
        <v>0</v>
      </c>
      <c r="W29" s="32">
        <v>0</v>
      </c>
      <c r="X29" s="31">
        <v>0</v>
      </c>
      <c r="Y29" s="32">
        <v>0</v>
      </c>
      <c r="Z29" s="31">
        <v>0</v>
      </c>
      <c r="AA29" s="32">
        <v>0</v>
      </c>
      <c r="AB29" s="33">
        <v>26</v>
      </c>
      <c r="AC29" s="34">
        <v>5692.09</v>
      </c>
      <c r="AD29" s="35">
        <f t="shared" si="0"/>
        <v>41</v>
      </c>
      <c r="AE29" s="26"/>
    </row>
    <row r="30" spans="1:33" s="36" customFormat="1" ht="20.100000000000001" customHeight="1" x14ac:dyDescent="0.25">
      <c r="A30" s="29" t="s">
        <v>89</v>
      </c>
      <c r="B30" s="29" t="s">
        <v>90</v>
      </c>
      <c r="C30" s="30" t="s">
        <v>91</v>
      </c>
      <c r="D30" s="31">
        <v>4</v>
      </c>
      <c r="E30" s="32">
        <v>2170.8200000000002</v>
      </c>
      <c r="F30" s="31">
        <v>4</v>
      </c>
      <c r="G30" s="32">
        <v>1763.67</v>
      </c>
      <c r="H30" s="31">
        <v>2</v>
      </c>
      <c r="I30" s="32">
        <v>461.51</v>
      </c>
      <c r="J30" s="31">
        <v>2</v>
      </c>
      <c r="K30" s="32">
        <v>598.41</v>
      </c>
      <c r="L30" s="31">
        <v>8</v>
      </c>
      <c r="M30" s="32">
        <v>1113.45</v>
      </c>
      <c r="N30" s="31">
        <v>2</v>
      </c>
      <c r="O30" s="32">
        <v>62.31</v>
      </c>
      <c r="P30" s="31">
        <v>0</v>
      </c>
      <c r="Q30" s="32">
        <v>0</v>
      </c>
      <c r="R30" s="31">
        <v>0</v>
      </c>
      <c r="S30" s="32">
        <v>0</v>
      </c>
      <c r="T30" s="31">
        <v>2</v>
      </c>
      <c r="U30" s="32">
        <v>0</v>
      </c>
      <c r="V30" s="31">
        <v>0</v>
      </c>
      <c r="W30" s="32">
        <v>0</v>
      </c>
      <c r="X30" s="31">
        <v>0</v>
      </c>
      <c r="Y30" s="32">
        <v>0</v>
      </c>
      <c r="Z30" s="31">
        <v>0</v>
      </c>
      <c r="AA30" s="32">
        <v>0</v>
      </c>
      <c r="AB30" s="33">
        <v>11</v>
      </c>
      <c r="AC30" s="34">
        <v>6170.17</v>
      </c>
      <c r="AD30" s="35">
        <f t="shared" si="0"/>
        <v>24</v>
      </c>
      <c r="AE30" s="26"/>
    </row>
    <row r="31" spans="1:33" ht="20.25" customHeight="1" x14ac:dyDescent="0.25">
      <c r="A31" s="5"/>
      <c r="B31" s="5"/>
      <c r="C31" s="8" t="s">
        <v>92</v>
      </c>
      <c r="D31" s="17">
        <v>1066</v>
      </c>
      <c r="E31" s="6">
        <f>SUM(E7:E30)</f>
        <v>203457.1</v>
      </c>
      <c r="F31" s="17">
        <v>64</v>
      </c>
      <c r="G31" s="6">
        <v>33577.160000000003</v>
      </c>
      <c r="H31" s="17">
        <v>129</v>
      </c>
      <c r="I31" s="6">
        <v>22006.98</v>
      </c>
      <c r="J31" s="17">
        <v>575</v>
      </c>
      <c r="K31" s="6">
        <f>SUM(K7:K30)</f>
        <v>108922.97999999998</v>
      </c>
      <c r="L31" s="17">
        <v>385</v>
      </c>
      <c r="M31" s="6">
        <f>SUM(M7:M30)</f>
        <v>61948.45</v>
      </c>
      <c r="N31" s="17">
        <v>32</v>
      </c>
      <c r="O31" s="6">
        <v>1387.65</v>
      </c>
      <c r="P31" s="17">
        <v>2</v>
      </c>
      <c r="Q31" s="6">
        <v>99.14</v>
      </c>
      <c r="R31" s="17">
        <v>30</v>
      </c>
      <c r="S31" s="6">
        <v>15240.67</v>
      </c>
      <c r="T31" s="17">
        <v>227</v>
      </c>
      <c r="U31" s="6">
        <v>0</v>
      </c>
      <c r="V31" s="17">
        <v>2</v>
      </c>
      <c r="W31" s="6">
        <v>106.4</v>
      </c>
      <c r="X31" s="17">
        <v>5</v>
      </c>
      <c r="Y31" s="6">
        <v>4273.25</v>
      </c>
      <c r="Z31" s="17">
        <v>0</v>
      </c>
      <c r="AA31" s="6">
        <v>0</v>
      </c>
      <c r="AB31" s="17">
        <v>1715</v>
      </c>
      <c r="AC31" s="6">
        <v>451019.78</v>
      </c>
      <c r="AD31" s="23">
        <f t="shared" si="0"/>
        <v>2517</v>
      </c>
      <c r="AE31" s="27"/>
    </row>
    <row r="32" spans="1:33" ht="9.9499999999999993" customHeight="1" x14ac:dyDescent="0.25">
      <c r="A32" s="1"/>
      <c r="B32" s="1"/>
      <c r="C32" s="1"/>
      <c r="D32" s="18"/>
      <c r="E32" s="1"/>
      <c r="F32" s="18"/>
      <c r="G32" s="1"/>
      <c r="H32" s="18"/>
      <c r="I32" s="1"/>
      <c r="J32" s="18"/>
      <c r="K32" s="1"/>
      <c r="L32" s="18"/>
      <c r="M32" s="1"/>
      <c r="N32" s="18"/>
      <c r="O32" s="1"/>
      <c r="P32" s="18"/>
      <c r="Q32" s="1"/>
      <c r="R32" s="18"/>
      <c r="S32" s="1"/>
      <c r="T32" s="18"/>
      <c r="U32" s="1"/>
      <c r="V32" s="18"/>
      <c r="W32" s="1"/>
      <c r="X32" s="18"/>
      <c r="Y32" s="1"/>
      <c r="Z32" s="18"/>
      <c r="AA32" s="1"/>
      <c r="AB32" s="18"/>
      <c r="AC32" s="1"/>
      <c r="AD32" s="18"/>
    </row>
    <row r="33" spans="1:30" x14ac:dyDescent="0.25">
      <c r="A33" s="1"/>
      <c r="B33" s="1"/>
      <c r="C33" s="1"/>
      <c r="D33" s="18"/>
      <c r="E33" s="1"/>
      <c r="F33" s="18"/>
      <c r="G33" s="1"/>
      <c r="H33" s="18"/>
      <c r="I33" s="1"/>
      <c r="J33" s="18"/>
      <c r="K33" s="1"/>
      <c r="L33" s="18"/>
      <c r="M33" s="1"/>
      <c r="N33" s="18"/>
      <c r="O33" s="1"/>
      <c r="P33" s="18"/>
      <c r="Q33" s="1"/>
      <c r="R33" s="18"/>
      <c r="S33" s="1"/>
      <c r="T33" s="18"/>
      <c r="U33" s="1"/>
      <c r="V33" s="18"/>
      <c r="W33" s="1"/>
      <c r="X33" s="59"/>
      <c r="Y33" s="60"/>
      <c r="Z33" s="59"/>
      <c r="AA33" s="60"/>
      <c r="AB33" s="59" t="s">
        <v>93</v>
      </c>
      <c r="AC33" s="61">
        <v>39.311840000000018</v>
      </c>
      <c r="AD33" s="18"/>
    </row>
    <row r="34" spans="1:30" x14ac:dyDescent="0.25">
      <c r="A34" s="1"/>
      <c r="B34" s="1"/>
      <c r="C34" s="1"/>
      <c r="D34" s="24"/>
      <c r="E34" s="1"/>
      <c r="F34" s="18"/>
      <c r="G34" s="1"/>
      <c r="H34" s="18"/>
      <c r="I34" s="1"/>
      <c r="J34" s="18"/>
      <c r="K34" s="1"/>
      <c r="L34" s="18"/>
      <c r="M34" s="1"/>
      <c r="N34" s="18"/>
      <c r="O34" s="1"/>
      <c r="P34" s="18"/>
      <c r="Q34" s="1"/>
      <c r="R34" s="18"/>
      <c r="S34" s="1"/>
      <c r="T34" s="18"/>
      <c r="U34" s="1"/>
      <c r="V34" s="18"/>
      <c r="W34" s="1"/>
      <c r="X34" s="59"/>
      <c r="Y34" s="59"/>
      <c r="Z34" s="59"/>
      <c r="AA34" s="60"/>
      <c r="AB34" s="62" t="s">
        <v>94</v>
      </c>
      <c r="AC34" s="63">
        <f>AC31+AC33</f>
        <v>451059.09184000001</v>
      </c>
      <c r="AD34" s="18"/>
    </row>
    <row r="35" spans="1:30" ht="16.5" x14ac:dyDescent="0.3">
      <c r="A35" s="1"/>
      <c r="B35" s="1"/>
      <c r="C35" s="1"/>
      <c r="D35" s="18"/>
      <c r="E35" s="25"/>
      <c r="F35" s="18"/>
      <c r="G35" s="1"/>
      <c r="H35" s="18"/>
      <c r="I35" s="1"/>
      <c r="J35" s="18"/>
      <c r="K35" s="24"/>
      <c r="L35" s="18"/>
      <c r="M35" s="24"/>
      <c r="N35" s="18"/>
      <c r="O35" s="1"/>
      <c r="P35" s="18"/>
      <c r="Q35" s="1"/>
      <c r="R35" s="18"/>
      <c r="S35" s="1"/>
      <c r="T35" s="18"/>
      <c r="U35" s="1"/>
      <c r="V35" s="18"/>
      <c r="W35" s="1"/>
      <c r="X35" s="10"/>
      <c r="Y35" s="10"/>
      <c r="Z35" s="10"/>
      <c r="AA35" s="11"/>
      <c r="AB35" s="10"/>
      <c r="AC35" s="12"/>
      <c r="AD35" s="18"/>
    </row>
    <row r="36" spans="1:30" ht="16.5" x14ac:dyDescent="0.3">
      <c r="A36" s="1"/>
      <c r="B36" s="1"/>
      <c r="C36" s="1"/>
      <c r="D36" s="18"/>
      <c r="E36" s="1"/>
      <c r="F36" s="18"/>
      <c r="G36" s="1"/>
      <c r="H36" s="18"/>
      <c r="I36" s="1"/>
      <c r="J36" s="18"/>
      <c r="K36" s="28"/>
      <c r="L36" s="18"/>
      <c r="M36" s="28"/>
      <c r="N36" s="18"/>
      <c r="O36" s="1"/>
      <c r="P36" s="18"/>
      <c r="Q36" s="1"/>
      <c r="R36" s="18"/>
      <c r="S36" s="1"/>
      <c r="T36" s="18"/>
      <c r="U36" s="1"/>
      <c r="V36" s="18"/>
      <c r="W36" s="1"/>
      <c r="X36" s="13"/>
      <c r="Y36" s="13"/>
      <c r="Z36" s="10"/>
      <c r="AA36" s="11"/>
      <c r="AB36" s="10"/>
      <c r="AC36" s="12"/>
      <c r="AD36" s="18"/>
    </row>
    <row r="37" spans="1:30" ht="16.5" x14ac:dyDescent="0.3">
      <c r="S37" s="19"/>
      <c r="X37" s="10"/>
      <c r="Y37" s="11"/>
      <c r="Z37" s="10"/>
      <c r="AA37" s="11"/>
      <c r="AB37" s="10"/>
      <c r="AC37" s="12"/>
    </row>
    <row r="38" spans="1:30" ht="16.5" x14ac:dyDescent="0.3">
      <c r="E38" s="26"/>
      <c r="X38" s="10"/>
      <c r="Y38" s="11"/>
      <c r="Z38" s="10"/>
      <c r="AA38" s="11"/>
      <c r="AB38" s="13"/>
      <c r="AC38" s="14"/>
    </row>
    <row r="39" spans="1:30" x14ac:dyDescent="0.25">
      <c r="E39" s="27"/>
    </row>
  </sheetData>
  <mergeCells count="25">
    <mergeCell ref="A1:AC1"/>
    <mergeCell ref="A2:C2"/>
    <mergeCell ref="D2:G2"/>
    <mergeCell ref="X2:AC2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D5:AD6"/>
    <mergeCell ref="P5:Q5"/>
    <mergeCell ref="R5:S5"/>
    <mergeCell ref="T5:U5"/>
    <mergeCell ref="V5:W5"/>
    <mergeCell ref="X5:Y5"/>
    <mergeCell ref="Z5:AA5"/>
  </mergeCells>
  <printOptions gridLines="1"/>
  <pageMargins left="0.11811023622047245" right="0.11811023622047245" top="0.19685039370078741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B9F7-F75D-40AE-92AC-F24212A9C77C}">
  <dimension ref="A1:C16"/>
  <sheetViews>
    <sheetView tabSelected="1" workbookViewId="0">
      <selection activeCell="F17" sqref="F17"/>
    </sheetView>
  </sheetViews>
  <sheetFormatPr defaultRowHeight="15" x14ac:dyDescent="0.25"/>
  <cols>
    <col min="1" max="1" width="63" bestFit="1" customWidth="1"/>
    <col min="2" max="2" width="16" customWidth="1"/>
    <col min="3" max="3" width="16.85546875" customWidth="1"/>
  </cols>
  <sheetData>
    <row r="1" spans="1:3" x14ac:dyDescent="0.25">
      <c r="A1" s="56" t="s">
        <v>98</v>
      </c>
      <c r="B1" s="54" t="s">
        <v>97</v>
      </c>
      <c r="C1" s="54" t="s">
        <v>97</v>
      </c>
    </row>
    <row r="2" spans="1:3" x14ac:dyDescent="0.25">
      <c r="A2" s="57"/>
      <c r="B2" s="54" t="s">
        <v>27</v>
      </c>
      <c r="C2" s="54" t="s">
        <v>27</v>
      </c>
    </row>
    <row r="3" spans="1:3" x14ac:dyDescent="0.25">
      <c r="A3" s="58"/>
      <c r="B3" s="41" t="s">
        <v>17</v>
      </c>
      <c r="C3" s="41" t="s">
        <v>19</v>
      </c>
    </row>
    <row r="4" spans="1:3" x14ac:dyDescent="0.25">
      <c r="A4" s="38" t="s">
        <v>5</v>
      </c>
      <c r="B4" s="39">
        <v>1066</v>
      </c>
      <c r="C4" s="40">
        <v>203457.1</v>
      </c>
    </row>
    <row r="5" spans="1:3" x14ac:dyDescent="0.25">
      <c r="A5" s="38" t="s">
        <v>6</v>
      </c>
      <c r="B5" s="39">
        <v>64</v>
      </c>
      <c r="C5" s="40">
        <v>33577.160000000003</v>
      </c>
    </row>
    <row r="6" spans="1:3" x14ac:dyDescent="0.25">
      <c r="A6" s="38" t="s">
        <v>7</v>
      </c>
      <c r="B6" s="39">
        <v>129</v>
      </c>
      <c r="C6" s="40">
        <v>22006.98</v>
      </c>
    </row>
    <row r="7" spans="1:3" x14ac:dyDescent="0.25">
      <c r="A7" s="38" t="s">
        <v>99</v>
      </c>
      <c r="B7" s="42">
        <v>575</v>
      </c>
      <c r="C7" s="40">
        <v>108922.97999999998</v>
      </c>
    </row>
    <row r="8" spans="1:3" x14ac:dyDescent="0.25">
      <c r="A8" s="38" t="s">
        <v>9</v>
      </c>
      <c r="B8" s="39">
        <v>385</v>
      </c>
      <c r="C8" s="40">
        <v>61948.45</v>
      </c>
    </row>
    <row r="9" spans="1:3" x14ac:dyDescent="0.25">
      <c r="A9" s="38" t="s">
        <v>10</v>
      </c>
      <c r="B9" s="39">
        <v>32</v>
      </c>
      <c r="C9" s="40">
        <v>1387.65</v>
      </c>
    </row>
    <row r="10" spans="1:3" x14ac:dyDescent="0.25">
      <c r="A10" s="38" t="s">
        <v>11</v>
      </c>
      <c r="B10" s="39">
        <v>2</v>
      </c>
      <c r="C10" s="40">
        <v>99.14</v>
      </c>
    </row>
    <row r="11" spans="1:3" x14ac:dyDescent="0.25">
      <c r="A11" s="38" t="s">
        <v>12</v>
      </c>
      <c r="B11" s="39">
        <v>30</v>
      </c>
      <c r="C11" s="40">
        <v>15240.67</v>
      </c>
    </row>
    <row r="12" spans="1:3" x14ac:dyDescent="0.25">
      <c r="A12" s="38" t="s">
        <v>14</v>
      </c>
      <c r="B12" s="39">
        <v>2</v>
      </c>
      <c r="C12" s="40">
        <v>106.4</v>
      </c>
    </row>
    <row r="13" spans="1:3" x14ac:dyDescent="0.25">
      <c r="A13" s="38" t="s">
        <v>13</v>
      </c>
      <c r="B13" s="39">
        <v>227</v>
      </c>
      <c r="C13" s="40">
        <v>0</v>
      </c>
    </row>
    <row r="14" spans="1:3" x14ac:dyDescent="0.25">
      <c r="A14" s="38" t="s">
        <v>15</v>
      </c>
      <c r="B14" s="39">
        <v>5</v>
      </c>
      <c r="C14" s="40">
        <v>4273.25</v>
      </c>
    </row>
    <row r="15" spans="1:3" x14ac:dyDescent="0.25">
      <c r="A15" s="38" t="s">
        <v>93</v>
      </c>
      <c r="B15" s="39">
        <v>0</v>
      </c>
      <c r="C15" s="40">
        <v>39.31</v>
      </c>
    </row>
    <row r="16" spans="1:3" ht="15.75" x14ac:dyDescent="0.25">
      <c r="A16" s="64" t="s">
        <v>100</v>
      </c>
      <c r="B16" s="65">
        <f>SUM(B4:B15)</f>
        <v>2517</v>
      </c>
      <c r="C16" s="66">
        <f>SUM(C4:C15)</f>
        <v>451059.09</v>
      </c>
    </row>
  </sheetData>
  <mergeCells count="3">
    <mergeCell ref="A1:A3"/>
    <mergeCell ref="B1:C1"/>
    <mergeCell ref="B2:C2"/>
  </mergeCells>
  <pageMargins left="0.51181102362204722" right="0.11811023622047245" top="0.74803149606299213" bottom="0.7480314960629921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III 25 S</vt:lpstr>
      <vt:lpstr>Po vrsti prava 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2025-04-10T10:16:23Z</cp:lastPrinted>
  <dcterms:created xsi:type="dcterms:W3CDTF">2025-04-04T07:16:02Z</dcterms:created>
  <dcterms:modified xsi:type="dcterms:W3CDTF">2025-04-10T10:16:29Z</dcterms:modified>
</cp:coreProperties>
</file>