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charts/chart1.xml" ContentType="application/vnd.openxmlformats-officedocument.drawingml.chart+xml"/>
  <Override PartName="/xl/drawings/drawing39.xml" ContentType="application/vnd.openxmlformats-officedocument.drawingml.chartshapes+xml"/>
  <Override PartName="/xl/drawings/drawing40.xml" ContentType="application/vnd.openxmlformats-officedocument.drawing+xml"/>
  <Override PartName="/xl/drawings/drawing41.xml" ContentType="application/vnd.openxmlformats-officedocument.drawing+xml"/>
  <Override PartName="/xl/charts/chart2.xml" ContentType="application/vnd.openxmlformats-officedocument.drawingml.chart+xml"/>
  <Override PartName="/xl/drawings/drawing42.xml" ContentType="application/vnd.openxmlformats-officedocument.drawingml.chartshapes+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charts/chart3.xml" ContentType="application/vnd.openxmlformats-officedocument.drawingml.chart+xml"/>
  <Override PartName="/xl/drawings/drawing52.xml" ContentType="application/vnd.openxmlformats-officedocument.drawingml.chartshapes+xml"/>
  <Override PartName="/xl/drawings/drawing53.xml" ContentType="application/vnd.openxmlformats-officedocument.drawing+xml"/>
  <Override PartName="/xl/drawings/drawing54.xml" ContentType="application/vnd.openxmlformats-officedocument.drawing+xml"/>
  <Override PartName="/xl/charts/chart4.xml" ContentType="application/vnd.openxmlformats-officedocument.drawingml.chart+xml"/>
  <Override PartName="/xl/drawings/drawing55.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7"/>
  <workbookPr codeName="ThisWorkbook" defaultThemeVersion="124226"/>
  <mc:AlternateContent xmlns:mc="http://schemas.openxmlformats.org/markup-compatibility/2006">
    <mc:Choice Requires="x15">
      <x15ac:absPath xmlns:x15ac="http://schemas.microsoft.com/office/spreadsheetml/2010/11/ac" url="C:\Users\iva.vukovic\AppData\Local\Microsoft\Windows\INetCache\Content.Outlook\MT1D3DY2\"/>
    </mc:Choice>
  </mc:AlternateContent>
  <xr:revisionPtr revIDLastSave="0" documentId="13_ncr:1_{41E15A2D-18FB-44D6-BE02-7F8AE7BCADF2}" xr6:coauthVersionLast="36" xr6:coauthVersionMax="36" xr10:uidLastSave="{00000000-0000-0000-0000-000000000000}"/>
  <bookViews>
    <workbookView xWindow="0" yWindow="0" windowWidth="24720" windowHeight="11625" tabRatio="869" xr2:uid="{00000000-000D-0000-FFFF-FFFF00000000}"/>
  </bookViews>
  <sheets>
    <sheet name="Opšte informacije" sheetId="62" r:id="rId1"/>
    <sheet name="Metodologija  procjene" sheetId="63" r:id="rId2"/>
    <sheet name="Kategorizacija rizika" sheetId="64" r:id="rId3"/>
    <sheet name="Agregatni rezultati 2024" sheetId="65" r:id="rId4"/>
    <sheet name="Spisak" sheetId="40" r:id="rId5"/>
    <sheet name="1. Aerodromi CG AD" sheetId="4" r:id="rId6"/>
    <sheet name="2. Barska plovidba AD Bar" sheetId="22" r:id="rId7"/>
    <sheet name="3. BELEN DOO" sheetId="5" r:id="rId8"/>
    <sheet name="4. Businessmontenegro AD" sheetId="45" r:id="rId9"/>
    <sheet name="5. Castello Montenegro AD" sheetId="6" r:id="rId10"/>
    <sheet name="6. CEDIS" sheetId="7" r:id="rId11"/>
    <sheet name=" 7. CETI DOO" sheetId="8" r:id="rId12"/>
    <sheet name="8. Crnogorska plovidba AD Kotor" sheetId="23" r:id="rId13"/>
    <sheet name="9. CGES AD" sheetId="9" r:id="rId14"/>
    <sheet name="10. COTEE DOO" sheetId="10" r:id="rId15"/>
    <sheet name="11. EPCG AD" sheetId="11" r:id="rId16"/>
    <sheet name="12. EPCG Solar Gradnja DOO" sheetId="12" r:id="rId17"/>
    <sheet name="13. EKO-FOND DOO" sheetId="13" r:id="rId18"/>
    <sheet name="14. HG Budvanska rivijera AD" sheetId="46" r:id="rId19"/>
    <sheet name="15. HTP Miločer DOO" sheetId="47" r:id="rId20"/>
    <sheet name="16. HTP Ulcinjska rivijera AD" sheetId="48" r:id="rId21"/>
    <sheet name="17. Tehnopolis DOO" sheetId="31" r:id="rId22"/>
    <sheet name="18. ICM AD" sheetId="14" r:id="rId23"/>
    <sheet name="19. Institut &quot;S. Milošević&quot; AD" sheetId="49" r:id="rId24"/>
    <sheet name="20. JP Nacionalni parkovi CG" sheetId="15" r:id="rId25"/>
    <sheet name="21. JP Morsko dobro" sheetId="32" r:id="rId26"/>
    <sheet name="22. Luka Bar AD Bar" sheetId="24" r:id="rId27"/>
    <sheet name="23. AD Marina Bar" sheetId="25" r:id="rId28"/>
    <sheet name="24. Montecargo AD Podgorica" sheetId="26" r:id="rId29"/>
    <sheet name="25. Montenegro Bonus DOO" sheetId="16" r:id="rId30"/>
    <sheet name="26. Montenegroturist AD" sheetId="50" r:id="rId31"/>
    <sheet name="27. Montepranzo-Bokaprodukt AD" sheetId="51" r:id="rId32"/>
    <sheet name="28. &quot;Monteput&quot; DOO" sheetId="52" r:id="rId33"/>
    <sheet name="29. Naucno tehnološki park DOO" sheetId="37" r:id="rId34"/>
    <sheet name="30. Održavanje željeznič voznih" sheetId="27" r:id="rId35"/>
    <sheet name="Sheet1 (2)" sheetId="30" state="hidden" r:id="rId36"/>
    <sheet name="31. PIO Ulcinj DOO" sheetId="53" r:id="rId37"/>
    <sheet name="32. Plantaže 13 jul AD" sheetId="36" r:id="rId38"/>
    <sheet name="33. Pošta CG AD" sheetId="35" r:id="rId39"/>
    <sheet name="34. Procon DOO" sheetId="34" r:id="rId40"/>
    <sheet name="Spisak preduzeća" sheetId="41" state="hidden" r:id="rId41"/>
    <sheet name="Metodologija procjene" sheetId="42" state="hidden" r:id="rId42"/>
    <sheet name="35. RTCG JP" sheetId="54" r:id="rId43"/>
    <sheet name="36. Radio difuzni centar" sheetId="55" r:id="rId44"/>
    <sheet name="Agregatni rezultati procjene" sheetId="43" state="hidden" r:id="rId45"/>
    <sheet name="Sheet2 (2)" sheetId="44" state="hidden" r:id="rId46"/>
    <sheet name="37. Ronilački centar DOO" sheetId="17" r:id="rId47"/>
    <sheet name="38. Regionalni vodovod Crnogo p" sheetId="33" r:id="rId48"/>
    <sheet name="39. Rudnik uglja AD" sheetId="18" r:id="rId49"/>
    <sheet name="40. Skijališta Crne Gore AD" sheetId="56" r:id="rId50"/>
    <sheet name="41. SC &quot;ADA&quot; DOO" sheetId="57" r:id="rId51"/>
    <sheet name="42. &quot;Sveti Stefan hoteli&quot;AD" sheetId="58" r:id="rId52"/>
    <sheet name="43. TO MNE DOO" sheetId="19" r:id="rId53"/>
    <sheet name="44. TC Durmitor DOO" sheetId="59" r:id="rId54"/>
    <sheet name="45. Zaštita prostora CG" sheetId="60" r:id="rId55"/>
    <sheet name="46. Željeznička infrastrukt AD" sheetId="28" r:id="rId56"/>
    <sheet name="47. Željeznički prevoz AD Pod" sheetId="29" r:id="rId57"/>
    <sheet name="48. Zeta energy DOO" sheetId="20" r:id="rId58"/>
    <sheet name="49. Fond za inovacije DOO" sheetId="38" r:id="rId59"/>
    <sheet name="50. EPCG Željezara Nikšić DOO" sheetId="21" r:id="rId60"/>
    <sheet name="Sheet1" sheetId="1" state="hidden" r:id="rId61"/>
    <sheet name="Sheet2" sheetId="2" state="hidden" r:id="rId62"/>
    <sheet name="Sheet3" sheetId="3" state="hidden" r:id="rId63"/>
  </sheets>
  <definedNames>
    <definedName name="_ftn1" localSheetId="3">'Agregatni rezultati 2024'!$B$20</definedName>
    <definedName name="_ftn1" localSheetId="2">'Kategorizacija rizika'!$B$24</definedName>
    <definedName name="_ftn2" localSheetId="3">'Agregatni rezultati 2024'!$B$21</definedName>
    <definedName name="_ftn2" localSheetId="2">'Kategorizacija rizika'!$B$25</definedName>
    <definedName name="_ftnref1" localSheetId="3">'Agregatni rezultati 2024'!$B$2</definedName>
    <definedName name="_ftnref1" localSheetId="2">'Kategorizacija rizika'!$B$3</definedName>
    <definedName name="_ftnref2" localSheetId="2">'Kategorizacija rizika'!$B$4</definedName>
  </definedNames>
  <calcPr calcId="191029"/>
</workbook>
</file>

<file path=xl/calcChain.xml><?xml version="1.0" encoding="utf-8"?>
<calcChain xmlns="http://schemas.openxmlformats.org/spreadsheetml/2006/main">
  <c r="I5" i="40" l="1"/>
  <c r="I6" i="40"/>
  <c r="I7" i="40"/>
  <c r="I8" i="40"/>
  <c r="I9" i="40"/>
  <c r="I10" i="40"/>
  <c r="I11" i="40"/>
  <c r="I12" i="40"/>
  <c r="I13" i="40"/>
  <c r="I14" i="40"/>
  <c r="I15" i="40"/>
  <c r="I16" i="40"/>
  <c r="I17" i="40"/>
  <c r="I18" i="40"/>
  <c r="I19" i="40"/>
  <c r="I20" i="40"/>
  <c r="I21" i="40"/>
  <c r="I22" i="40"/>
  <c r="I23" i="40"/>
  <c r="I24" i="40"/>
  <c r="I25" i="40"/>
  <c r="I26" i="40"/>
  <c r="I27" i="40"/>
  <c r="I28" i="40"/>
  <c r="I29" i="40"/>
  <c r="I30" i="40"/>
  <c r="I31" i="40"/>
  <c r="I32" i="40"/>
  <c r="I33" i="40"/>
  <c r="I34" i="40"/>
  <c r="I35" i="40"/>
  <c r="I36" i="40"/>
  <c r="I37" i="40"/>
  <c r="I38" i="40"/>
  <c r="I39" i="40"/>
  <c r="I40" i="40"/>
  <c r="I41" i="40"/>
  <c r="I42" i="40"/>
  <c r="I43" i="40"/>
  <c r="I44" i="40"/>
  <c r="I45" i="40"/>
  <c r="I46" i="40"/>
  <c r="I47" i="40"/>
  <c r="I48" i="40"/>
  <c r="I49" i="40"/>
  <c r="I50" i="40"/>
  <c r="I51" i="40"/>
  <c r="I52" i="40"/>
  <c r="I53" i="40"/>
  <c r="I4" i="40"/>
  <c r="E30" i="40" l="1"/>
  <c r="E34" i="40"/>
  <c r="E5" i="40"/>
  <c r="E6" i="40"/>
  <c r="E7" i="40"/>
  <c r="E8" i="40"/>
  <c r="E9" i="40"/>
  <c r="E10" i="40"/>
  <c r="E11" i="40"/>
  <c r="E12" i="40"/>
  <c r="E13" i="40"/>
  <c r="E14" i="40"/>
  <c r="E15" i="40"/>
  <c r="E16" i="40"/>
  <c r="E17" i="40"/>
  <c r="E19" i="40"/>
  <c r="E20" i="40"/>
  <c r="E21" i="40"/>
  <c r="E22" i="40"/>
  <c r="E23" i="40"/>
  <c r="E24" i="40"/>
  <c r="E25" i="40"/>
  <c r="E26" i="40"/>
  <c r="E27" i="40"/>
  <c r="E28" i="40"/>
  <c r="E29" i="40"/>
  <c r="E31" i="40"/>
  <c r="E32" i="40"/>
  <c r="E33" i="40"/>
  <c r="E35" i="40"/>
  <c r="E36" i="40"/>
  <c r="E37" i="40"/>
  <c r="E38" i="40"/>
  <c r="E39" i="40"/>
  <c r="E40" i="40"/>
  <c r="E41" i="40"/>
  <c r="E42" i="40"/>
  <c r="E43" i="40"/>
  <c r="E44" i="40"/>
  <c r="E45" i="40"/>
  <c r="E46" i="40"/>
  <c r="E47" i="40"/>
  <c r="E48" i="40"/>
  <c r="E49" i="40"/>
  <c r="E50" i="40"/>
  <c r="E51" i="40"/>
  <c r="E52" i="40"/>
  <c r="E53" i="40"/>
  <c r="E4" i="40"/>
  <c r="H4" i="40" s="1"/>
  <c r="H5" i="40" l="1"/>
  <c r="H8" i="40"/>
  <c r="H7" i="40"/>
  <c r="H6" i="40"/>
  <c r="H10" i="40" l="1"/>
</calcChain>
</file>

<file path=xl/sharedStrings.xml><?xml version="1.0" encoding="utf-8"?>
<sst xmlns="http://schemas.openxmlformats.org/spreadsheetml/2006/main" count="9540" uniqueCount="1262">
  <si>
    <t xml:space="preserve">OPŠTI PODACI </t>
  </si>
  <si>
    <t>FINANSIJSKI PODACI</t>
  </si>
  <si>
    <t>POKAZATELJI</t>
  </si>
  <si>
    <t>PROFITABILNOST</t>
  </si>
  <si>
    <t>STOPA POVRATA AKTIVE (ROA)</t>
  </si>
  <si>
    <t>Kategorija 1</t>
  </si>
  <si>
    <t>Kategorija 5</t>
  </si>
  <si>
    <t>Kategorija 2</t>
  </si>
  <si>
    <t>Kategorija 3</t>
  </si>
  <si>
    <t>STOPA POVRATA KAPITALA (ROE)</t>
  </si>
  <si>
    <t>POVRAĆAJ TROŠKOVA (COST RECOVERY)</t>
  </si>
  <si>
    <t xml:space="preserve">LIKVIDNOST </t>
  </si>
  <si>
    <t>TEKUĆA LIKVIDNOST</t>
  </si>
  <si>
    <t>UBRZANA LIKVIDNOST</t>
  </si>
  <si>
    <t>BROJ DANA OBRTA KUPACA</t>
  </si>
  <si>
    <t>Kategorija 4</t>
  </si>
  <si>
    <t>BROJ DANA OBRTA DOBAVLJAČA</t>
  </si>
  <si>
    <t/>
  </si>
  <si>
    <t>Kategorija5</t>
  </si>
  <si>
    <t>Kategorija  5</t>
  </si>
  <si>
    <t>O PRIVREDNOM DRUŠTVU</t>
  </si>
  <si>
    <t>SOLVENTNOST</t>
  </si>
  <si>
    <t>Javno preudzeće "Aerodromi Crne Gore", Podgorica osnovano je Odlukom Vlade RCG broj 02-2509 od 22.07.1999. godine. Shodno Zakonu o privrednim društvima Društvo je upisano 04.09.2003. godine u Centraini registar Privrednog suda u Podgorici pod brojem 8-0006051/001.</t>
  </si>
  <si>
    <t>ZADUŽENOST IMOVINE</t>
  </si>
  <si>
    <t>ZADUŽENOST KAPITALA</t>
  </si>
  <si>
    <t>DUG PREMA EBITDA</t>
  </si>
  <si>
    <t xml:space="preserve">Za potrebe transformacije Preduzeća, izvršena je procjena JP "Aerodromi Crne Gore", Podgorica sa stanjem na dan 31.10.2012. godine. Vlada Crne Gore 25.07.2013. godine donijela Odluku br. 08-1834/3 kojom je kapital Preduzeća utvrđen u iznosu od 101.500.000,00 EUR. Odlukom o osnivanju jednočlanog akcionarskog društva za uslužne djelatnosti u vazdušnom saobraćaju "Aerodromi Crne Gore" br. 08-1834/4 od 25.07.2013. godine, Društvo se transformiše u akcionarsko društvo i u tom obliku postoji i danas. Osnivač i vlasnik Društva je Vlada Crne Gore, koja ima ovlašćenje Skupštine akcionara u skladu sa zakonom. </t>
  </si>
  <si>
    <t>POKRIĆE KAMATA</t>
  </si>
  <si>
    <t>POKRIĆE KAMATA U GOTOVINI</t>
  </si>
  <si>
    <t>POKRIĆE DUGA</t>
  </si>
  <si>
    <t>Ukupna ocjena rizika- ponderisani prosjek</t>
  </si>
  <si>
    <t>Z-Score</t>
  </si>
  <si>
    <t>Osnovna djelatnost Društva je prihvat i otprema vazduhoplova, putnika i robe na aerodromima: Podgorica i Tivat u domaćem i međunarodnom saobraćaju. "Aerodromi Crne Gore" AD, Podgorica se bave održavanjem poletno-sletnih staza, uređaja i opreme na aerodromima i drugim djelatnostima koje služe obavijanju djelatnosti radi kojih je osnovano Društvo.</t>
  </si>
  <si>
    <t>Bilans uspjeha</t>
  </si>
  <si>
    <t>Promjena vrijednosti                  2023-2024</t>
  </si>
  <si>
    <t>Promjena vrijednosti          2023-2024 (%)</t>
  </si>
  <si>
    <t>INDEX 2018-2024   (CAGR)</t>
  </si>
  <si>
    <t>Bruto dobit</t>
  </si>
  <si>
    <t xml:space="preserve">OSNOVNI PODACI </t>
  </si>
  <si>
    <t>Operativni profit (EBIT)</t>
  </si>
  <si>
    <t>--</t>
  </si>
  <si>
    <t xml:space="preserve">POSLOVNO IME </t>
  </si>
  <si>
    <t>Neto dobit prije oporezivanja</t>
  </si>
  <si>
    <t>Akcionarsko društvo za uslužne djelatnosti u vazdušnom saobraćaju "Aerodromi Crne Gore" Podgorica</t>
  </si>
  <si>
    <t>Neto dobit</t>
  </si>
  <si>
    <t>Bilans stanja</t>
  </si>
  <si>
    <t>PRAVNA FORMA</t>
  </si>
  <si>
    <t>Aktiva</t>
  </si>
  <si>
    <t>Akcionarsko društvo (AD)</t>
  </si>
  <si>
    <t>Obaveze</t>
  </si>
  <si>
    <t>MATIČNI BROJ/PORESKI IDENTIFIKACIONI BROJ (PIB)</t>
  </si>
  <si>
    <t>Ukupan kapital</t>
  </si>
  <si>
    <t>02305623</t>
  </si>
  <si>
    <t>Ukupne obaveze i kapital</t>
  </si>
  <si>
    <t>ADRESA/SJEDIŠTE</t>
  </si>
  <si>
    <t>Neto vrijednost</t>
  </si>
  <si>
    <t>Aerodrom Podgorica , Podgorica, Crna Gora</t>
  </si>
  <si>
    <t>ŠIFRA DJELATNOSTI</t>
  </si>
  <si>
    <t>GRAFIČKI PRIKAZI</t>
  </si>
  <si>
    <t>VLASNIČKA STRUKTURA (%)</t>
  </si>
  <si>
    <t>DRŽAVA</t>
  </si>
  <si>
    <t>OSNOVNI KAPITAL</t>
  </si>
  <si>
    <t xml:space="preserve">101.500.000,00 	</t>
  </si>
  <si>
    <t>ORGANI UPRAVLJANJA I NADZORA</t>
  </si>
  <si>
    <t>IZVRŠNI DIREKTOR</t>
  </si>
  <si>
    <t>Roko Tolić</t>
  </si>
  <si>
    <t>ODBOR DIREKTORA</t>
  </si>
  <si>
    <t>Nikola Bajčetić, član Odbora direktora</t>
  </si>
  <si>
    <t>EKSTERNA REVIZIJA</t>
  </si>
  <si>
    <t>Edina Dacić, članica Odbora direktora</t>
  </si>
  <si>
    <t>Finansijska godina</t>
  </si>
  <si>
    <t>Nezavisni revizor/društvo za reviziju</t>
  </si>
  <si>
    <t>Mišljenje</t>
  </si>
  <si>
    <t xml:space="preserve">Osnova za mišljenje  </t>
  </si>
  <si>
    <t>REVIZORSKI ODBOR</t>
  </si>
  <si>
    <t>Racio-Mont DOO</t>
  </si>
  <si>
    <t>Mišljenje sa rezervom</t>
  </si>
  <si>
    <t>Nekretnine, postrojenja i oprema pod rednim brojem 006 Iskaza o finansijskoj poziciji – Nezavisni revizor nije bilo u mogućnosti da potvrdi poziciju Nekretnina, postrojenja i oprema zbog okolnosti koje proizilaze usled neadekvatnih evidencija u posjedovnim listovima nekretnina, koji su nam dostavljeni kao dokaz vlasništva nad imovinom. Značajan dio imovine (nepokretnosti i zemljišta) koja se u poslovnim knjigama preduzeća vodi kao imovina preduzeća , u posjedovnim listovima u koloni »Osnov prava » se vodi kao svojina 1/1 Crne Gore, raspolaganje 1/1 Vlada Crne Gore, a »Aerodromi Crne Gore » upravljanje 1/1.
S obzirom da je ista imovina prilikom transformacije preduzeća procijenjena i po istom osnovu Država Crna Gora je postala vlasnik akcijskog kapitala u istom iznosu , potrebno je u saradnji sa Vladom Crne Gore, Upravom za katastar i Upravom za državnu imovinu riješiti pravni status imovine. Potrebno je izvršiti usaglašavanje katastarskih evidencija sa Upravom za imovinu u pogledu ispravnosti posjedovnih listova. Takođe u listu nepokretnosti 4 KO »Privredna Zona« Kotor zemljište površine 19.733 m2 koje se vodi u poslovnim evidencijama preduzeća ,kao imovina preduzeća, kao noslilac prava korišćenja se vodi preduzeće »JAT« Beograd. Veza Napomene uz finansijske izvještaje broj 17. Ostala nepomenuta potraživanja pod rednim brojem 038 Iskaza o finansijskoj poziciji . Nezavisni revizor nije bilo u mogućnosti da potvrdi potraživanje od Vlade Crne Gore- Ministarstvo Finansija Crne Gore u iznosu od 9.873.633 EUR-a iz razloga što do dana revizije nije mogao dobiti konfirmaciju ili potvrdu stanja na 31.12.2022 godine. Potraživanje je nastalo po osnovu zaključka Vlade Crne Gore broj 06-1136/3 u 2020 godini, u kojem je precizirano da se višak prihoda nad rashodima u iznosu od 70% prenese u budžet Crne Gore, bez donošenja odluke o raspodjelidobiti i usvojenih finansijskih izvještaja za 2019 godinu. Preduzeće je preduzelo korake u cilju usaglašavanja stanja potraživanja sa Vladom Crne Gore- Ministarstvo Finansija Crne Gore. Obaveze po osnovu poreza na dodatu vrijednost i ostalih javnih prihoda pod rednim brojem 140 Iskaza o finansijskoj poziciji ,veza Napomene uz finansijske izvještaje broj 32.3 – Postoji neusaglašenost između prezentovanih obaveza po osnovu poreza i doprinosa prema Upravi prihoda i carina Crne Gore (Poreska Uprava Crne Gore). Neusaglašenost se odnosi na poreski tretman isplate viška prihoda nad rashodima u iznosu od 70% prema budžetu Crne Gore. Inspekcijskim nadzorom je utvrđeno da ista plaćanja imaju tretman raspodjele dobiti i da način na koji je uplata u budžet Crne Gore izršena nije ispravna pa je izvršen obračun poreza po odbitku u iznosu od 2.683.448,92 EUR-a od strane Uprave prihoda i carina Crne Gore. Po ovom osnovu se vodi upravni spor sa Ministartsvom finansija - Uprava prihoda i carina Crne Gore. Podnešena je tužba upravnom sudu protiv Minisarstva Finansija Crne Gore radi poništaja Rješenja tuženog UPII-07/3-03-042/22-903/1 od 15.11.2022 godine.</t>
  </si>
  <si>
    <t>Jelena Tomić, članica Revizorskog odbora</t>
  </si>
  <si>
    <t>Mladen Vlahović, član Revizorskog odbora</t>
  </si>
  <si>
    <t>Mihailo Vukosavljević, član Revizorskog odbora</t>
  </si>
  <si>
    <t xml:space="preserve">INTERNA AKTA </t>
  </si>
  <si>
    <t>OSNIVAČKA AKTA</t>
  </si>
  <si>
    <t>Statut Akcionarskog društvo za uslužne djelatnosti u vazdušnom saobraćaju "Aerodromi Crne Gore" , br. 91/2021 od 27.8.2021. godine</t>
  </si>
  <si>
    <t>Odluka o osnivanju jednočlanog Akcionarskog društva za uslužne
djelatnosti u vazdušnom saobraćaju "Aerodromi Crne Gore" ("Službenom listu CG", br. 67/2021)</t>
  </si>
  <si>
    <t xml:space="preserve">Nezavisni revizor nije bio u mogućnosti da potvrdi poziciju Nekretnina, postrojenja i oprema zbog okolnosti koje proizilaze usled neadekvatnih evidencija u posjedovnim listovima nekretnina, koji su dostavljeni kao dokaz  vlasništva nad imovinom. Značajan dio imovine (nepokretnosti i zemljišta) koja se u poslovnim knjigama preduzeća vodi kao imovina preduzeća , u posjedovnim listovima u koloni »Osnov prava » se vodi kao  svojina 1/1 Crne Gore, raspolaganje 1/1 Vlada Crne Gore, a »Aerodromi Crne Gore » upravljanje 1/1.  S obzirom da je ista imovina prilikom transformacije preduzeća procijenjena i po istom osnovu Država Crna Gora je postala vlasnik akcijskog kapitala u istom iznosu , potrebno je u saradnji sa Vladom Crne Gore, Upravom za katastar i Upravom za državnu imovinu riješiti pravni status imovine. Potrebno je izvršiti usaglašavanje katastarskih evidencija sa Upravom za imovinu u pogledu ispravnosti posjedovnih listova. Takođe u listu nepokretnosti 4 KO »Privredna Zona« Kotor zemljište površine 19.733 m2 koje se vodi u poslovnim evidencijama preduzeća ,kao imovina preduzeća, kao noslilac prava korišćenja se vodi preduzeće »JAT« Beograd.  Nezavisni revizor nije bilo u mogućnosti da potvrdi potraživanje od Vlade Crne Gore- Ministarstvo Finansija Crne Gore u iznosu od 9.873.633 EUR-a iz razloga što do dana revizije niije mogao dobiti konfirmaciju ili potvrdu stanja na 31.12.2023 godine. Potraživanje je nastalo po osnovu zaključka Vlade Crne Gore broj 06-1136/3 u 2020 godini, u kojem je precizirano da se višak prihoda nad rashodima u iznosu od 70% prenese u budžet Crne Gore, bez donošenja odluke o raspodjeli dobiti i usvojenih finansijskih izvještaja za 2019 godinu. Preduzeće je preduzelo korake u cilju usaglašavanja stanja potraživanja sa Vladom Crne Gore- Ministarstvo Finansija Crne Gore. – Postoji neusaglašenost između prezentovanih obaveza po osnovu poreza i doprinosa prema Upravi prihoda i carina Crne Gore (Poreska Uprava Crne Gore). Neusaglašenost se odnosi na poreski tretman isplate viška prihoda nad rashodima u iznosu od 70% prema budžetu Crne Gore. Inspekcijskim nadzorom je utvrđeno da ista plaćanja imaju tretman raspodjele dobiti i da način na koji je uplata u budžet Crne Gore izršena nije ispravna pa je izvršen obračun poreza po odbitku u iznosu od 2.683.448,92 EUR-a od strane Uprave prihoda i carina Crne Gore. Po ovom osnovu se vodi upravni spor sa Ministartsvom finansija - Uprava prihoda i carina Crne Gore. Podnešena je tužba upravnom sudu protiv Minisarstva Finansija Crne Gore radi poništaja Rješenja tuženog UPII-07/3-03-042/22-903/1 od 15.11.2022 godine.          </t>
  </si>
  <si>
    <t xml:space="preserve">Nezavisni revizor nije bio u mogućnosti da potvrdi poziciju Nekretnina, postrojenja i oprema zbog okolnosti koje proizilaze usled neadekvatnih evidencija u posjedovnim listovima nekretnina, koji su  dostavljeni kao dokaz vlasništva nad imovinom. Značajan dio imovine (nepokretnosti i zemljišta) koja se u poslovnim knjigama preduzeća vodi kao imovina preduzeća , u posjedovnim listovima u koloni »Osnov prava » se vodi kao svojina 1/1 Crne Gore, raspolaganje 1/1 Vlada Crne Gore, a »Aerodromi Crne Gore » upravljanje 1/1. S obzirom da je ista imovina prilikom transformacije preduzeća procijenjena i po istom osnovu Država Crna Gora je postala vlasnik akcijskog kapitala u istom iznosu, potrebno je u saradnji sa Vladom Crne Gore, Upravom za katastar i Upravom za državnu imovinu riješiti pravni status imovine. Potrebno je izvršiti usaglašavanje katastarskih evidencija sa Upravom za imovinu u pogledu ispravnosti posjedovnih listova. Takođe u listu nepokretnosti 4 KO »Privredna Zona« Kotor zemljište površine 19.733 m2 koje se vodi u poslovnim evidencijama preduzeća, kao imovina preduzeća, kao noslilac prava korišćenja se vodi preduzeće »JAT« Beograd. Veza Napomene uz finansijske izvještaje broj 5. </t>
  </si>
  <si>
    <t>N/A</t>
  </si>
  <si>
    <t>Društvo Berza električne energije, osnovano 07.08.2017. godine, organizovano je u obliku društva sa ograničenom odgovornošću. Matični broj Društva je 03150313, dok je poreski identifikacioni broj 03150313. E-mail adresa je office@belen-spot.me. Internet prezentacija je na adresi www.belen-spot.me.</t>
  </si>
  <si>
    <t xml:space="preserve">Glavna aktivnost Društva je trgovina električnom energijom (šifra djelatnosti – 3514).
Društvo nema poslovnih jedinica i predstavništava u inostranstvu. Po kriterijumima veličine propisanim Zakonom o računovodstvu ("Službeni list Crne Gore", br. 145/21 od 31.12.2021). Društvo je u 2021. godini bilo klasifikovano u mikro pravno lice, a za 2022. godinu klasifikovano je u mikro pravno lice.  </t>
  </si>
  <si>
    <t>Vlasnici Društva su:
1.	Elektroprivreda Crne Gore AD Nikšić, sa sjedištem u Nikšiću;
2.	Crnogorski elektroprenosni sistem AD Podgorica, sa sjedištem u Podgorici;
3.	Crnogorski operator tržišta električne energije doo Podgorica, sa sjedištem u Podgorici.
Prosječan broj zaposlenih u toku izvještajnog perioda, na bazi stanja krajem svakog mjeseca je 8.</t>
  </si>
  <si>
    <t>Promjena vrijednosti      2023-2024</t>
  </si>
  <si>
    <t>Promjena vrijednosti     2023-2024 (%)</t>
  </si>
  <si>
    <t>"Berza električne energije" DOO Podgorica</t>
  </si>
  <si>
    <t>Društvo sa ograničenom odgovornošću (DOO)</t>
  </si>
  <si>
    <t>03150313</t>
  </si>
  <si>
    <t>Moskovska 99 , Podgorica, Crna Gora</t>
  </si>
  <si>
    <t>Elektroprivreda Crne Gore</t>
  </si>
  <si>
    <t>40.60%</t>
  </si>
  <si>
    <t xml:space="preserve">Crnogorski elektroprenosni sistem </t>
  </si>
  <si>
    <t>Crnogorski operator tržišta električne energije</t>
  </si>
  <si>
    <t>18.80%</t>
  </si>
  <si>
    <t xml:space="preserve">960.000,00 	</t>
  </si>
  <si>
    <t>Dejan Drašković, izvršni direktor</t>
  </si>
  <si>
    <t>Dragan Perunović, predsjednik Odbora direktora</t>
  </si>
  <si>
    <t>Zoran Radulović, član Odbora direktora</t>
  </si>
  <si>
    <t>Savka Vukić Radović, članica Odbora direktora</t>
  </si>
  <si>
    <t>/</t>
  </si>
  <si>
    <t>Statut Berza električne energije DOO (Broj: 10-00-12418, Podgorica 19.03.2024. godine)</t>
  </si>
  <si>
    <t>Ugovor o osnivanju Berza električne energije DOO (zaključen ugovor između COTEE, CGES i EPCG dana 21.06.2017. godine)</t>
  </si>
  <si>
    <t>Društvo „Castello Montenegro“ AD Pljevlja je nastalo okončanjem stečajnog postupka, nakon kojeg je izvršena vlasnička transformacija nad Industrijom konfekcije "Tara" Pljevlja. Naime, P.D.S. Industrija konfekcije „Tara” Pljevlja registrovano je 23.02.1990. godine, pod brojem Fi br. 260/89, kod Privrednog suda u Bijelom Polju.</t>
  </si>
  <si>
    <t xml:space="preserve"> AD „Castello Montenegro“ Pljevlja je nastalo u procesu okončanja stečajnog postupka i izvršene vlasničke transformacije nad Industrijom konfekcije “Tara” Pljevlja i isto posluje kao akcionarsko Društvo pod ovim nazivom od 21.11.2002. godine, kada je registrovano kod CRPS Podgorica pod brojem 04-000-6434-010 u skladu sa odredbama Zakona o privrednim društvima („Službeni list RCG”, br. 6/02).</t>
  </si>
  <si>
    <t>Kategorija  3</t>
  </si>
  <si>
    <t>Prema registraciji, osnovna djelatnost pravnog lica je proizvodnja radne odjeće, sa šifrom djelatnosti 1412. Društvo se tokom svog nekadašnjeg rada baziralo na proizvodima koji su bili radna, odnosno HTZ odjeća, kao i proizvodnja muških i dječijih čarapa. Međutim, u proteklih desetak godina Društvo se najviše baziralo na uslugama kamionsko-carinskog terminala, uslugama vaganja i uslugama izdavanja poslovnog prostora.</t>
  </si>
  <si>
    <t>"CASTELLO MONTENEGRO" AD PLJEVLJA</t>
  </si>
  <si>
    <t>02010127</t>
  </si>
  <si>
    <t xml:space="preserve">
Radosavac bb, Pljevlja, Crna Gora</t>
  </si>
  <si>
    <t>Ministarstvo finansija</t>
  </si>
  <si>
    <t>Republički fond zajedničkih rezervi</t>
  </si>
  <si>
    <t>Privatno vlasništvo</t>
  </si>
  <si>
    <t xml:space="preserve">1.927.132,00 	</t>
  </si>
  <si>
    <t>Anka Krsmanović</t>
  </si>
  <si>
    <t xml:space="preserve">Ljupko Klačar, predsjednik Odbora direktora </t>
  </si>
  <si>
    <t xml:space="preserve">Selma Hodović, članica Odbora direktora </t>
  </si>
  <si>
    <t xml:space="preserve">Vladimir Stojkanović, član Odbora direktora </t>
  </si>
  <si>
    <t>Racio-Mont Društvo za reviziju</t>
  </si>
  <si>
    <t>Osnova za mišljenje sa rezervom:
- Naručilac revizije nije vršio usklađivanje knjigovodstvene vrijednosti zemljišta, građevinskih objekata, postrojenja i opreme sa tržišnom to jest fer vrijednošću u skladu sa MRS 16 (Nekretnine postrojenja i oprema). U postupku revizije se nijesmo mogli uvjeriti da li je knjigovodstvena vrijednost ove bilansne pozicije prikazana realno.
- Nezavisni revizor nije mogao  potvrditi iznos Dugoročnih kredita pozicija pod rednim brojem 124 u Iskazu o finansijskoj poziciji u iznosu od 325.649 EUR. Za navedeni iznos nijesmo mogli dobiti konfirmaciju o stanju ovih obaveza a odnose se na ranije periode poslovanja. Skretanje pažnje: Going concern - Postoje značajne poteškoće i neizvjesnosti u poslovanju, princip stalnosti poslovanja je ugrožen.</t>
  </si>
  <si>
    <t>Ivan Tufergdžić, predsjednik revizorskog odbora</t>
  </si>
  <si>
    <t>Miladinka Leovac, članica Revizorskog odbora</t>
  </si>
  <si>
    <t>Almira Pijuk, članica Revizorskog odbora</t>
  </si>
  <si>
    <t xml:space="preserve">STATUT ,,CASTELLO MONTENEGRO,, AD – PLJEVLJA, jun 2021. godine </t>
  </si>
  <si>
    <t xml:space="preserve">Crnogorski elektrodistributivni sistem DOO, Podgorica („Društvo“ ili „CEDIS“) osnovano je 30. juna 2016. godine od strane Elektroprivrede Crne Gore A.D., Nikšić („Osnivač“ ili „EPCG“), kada je izvršena i registracija Društva kod Centralnog registra privrednih subjekata u Podgorici pod registracionim brojem 5-0766918/ 001. EPCG je 100% vlasnik Društva. </t>
  </si>
  <si>
    <t>DOO “Crnogorski elektrodistributivni sistem” Podgorica je društvo koje u okviru jedinstvenog elektroenergetskog sistema Crne Gore obavlja djelatnost distribucije električne energije. Distributivni sistem je dio elektroenergetskog sistema, koji služi za prenošenje električne energije od prenosne mreže ili elektrana priključenih na distributivnu mrežu do krajnjih kupaca.</t>
  </si>
  <si>
    <t xml:space="preserve">Osnovni cilj Društva je pouzdana i kvalitetna distribucija električne energije, sa stalnim ulaganjem u mrežu i objekte u cilju bolje pouzdanosti mreže i jednakih uslova isporuke i kvaliteta električne energije za sve korisnike distributivnog sistema. </t>
  </si>
  <si>
    <t>Crnogorski elektrodistributivni sistem DOO, Podgorica</t>
  </si>
  <si>
    <t>03099873</t>
  </si>
  <si>
    <t xml:space="preserve">Ivana Milutinovića 12, Podgorica </t>
  </si>
  <si>
    <t>Elektroprivreda Crne Gore AD Nikšić</t>
  </si>
  <si>
    <t>Vladimir Ivanović</t>
  </si>
  <si>
    <t>Vladimir Čađenović, predsjednik Odbora direktora</t>
  </si>
  <si>
    <t>Vladan Radulović, član Odbora direktora</t>
  </si>
  <si>
    <t>Jovan Sinanović, član Odbora direktora</t>
  </si>
  <si>
    <t>Ćamil Kujević, član Odbora direktora</t>
  </si>
  <si>
    <t>Ilija Miljanić, član Odbora direktora</t>
  </si>
  <si>
    <t>Dušan Bugarin, član Odbora direktora</t>
  </si>
  <si>
    <t>BDO DOO</t>
  </si>
  <si>
    <t xml:space="preserve">Na dan 31. decembra 2022. godine, nekretnine, postrojenja i oprema iskazani po neto sadašnjoj vrijednosti od EUR 338,776,385 (31. decembar 2021. godine: EUR 342,334,500) uključuju sredstva ukupne neto sadašnje vrijednosti od EUR 5,999,494 (31. decembar 2021. godine: EUR 6,064,497) bez odgovarajuće dokumentacije o vlasništvu. Shodno tome,  revizori nisu bili u mogućnosti da utvrde da li bi određene korekcije bile neophodne u vezi sa stanjem navedenih sredstava na dan 31. decembra 2022. godine i na dan 31. decembra 2021. godine, kao i povezanih pozicija u iskazu o ukupnom rezultatu, iskazu o promjenama na kapitalu i iskazu o tokovima gotovine za godinu završenu na taj dan. U mišljenju je navedeno da revizori nisu prisustvovali popisu zaliha iskazanih u iznosu od EUR 14,204,598 na dan 31. decembra 2022. godine, s obzirom na to da je popis bio izvršen prije imenovanja za revizora Društva. Zbog prirode računovodstvenih evidencija, nije bilo moguće da se drugim revizorskim postupcima revizori uvjere u količine zaliha iskazane na dan bilansa stanja. Takođe, skrenuta je pažnja na činjenicu da Društvo na dan 31. decembra 2022. godine nema usaglašeno stanje potraživanja i obaveza sa matičnim pravnim licem Elektroprivredom Crne Gore AD Nikšić za iznos od EUR 11,385,644. </t>
  </si>
  <si>
    <t>Irena Vućić Popović, članica Odbora direktora</t>
  </si>
  <si>
    <t>Nina Blečić, predsjednica Revizorskog odbora</t>
  </si>
  <si>
    <t>Milena Ostojić, članica Revizorskog odbora</t>
  </si>
  <si>
    <t>Amer Škrijelj, član Revizorskog odbora</t>
  </si>
  <si>
    <t>Statut Društvo sa ograničenom odgovornošću "Crnogorski elektrodistributivni sistem" Podgorica, datum promjene Statuta 30.06.2025.</t>
  </si>
  <si>
    <t>Odluka o osnivanju DOO "Crnogorski elektrodistributivni sistem", Podgorica br. 10-00-32872 od 23.06.2016. godine</t>
  </si>
  <si>
    <t>Osnova za mišljenje sa rezervom odnosi se na nekretnine, postrojenja i oprema što je iskazano po neto sadašnjoj vrijednosti od EUR 478,952,302 (31. decembar 2022. godine: EUR 338,776,385) uključuju sredstva ukupne neto sadašnje vrijednosti od EUR 5,927,210 (31. decembar 2021. godine: EUR 5,999,494) bez odgovarajuće dokumentacije o vlasništvu. 
Takođe, nezavisni revizor je istakao da nije prisustvovao popisu zaliha iskazanih u iznosu od EUR 15,710,645 na dan 31. decembra 2023. godine, s obzirom na to da je popis bio izvršen prije imenovanja revizora Društva, te da nismo nije bio u mogućnosti da se drugim revizorskim postupcima uvjeri u količinu zaliha iskazanih na dan bilansa stanja.
Preporučuje se Društvu da u saradnji sa Osnivačem, nastavi aktivnosti koje se odnose na rješavanje imovinsko pravnog statusa imovine i u skladu sa tim realno iskaže pozicije koje se odnose na stanje imovine i kapitala.</t>
  </si>
  <si>
    <t xml:space="preserve">Osnov za mišljenje odnosi se na nekretnine, postrojenja i oprema koje su na dan 31. decembra 2024. godine iskazani po neto sadašnjoj vrijednosti od EUR 476,379,916 (31. decembar 2023. godine: EUR 478,952,302) uključuju sredstva ukupne neto sadašnje vrijednosti od EUR 5,915,052 (31. decembar 2023. godine: EUR 5,927,210) bez odgovarajuće dokumentacije o vlasništvu. S tim u vezi, nezavisni revizor nije bio u mogućnosti da utvrdi da li bi određene korekcije bile neophodne u vezi sa stanjem navedenih sredstava na dan 31. decembra 2024. godine i na dan 31. decembra 2023. godine, kao i povezanih pozicija u iskazu o ukupnom rezultatu, iskazu o promjenama na kapitalu i iskazu o tokovima gotovine za godinu završenu na taj dan. </t>
  </si>
  <si>
    <t>Javna ustanova Centar za ekotoksikološka ispitivanja (CETI) je osnovana Odlukom Vlade Republike Crne Gore od 20.12.1996. godine (Sl.list br. 40/96) . U skladu sa Zakonom o privrednim društvima CETI je, 2012. godine, transformisan Odlukom Vlade u DOO, u 100% vlasništvu Vlade Crne Gore ("Službeni List CG", br. 39/12 ).</t>
  </si>
  <si>
    <t xml:space="preserve"> Društvo vrši poslove od javnog interesa, a širok opšeg djelatnosti Centra obuhvata: (i) ispitivanje životne sredine/program monitoring; (ii) bezbjednost hrane; (iii) predmeti opšte upotrebe – analiza svih toksikanata u igračkama, kozmetičkim sredstvima, materijala koji kontaktiraju sa hranom; (iv) zaštita od jonizujućeg zračenja i nuklearna sigurnost; (v) kategorizacija otpada; (vi)zaštita na radu- priprema akta o procjeni rizika sa predlogom mjera za njihovo otklanjanje, ispitivanje uslova radne sredine: fizičkih štetnosti, osvijetljenosti, mikroklime i hemijskih štetnosti; (vii) toksikološke analize- od osnivanja CETI realizuje toksikološke analize biološkog materijala i nepoznatih uzoraka za potrebe zdravstva, sudstva i dr.
</t>
  </si>
  <si>
    <t>Društvo sa ograničenom odgovornošću "Centar za ekotoksikološka ispitivanja" Podgorica</t>
  </si>
  <si>
    <t>02908433</t>
  </si>
  <si>
    <t>Bulevar Šarla de Gola 2, Podgorica, Crna Gora</t>
  </si>
  <si>
    <t xml:space="preserve">Vlada Crne Gore </t>
  </si>
  <si>
    <t xml:space="preserve">1.628.650,00 	</t>
  </si>
  <si>
    <t>Nikola Svrkota, izvršni direktor</t>
  </si>
  <si>
    <t>Zdravko Kovačević, predsjednik Odbora direktora</t>
  </si>
  <si>
    <t>Mirko Vlahović, član Odbora direktora</t>
  </si>
  <si>
    <t>Marija Vojinović, članica Odbora direktora</t>
  </si>
  <si>
    <t>Statut društva sa ograničenom odgovornošću "Centar za ekotoksikološka ispitivanja" – Podgorica ("Službeni list Crne Gore", 7/2022 i 117/2023)</t>
  </si>
  <si>
    <t>Odluka o osnivanju društva sa ograničenom odgovornošću "Centar za ekotoksikološka ispitivanja" – Podgorica ("Službeni list Crne Gore", br. 039/12, 036/13, 124/21, 094/23)</t>
  </si>
  <si>
    <t xml:space="preserve">Crnogorski elektroprenosni sistem AD (CGES) registrovan je kao akcionarsko društvo u Centralnom registru privrednih subjekata 27.3.2009. godine, pod brojem 40008972. Osnovna djelatnost Društva je prenos električne energije, šifra 3512, za koju je i licenciran od strane Regulatorne agencije za energetiku. </t>
  </si>
  <si>
    <t xml:space="preserve">Licenca za prenos električne energije, izdata je na osnovu člana 37 i člana 55 Zakona o energetici (Službeni list Crne Gore broj 28/10), člana 18 Statuta Regulatorne agencije za energetiku (Službeni list Crne Gore broj 7/11) i Odluke Odbora Regulatorne agencije za energetiku o izmjeni Licence za prenos električne energije broj 11/1541-1 od 11.7.2011.godine, a upisana u registru izdatih licenci pod brojem L-E-007.
</t>
  </si>
  <si>
    <t>Pored osnovne, CGES obavlja i djelatnost postavljanja električnih instalacija i opreme, projektovanja građevinskih i drugih objekata, grubih građevinskih radova, ostalih građevinskih i specijalizovanih radova, kao i telekomunikacija, za koju je licenciran od strane Agencije za elektronske komunikacije i poštansku djelatnost. Društvo je u vlasništvu Vlade Crne Gore, koja posjeduje 55% akcija, a ostatak je u privatnom vlasništvu.</t>
  </si>
  <si>
    <t>"Crnogorski elektroprenosni sistem" AD Podgorica</t>
  </si>
  <si>
    <t>02751372</t>
  </si>
  <si>
    <t>Svetog Petra Cetinjskog br. 18, Podgorica, Crna Gora</t>
  </si>
  <si>
    <t>Država</t>
  </si>
  <si>
    <t xml:space="preserve">	55,38 %</t>
  </si>
  <si>
    <t>TERNA - RETE ELETTRICA NAZIONALE S.p.A.</t>
  </si>
  <si>
    <t>Elektromreža Srbije Beograd</t>
  </si>
  <si>
    <t xml:space="preserve">Ostala pravna i fizička lica </t>
  </si>
  <si>
    <t xml:space="preserve">155.108.283,00 	</t>
  </si>
  <si>
    <t>Ivan Asanović</t>
  </si>
  <si>
    <t>Aleksandar Mijušković, predsjednik Odbora direktora</t>
  </si>
  <si>
    <t>Slavoljub Todorović, član Odbora direktora</t>
  </si>
  <si>
    <t>Vučko Fatić, član Odbora direktora</t>
  </si>
  <si>
    <t>Violeta Vuljaj, članica Odbora direktora</t>
  </si>
  <si>
    <t>PWC - Price Waterhouse Coopers DOO</t>
  </si>
  <si>
    <t>Pozitivno mišljenje</t>
  </si>
  <si>
    <t xml:space="preserve">Uvidom u Izvještaj nezavisnog revizora utvrđeno je da je za ključno revizorsko pitanje izdvojeno priznavanje prihoda, kao i pitanje dugoročnih rezervisanja. </t>
  </si>
  <si>
    <t>Jelena Matejić, članica Odbora direktora</t>
  </si>
  <si>
    <t>Nicolleta Buonomo, članica Odbora direktora</t>
  </si>
  <si>
    <t>Maria Rosaria Guarniere, zamjenica predsjednika Odbora direktora</t>
  </si>
  <si>
    <t>Ernst &amp; Young Montenegro DOO</t>
  </si>
  <si>
    <t xml:space="preserve">Priloženi finansijski iskazi daju istinit i objektivan prikaz, po svim materijalno značajnim pitanjima istinito i objektivno prikazuju finansijske pozicije Društva na dan 31. decembra 2023. godine, njegovu finansijsku upješnost i tokove gotovine za godinu koja se završava na taj dan u skladu sa Međunarodnim standardima finansijskog izvještavanja i Međunarodnim računovodstvenim standardima. </t>
  </si>
  <si>
    <t>Tanja Musterović, članica Revizorskog odbora</t>
  </si>
  <si>
    <t>Miloš Baletić, član Revizorskog odbora</t>
  </si>
  <si>
    <t>Maja Pavićević, članica Revizorskog odbora</t>
  </si>
  <si>
    <t>Na osnovu izvršene revizije finansijskih iskaza Akcionarskog društva "Crnogorski elektropreonosni sistem" AD, Podgorica za godinu koja se završila 31. decembra 2024. godine, revizor je izrazio mišljenje da finansijski iskazi istinito i objektivno prikazuju finansijsko stanje Društva, rezultate njegovog poslovanja i tokove gotovine, u skladu sa Zakonom o računovodstvu i važećim računovodstvenim propisima Crne Gore. Revizija je sprovedena u skladu sa relevantnim revizorskim standardima, a pribavljeni dokazi su ocijenjeni kao dovoljni i adekvatni za izražavanje ovog mišljenja</t>
  </si>
  <si>
    <t>Statut Crnogorskog elektroprenosnog sistema AD Podgorica, br. 6209 od 01.07.2021. godine</t>
  </si>
  <si>
    <t xml:space="preserve">DOO "Crnogorski operator tržišta električne energije" Podgorica (COTEE) je privredno društvo koje obavija energetsku djelatnost organizovanja i upravijanja tržištem električne energije u Crnoj Gori, u skladu sa Zakonom o energetici, Licencom, Tržišnim pravilima i međunarodnim propisima. U skladu sa Zakonom o energetici (član 86 i 88) organizovanje tržišta električne energije i gasa je djelatost od javnog interesa, a upravijanje tržištem električne energije se obavija kao javna usluga. </t>
  </si>
  <si>
    <t>COTEE je društvo za organizovanje i upravljanje tržištem električne energije i aktivnosti vezane za kupoprodaju električne energije proizvedene u objektima povlašćenih proizvođača iz obnovljivih izvora energije i visokoefikasne kogeneracije.</t>
  </si>
  <si>
    <t xml:space="preserve">Društvo posluje na snovu Licence za djelatnost Operatora tržišta električne energije, koju je izdala Regulatorna agencije za energetiku Crne Gore pod brojem L-E-013, na period od 15 godina, tj. do 25.12.2026. godine. Društvo je osnovano Odlukom Vlade Cre Gore, koja je objavijena u Službenom listu CG br. 76/10, 60/11, kao jednočlano Društvo sa ograničenom odgovorošću za organizovanje i upravijanje trzištem električne energije. U skladu sa odredbama Zakona o privrednim društvima, Društvo je upisano u Centraini registar Privrednog suda u Podgorici pod registarskim brojem 5-0610998/001 od 29.07.2011. godine kao društvo sa ograničenom odgovornošću. </t>
  </si>
  <si>
    <t>Društvo sa ograničenom odgovornošću "Crnogorski operator tržišta električne energije" Podgorica</t>
  </si>
  <si>
    <t>02849097</t>
  </si>
  <si>
    <t>Bulevar Svetog Petra Cetinjskog br. 120, Podgorica, Crna Gora</t>
  </si>
  <si>
    <t xml:space="preserve">470.339,00 	</t>
  </si>
  <si>
    <t>Mersudin Gredić</t>
  </si>
  <si>
    <t>Maksim Vučinić, predsjednik Odbora direktora</t>
  </si>
  <si>
    <t>Nermin Škretović, član Odbora direktora</t>
  </si>
  <si>
    <t>Đorđije Ostojić, član Odbora direktora</t>
  </si>
  <si>
    <t>Cattaro Audit DOO Kotor</t>
  </si>
  <si>
    <t>Pozitivno mišljenje uz skretanje pažnje</t>
  </si>
  <si>
    <t>Skretanje pažnje :  U skladu sa izvršenom revizijom, nezavisni revizor je primjetio da je klijent revizije propustio da evidentira transakcije sa povezanim licima kroz Prijavu poreza na dobit pravnih lica, te da nije obračunao da li su te transakcije u skladu sa principom "van dohvata ruke". Takođe je primjetio da klijent nije izvršio obračun i evidentiranje navedenih transakcija do roka koji je bio predviđen za 31.03. 2023. godine, a što je bilo neophodno u skladu sa rokovima koje su propisala nadležna regulatorna tijela. Rok za izradu studije o transfernim cijenama je do 30.06.2023. godine, pa je zbog toga nezavisni revizor bio ograničen u pogledu mogućnosti da se procjeni tačnost obračuna.</t>
  </si>
  <si>
    <t>Statut Društva sa ograničenom odgovornošću "Crnogorski operator tržišta električne energije" Podgorica ("Službeni list CG", br. 013/11, 060/11, 039/15, 040/19)</t>
  </si>
  <si>
    <t>Odluka o osnivanju Društva sa ograničenom odgovornošću
"Crnogorski operator tržišta električne energije" Podgorica ("Službeni list CG", br. 76/2010, 60/2011 i 18/2019)</t>
  </si>
  <si>
    <t>U Izvještaju eksternog revizora se navodi da klijent revizije nije evidentirao transakcije sa povezanim licima kroz Prijavu poreza na dobit pravnih lica, tako da klijent nije izvršio obračun i nije obračunao da li su te transakcije u skladu sa principom ”van dohvata ruke". Rok za izradu studije o transfernim cijenama je do 30.06.2024. godine, a na upit revizor je obaviješten da je klijent angažovao stručno lice za pružanje navedene usluge za 2023.godinu, te je stoga revizor bio ograničen u pogledu mogućnosti da procijeni efakat transfernih cijena na oporezivu dobit.</t>
  </si>
  <si>
    <t xml:space="preserve">Pozitivno mišljenje </t>
  </si>
  <si>
    <t>Na osnovu izvršene revizije finansijskih iskaza Društva sa ograničenom odgovornošću u "Crnogorski operator tržišta električne energije" Podgorica, finansijski izvještaji daju istinit i objektivan prikaz, po svim materijalno značajnim aspektima, finansijske pozicije Društva na dan 31. decembra 2024. godine, i njihove finansijske uspješnosti i tokova gotovine za godinu završenu na taj dan u skladu sa Zakonom o računovodstvu i važećim računovodstvenim propisima Crne Gore. Revizija je sprovedena u skladu sa relevantnim revizorskim standardima, a pribavljeni dokazi su ocijenjeni kao dovoljni i adekvatni za izražavanje ovog mišljenja</t>
  </si>
  <si>
    <t xml:space="preserve">Elektroprivreda Crne Gore a.d., Nikšić (u daljem tekstu „EPCG“ ili „Društvo“) je vertikalno integrisano društvo čija su osnovna djelatnost proizvodnja električne energije i snabdijevanje električnom energijom u Crnoj Gori. Osim pomenutog, Društvo se bavi izgradnjom i održavanjem elektroenergetskih objekata, projektovanjem i nadzorom, kao i drugim djelatnostima propisanim 
Statutom EPCG. </t>
  </si>
  <si>
    <t>Društvo je osnovano 12. februara 1999. godine u skladu sa Odlukom Vlade Crne Gore, broj 1001-2772/1 od 16. oktobra 1998. godine, o programu svojinske transformacije i restrukturiranja javnog elektroprivrednog preduzeća u formu akcionarskog Društva. Kao akcionarsko društvo registrovano u Centralnom registru privrednih subjekata u Podgorici (Reg. br. 4-0000330) 30. juna 2002. godine.</t>
  </si>
  <si>
    <t>Vlada Crne Gore je vlasnik 98,54% akcija Društva, a EPCG 0,10%, dok je ostatak u privatnom vlasništvu. Društvo se bavi i izgradnjom i održavanjem elektroenergetskih objekata, kupoprodajom električne energije, projektovanjem, nadzorom i dr. Elektroenergetski sistem bazira se na kapacitetima proizvodnih postrojenja HE Perućica, HE Piva i TE Pljevlja.</t>
  </si>
  <si>
    <t>"Elektroprivreda Crne Gore" AD Nikšić</t>
  </si>
  <si>
    <t>02002230</t>
  </si>
  <si>
    <t>Ul. Vuka Karadžića 2. Nikšić, Crna Gora</t>
  </si>
  <si>
    <t xml:space="preserve">		98,54</t>
  </si>
  <si>
    <t xml:space="preserve">	0,10</t>
  </si>
  <si>
    <t xml:space="preserve">714.708.535,00		</t>
  </si>
  <si>
    <t xml:space="preserve">Bojan Đordan, v.d. izvršnog direktora </t>
  </si>
  <si>
    <t>Milutin Đukanović, predsjednik Odbora direktora</t>
  </si>
  <si>
    <t>Dragan Lončar, član Odbora direktora</t>
  </si>
  <si>
    <t>Tahir Gjonbalaj, član Odbora direktora</t>
  </si>
  <si>
    <t>Simo Jokić, član Odbora direktora</t>
  </si>
  <si>
    <t>Jelena Anđelić, članica Odbora direktora</t>
  </si>
  <si>
    <t>BDO DOO Podgorica</t>
  </si>
  <si>
    <t xml:space="preserve">Kao što je objelodanjeno u Napomeni 22. uz pojedinačne finansijske iskaze, na dan 31. decembra 2022. godine, nekretnine, postrojenja i oprema u iznosu sadašnje vrijednosti od EUR 649,110,139 (31. decembar 2021. godine: EUR 628,148,958) uključuju sredstva ukupne neto sadašnje vrijednosti od EUR 27,094,096 (31. decembar 2021. godine: EUR 27,997,523) bez odgovarajuće dokumentacije o vlasništvu. Shodno tome, nijesmo bili u mogućnosti da utvrdimo da li bi određene korekcije bile neophodne u vezi sa stanjem navedenih sredstava na dan 31. decembra 2022. i 2021. godine, kao i povezanih pozicija u iskazu o ukupnom rezultatu, iskazu o promjenama na kapitalu i iskazu o tokovima gotovine za 2022. i 2021. godinu.  U Izvještaju nezavisnog revizora je navedeno da revizori nisu prisustvovali popisu zaliha iskazanih u iznosu od EUR 22,756,660 na dan 31. decembra 2022. godine, s obzirom na to da je popis bio izvršen prije našeg imenovanja za revizora Društva. Zbog prirode računovodstvenih evidencija, nisu bili u mogućnosti da se drugim revizorskim postupcima uvjere u količine zaliha iskazane na dan bilansa stanja.  Priznavanje prihoda je izabrano kao ključno revizorsko pitanje jer postoji inherentni rizik u vezi sa tačnošću priznatih prihoda koji proizilaze iz kompleksnosti IT sistema i procedura prodaje Društva. Ne izražavajući rezervu u odnosu na dato mišljenje, skrenuta je pažnja na sljedeće: a) Kao što je objelodanjeno u Napomeni 3.11, Napomeni 17. i Napomeni 25, Društvo je usvojilo Pravilnik o računovodstvenim politikama kojim su izmijenjene procjene ispravke vrijednosti potraživanja u odnosu na raniju praksu. U skladu sa novom politikom, ispravka vrijednosti potraživanja vrši se za potraživanja koja su starija od godinu dana, umjesto prethodnih 6 mjeseci. Navedena promjena dovela je do ukidanja dijela ispravke vrijednosti potraživanja od kupaca u u 2022. godini u iznosu od EUR 15,051,713.  Ne izražavajući rezervu u odnosu na dato mišljenje, skrenuta je pažnja na sljedeće: b) Kao što je objelodanjeno u Napomeni 42, potraživanja od povezanog pravnog lica Crnogorski elektrodistributivni sistem d.o.o. Podgorica iznose EUR 18,237,274, od čega iznos od EUR 11,385,644 nije međusobno usaglašen na dan 31. decembra 2022. godine. </t>
  </si>
  <si>
    <t>Neven Gošović, član Odbora direktora</t>
  </si>
  <si>
    <t>Irfan Husović, član Odbora direktora</t>
  </si>
  <si>
    <t>Milan Lakićević, predsjednik Revizorskog odbora</t>
  </si>
  <si>
    <t>Milijana Novović Burić, članica Revizorskog odbora</t>
  </si>
  <si>
    <t>Borislav Ivanković, član Revizorskog odbora</t>
  </si>
  <si>
    <t xml:space="preserve">Statut Elektroprivrede Crne Gore AD Nikšić, br. 10-00-13611 od 06.04.2021. godine, datum promjene Statuta: 28.06.2025. godine </t>
  </si>
  <si>
    <t xml:space="preserve">Osnova za mišljenje sa rezervom odnosi se na nekretnine, postrojenja i oprema od EUR 697,366,094 (31. decembar 2022. godine: EUR 649,110,139) uključuju sredstva ukupne neto sadašnje vrijednosti od EUR 26,203,715 (31. decembar 2022. godine: EUR 27,094,096) bez odgovarajuće dokumentacije o vlasništvu.
Takođe, nezavisni revizor je istakao da nije bio u mogućnosti da utvrdi da li bi određene korekcije bile neophodne u vezi sa stanjem navedenih sredstava na dan 31. decembra 2023. i 2022. godine, kao i povezanih pozicija u iskazu o ukupnom rezultatu, iskazu o promjenama na kapitalu i iskazu o tokovima gotovine za 2023. i 2022. godinu.
Nadalje, nezavisni revizor je istakao da nije prisustvovao popisu zaliha iskazanih u iznosu od EUR 14,037,761 na dan 31. decembra 2023. godine, s obzirom na to da je popis bio izvršen prije imenovanja revizora Društva. Zbog prirode računovodstvenih evidencija, nezavisni revizor nije bio u mogućnosti da se drugim revizorskim postupcima uvjeri u količine zaliha iskazane na dan bilansa stanja.                                                                                                                                                                                                                                                                       Skretanje pažnje : Društvo je na dan 31. decembra 2023. godine izvršilo procjenu fer (tržišne) vrijednosti investicione nekretnine i da njena procjenjena fer vrijednost na taj dan iznosi EUR 50,659,458. Procjena je sprovedena od strane kvalifikovanih nezavisnih procjenitelja Računovođa DOO Podgorica. </t>
  </si>
  <si>
    <t xml:space="preserve">Osnova za mišljenje sa rezervom odnosi se na stavku nekretnine, postrojenja i oprema u iznosu sadašnje vrijednosti od EUR 731,185,101 (31. decembar 2023. godine: EUR 697,366,094) uključuju sredstva ukupne neto sadašnje vrijednosti od EUR 25,305,797 (31. decembar 2023. godine: EUR 26,203,715) bez odgovarajuće dokumentacije o vlasništvu. Shodno tome, nezavisni revizor nije bio u mogućnosti da utvrdi da li bi određene korekcije bile neophodne u vezi sa stanjem navedenih sredstava na dan 31. decembra 2024. i 2023. godine, kao i povezanih pozicija u iskazu o ukupnom rezultatu, iskazu o promjenama na kapitalu i iskazu o tokovima gotovine za 2024. i 2023. godinu.                                                                                                                                                                                                                                                                    Skretanje pažnje : Društvo je na dan 31. decembra 2024. godine izvršilo procjenu fer (tržišne) vrijednosti investicione nekretnine i da njena procjenjena fer vrijednost na taj dan iznosi EUR 58,229,722. Procjena je sprovedena od strane kvalifikovanih nezavisnih procjenitelja Računovođa DOO Podgorica. </t>
  </si>
  <si>
    <t>NMF</t>
  </si>
  <si>
    <t xml:space="preserve">EPCG-solar-gradnja DOO Nikšić osnovano je 20.09.2021. godine. Osnivač Društva je EPCG DOO Nikšić sa 100% udjelom u vlasništvu. Osnovna djelatnost Društva je postavljanje električnih instalacija. Društvo je osnovano radi izvođenja radova na postavljanju fotonaponskih sistema na krovovima individualnih stambenih objekata i objektima privrednih subjekata.
</t>
  </si>
  <si>
    <t xml:space="preserve">Društvo sa ograničenom odgovornošću EPCG – Solar gradnja, dio EPCG grupe, specijalizovano je za nabavku, projektovanje, ugradnju i održavanje fotonaponskih sistema. Pored projekata za domaćinstva i poslovne objekte, planirani su i projekti postavljanja solarnih elektrana na neplodnom zemljištu u ruralnim područjima i na vodenim površinama. Početak realizacije brojnih projekata u oblasti solarne, vjetro i hidro energije u Crnoj Gori predstavljaju ozbiljan iskorak u procesu energetske tranzicije. </t>
  </si>
  <si>
    <t>Društvo sa ograničenom odgovornošću "EPCG-Solar-Gradnja" Nikšić</t>
  </si>
  <si>
    <t>03384624</t>
  </si>
  <si>
    <t>Ulica Vuka Karadžića br. 2, Nikšić, Crna Gora</t>
  </si>
  <si>
    <t xml:space="preserve">2.050.000,00		</t>
  </si>
  <si>
    <t xml:space="preserve">Sanja Žugić, v.d. izvršne direktorice </t>
  </si>
  <si>
    <t>Marina Jočić, predsjednica Odbora direktora</t>
  </si>
  <si>
    <t>Luka Glušica, član Odbora direktora</t>
  </si>
  <si>
    <t>Ahmet Gjonbalaj, član Odbora direktora</t>
  </si>
  <si>
    <t>Nermin Purišić, član Odbora direktora</t>
  </si>
  <si>
    <t>Zoran Čolaković, član Odbora direktora</t>
  </si>
  <si>
    <t>Marko Kilibarda, član Odbora direktora</t>
  </si>
  <si>
    <t>Neđeljko Lekić član Odbora direktora</t>
  </si>
  <si>
    <t>Statut Društva sa ograničenom odgovornošću "EPCG-Solar-Gradnja" Nikšić, br. 10-00-44042 od 20.09.2021. godine, datum promjene Statuta: 09.04.2025.</t>
  </si>
  <si>
    <t>Izmjena i dopuna Statuta Društva sa ograničenom odgovornošću "EPCG-Solar-Gradnja" Nikšić, br. 10-00-60729 od 23.12.2021. godine</t>
  </si>
  <si>
    <t xml:space="preserve">Odluka Vlade Crne Gore o osnivanju Fonda za zaštitu životne sredine (Eko-fonda) donijeta je 22. novembra 2018. godine. Osnivanje Eko-fonda je predviđeno članom 76 Zakona o životnoj sredini ("Sl. list Crne Gore", br. 073/19 od 27.12.2019. godine), sa ciljem osiguravanja sredstava za finansiranje projekata iz oblasti zaštite životne sredine.
</t>
  </si>
  <si>
    <t>Na osnovu člana 68 i 77 Zakona o privrednim društvima ("Sl. list RCG", br. 6/02 i "Sl. list CG", br. 17/07, 80/08 i 36/11) i člana 8 Odluke o osnivanju DOO Fonda za zaštitu životne sredine ("Sl. list CG", broj 81/18, 5/20), Vlada Crne Gore, na sjednici od 10.10.2019. godine, donijela je Statut DOO Fonda za zaštitu životne sredine kao jednočlanog društva sa ograničenom odgovornošću.</t>
  </si>
  <si>
    <t>DOO “Fond za zaštitu životne sredine” Podgorica (Eko-fond) osnovala je Vlada Crne Gore, koja ima 100% vlasničkog kapitala, a počelo je sa radom u martu 2020. godine. Djelatnost Društva je finansiranje pripreme, sprovođenja i razvoja programa, projekata i sličnih aktivnosti u oblasti očuvanja, održivog korišćenja, zaštite i unapređivanja životne sredine, energetske efikasnosti i korišćenja obnovljivih izvora energije. Početni kapital Eko-fonda je bio 50 hiljada eura, a finansira se putem mjesečnih naknada od preduzeća koja koriste ložišna postrojenja i postrojenja na električnu energiju i koja zagađuju životnu sredinu.</t>
  </si>
  <si>
    <t>Društvo sa ograničenom odgovornošću "Fond za zaštitu životne sredine"</t>
  </si>
  <si>
    <t>03304094</t>
  </si>
  <si>
    <t>Ulica Slobode br. 2, Podgorica, Crna Gora</t>
  </si>
  <si>
    <t>Vlada Crne Gore</t>
  </si>
  <si>
    <t xml:space="preserve">		100%</t>
  </si>
  <si>
    <t xml:space="preserve">50.000,00 	</t>
  </si>
  <si>
    <t>Draško Boljević</t>
  </si>
  <si>
    <t>Andrej Vučeković, član Odbora direktora</t>
  </si>
  <si>
    <t>Ksenija Kljajić, članica Odbora direktora</t>
  </si>
  <si>
    <t>Miloje Šundić, član Odbora direktora</t>
  </si>
  <si>
    <t>Svetlana Drobnjak, članica Odbora direktora</t>
  </si>
  <si>
    <t>Marija Đurović, članica Odbora direktora</t>
  </si>
  <si>
    <t>Statut Fonda za zaštitu životne sredine ("Službeni list CG", br. 061/19, 012/20)</t>
  </si>
  <si>
    <t>Odluka o osnivanju Fonda za zaštitu životne sredine ("Službeni list CG", br. 081/18, 005/20)</t>
  </si>
  <si>
    <t>Institut za crnu metalurgiju je osnovan 1974. godine za potrebe naučno-istraživačkog rada i tehnološkog razvoja Željezare kao i nastave Metalurško-tehnološkog fakulteta. Institut za crnu metalurgiju je akcionarsko društvo i licencirana naučno-istraživačka ustanova, koja se bavi istraživačko-razvojnim poslovima u oblasti tehničko tehnoloških nauka, laboratorijsko-terenskim ispitivanjima i sveobuhvatnom karakterizacijom metalnih i nemetalnih materijala, kao i procesne opreme i proizvodnjom specijalnih čelika i legura u obliku odlivaka i polufabrikata namijenjenih za dalju preradu kovanjem i valjanjem. U Institutu se obavljaju specijalistička ispitivanja fizičko hemijskog stanja i karakterizacije materijala i procesne opreme na nivou ekspertiza, arbitraža i stručnih nalaza.</t>
  </si>
  <si>
    <t xml:space="preserve">Društvo  „Institut za crnu metalurgiju " AD Nikšić je organizovano transformacijom i podjelom imovine društvenog preduzeća Željezara Nikšić, na osnovu Odluke o transformaciji društvenog preduzeća Željezara Nikšić broj 85/92 od 30.09.1992 godine i Odluke o izdavanju dionica broj 86/92 od 30.09.1992 godine  i upisano u registar Privrednog suda  Podgorica  01.03.1993. godine pod brojem Fi 926/93. </t>
  </si>
  <si>
    <t>Kategorija  4</t>
  </si>
  <si>
    <t>"Institut za crnu matalurgiju" AD Nikšić</t>
  </si>
  <si>
    <t>02040760</t>
  </si>
  <si>
    <t>Ul. Vuka Karadžića BB, Nikšić, Crna Gora</t>
  </si>
  <si>
    <t>Fond penzijskog i invalidskog osiguranja</t>
  </si>
  <si>
    <t xml:space="preserve">	19,04 %</t>
  </si>
  <si>
    <t>Zavod za zapošljavanje Republike Crne Gore</t>
  </si>
  <si>
    <t>Fond za obeštećenje</t>
  </si>
  <si>
    <t xml:space="preserve">	5,31 %</t>
  </si>
  <si>
    <t xml:space="preserve">	1,31 %</t>
  </si>
  <si>
    <t xml:space="preserve">5.220.145,00 	</t>
  </si>
  <si>
    <t>Ivan Ivanović</t>
  </si>
  <si>
    <t>Savo Martinović, predsjednik Odbora direktora</t>
  </si>
  <si>
    <t>Nedeljko Šuškavčević, član Odbora direktora</t>
  </si>
  <si>
    <t xml:space="preserve">Shodno Izvještaju nezavisnog revizora, finansijski izvještaji daju objektivan i fer prikaz po svim materijalno značajnim aspektima finansijske pozicije “INSTITUT ZA CRNU METALURGIJU” AD Nikšić na dan 31.12.2022. godine, njene finansijske uspješnosti, tokova gotovine, promjena na kapitalu i napomena uz finansijske iskaze za godinu koja se završava 31.12.2021 godine u skladu sa Međunarodnim standardima finansijskog izvještavanja (IFRS) i Međunarodnim računovodstvenim standardima (IAS). </t>
  </si>
  <si>
    <t>Maja Jokanović, članica Odbora direktora</t>
  </si>
  <si>
    <t>Aleksandra Božović, članica Odbora direktora</t>
  </si>
  <si>
    <t>Milena Vukićević, članica Odbora direktora</t>
  </si>
  <si>
    <t xml:space="preserve">Mara Koprivica, predsjednica Revizorskog odbora </t>
  </si>
  <si>
    <t xml:space="preserve">Svetlana Glomazić, članica Revizorskog odbora </t>
  </si>
  <si>
    <t xml:space="preserve">Na osnovu mišljenja nezavisnog revizora, finansijski izvještaji daju objektivan i fer prikaz po svim materijalno značajnim aspektima finansijske pozicije “INSTITUT ZA CRNU METALURGIJU” AD Nikšić na dan 31.12.2023 godine, njene finansijske uspješnosti, tokova gotovine, promjena na kapitalu i napomena uz finansijske iskaze za godinu koja se završava 31.12.2023 godine u skladu sa Međunarodnim standardima finansijskog izvještavanja (IFRS) i Međunarodnim računovodstvenim standardima (IAS).                                                                                                                                                                                                                                      Skretanje pažnje:
Uprava za katastar i državnu imovinu je rješenjem broj 919-103-UPI-1015/2009 dana 23.03.2022 godine, dozvolila prenos prava korišćenja u pravo svojine na katastarskim parcelama 3812/4 i 3812/1 koje se odnose na zemljište preduzeća. Do dana izdavanja Izvještaja nezavisnog revizora, rješenje nije sprovedeno kroz katastarske evidencije. Potrebno je preduzeti pravne radnje u cilju sprovođenja rješenja kroz katastarske evidencije. Mišljenje nezavisnog revizora nije modifikovano po ovom osnovu. </t>
  </si>
  <si>
    <t xml:space="preserve">Zoran Matijašević, član Revizorskog odbora </t>
  </si>
  <si>
    <t>Statut Instituta za crnu matalurgiju akcionarko društvo Nikšić, br. 752/22 od 30.06.2022. godine</t>
  </si>
  <si>
    <t xml:space="preserve">Na osnovu mišljenja nezavisnog revizora, finansijski izvještaji daju objektivan i fer prikaz po svim materijalno značajnim aspektima finansijske pozicije “INSTITUT ZA CRNU METALURGIJU” AD Nikšić na dan 31.12.2024 godine, njene finansijske uspješnosti, tokova gotovine, promjena na kapitalu i napomena uz finansijske iskaze za godinu koja se završava 31.12.2024. godine u skladu sa Međunarodnim standardima finansijskog izvještavanja (IFRS) i Međunarodnim računovodstvenim standardima (IAS).                                                                                                                                                                                                                                      Skretanje pažnje:
Uprava za katastar i državnu imovinu je rješenjem broj 919-103-UPI-1015/2009 dana 23.03.2022 godine, dozvolila prenos prava korišćenja u pravo svojine na katastarskim parcelama 3812/4 i 3812/1 koje se odnose na zemljište preduzeća. Do dana izdavanja Izvještaja nezavisnog revizora, rješenje nije sprovedeno kroz katastarske evidencije. Potrebno je preduzeti pravne radnje u cilju sprovođenja rješenja kroz katastarske evidencije. Mišljenje nezavisnog revizora nije modifikovano po ovom osnovu. </t>
  </si>
  <si>
    <t>JP za nacionalne parkove Crne Gore osnovano je 1992. godine. Preduzeće čine nacionalni parkovi Biogradska gora, Durmitor, Lovćen, Skadarsko jezero i Prokletije. Dana 03.06.2003. godine u Centralnom registru privrednih subjekata u Podgorici, Društvo je registrovano kao ustanova za djelatnost botaničkih i zooloških vrtova i nacionalnih parkova , sa sjedištem u Podgorici i registarskim brojem 5-80013171/001. Posljednja promjena podataka u Centralnom registru Privrednih subjekata u Podgorici izvršena je 23.11.2022. godine, registracijom promjene podataka, pod registracionim brojem 5-80013171/19</t>
  </si>
  <si>
    <t>Djelatnost Društva je davanje na korišćenje i istraživanje nacionalnih parkova za potrebe razvoja, nauke, turizma, kulture i rekreacije, davanje na korišćenje dobara i objekata nacionalnih parkova za potrebe turizma, ugostiteljstva, lova i ribolova, vještački uzgoj ribe i proizvodnja riblje mlađi, sanitarna sječa šume, branje šumskih proizvoda i sakupljanje sjemena i dr. Društvo je u u 100% vlasništvu Skupštine Crne Gore.</t>
  </si>
  <si>
    <t>Neto dobit pre oporezivanja</t>
  </si>
  <si>
    <t xml:space="preserve"> „Javno preduzeće za Nacionalne parkove Crne Gore” Podgorica</t>
  </si>
  <si>
    <t>Javno preduzeće</t>
  </si>
  <si>
    <t>02039460</t>
  </si>
  <si>
    <t>Radomira Ivanovića, br. 2, Podgorica, Crna Gora</t>
  </si>
  <si>
    <t>Skupština Crne Gore</t>
  </si>
  <si>
    <t>Marinela Đuretić</t>
  </si>
  <si>
    <t>Slaven Jovanović, predsjednik Odbora direktora</t>
  </si>
  <si>
    <t>Aleksandar Karadžić, član Odbora direktora</t>
  </si>
  <si>
    <t>Fuad Feratović, član Odbora direktora</t>
  </si>
  <si>
    <t>Svetlana Rondović, članica Odbora direktora</t>
  </si>
  <si>
    <t>Aleksandar Mijović, član Odbora direktora</t>
  </si>
  <si>
    <t xml:space="preserve">Shodno Izvještaju nezavisnog revizora, finansijski izvještaji daju objektivan i fer prikaz po svim materijalno značajnim aspektima finansijske pozicije JP NACIONALNI PARKOVI CRNE GORE na dan 31.12.2022. godine, njene finansijske uspješnosti, tokova gotovine, promjena na kapitalu i napomena uz finansijske iskaze za godinu koja se završava 31.12.2021 godine u skladu sa Međunarodnim standardima finansijskog izvještavanja (IFRS) i Međunarodnim računovodstvenim standardima (IAS). </t>
  </si>
  <si>
    <t>Statut Javnog preduzeće za Nacionalne parkove Crne Gore, br. 01-689 od 09.05.2011. godine</t>
  </si>
  <si>
    <t>Odluka o organizovanju Javnog preduzeće za nacionalne parkove Crne Gore ("Službeni list CG", br. 20/11)</t>
  </si>
  <si>
    <t>Na osnovu mišljenja nezavisnog revizora, finansijski izvještaji daju objektivan i fer prikaz po svim materijalno značajnim aspektima finansijske pozicije “JAVNO PREDUZEĆE ZA NACIONALNE PARKOVE CRNE GORE” PODGORICA na dan 31.12.2023 godine, njene finansijske uspješnosti i napomena uz finansijske iskaze 
za godinu koja se završava 31.12.2023 godine u skladu sa Međunarodnim standardima finansijskog izvještavanja (IFRS) i Međunarodnim računovodstvenim standardima (IAS).</t>
  </si>
  <si>
    <t>Odluka o izmjenama i dopunama Statuta Javnog preduzeće za nacionalne parkove Crne Gore, br. 01-89 od 30.01.2012. godine</t>
  </si>
  <si>
    <t>Odluka o izmjenama i dopunama Statuta Javnog preduzeće za nacionalne parkove Crne Gore, br. 01-1680 od 03.09.2012. godine</t>
  </si>
  <si>
    <t>Odluka o izmjenama i dopunama Statuta Javnog preduzeće za nacionalne parkove Crne Gore, br. 01-1550 od 21.06.2017. godine</t>
  </si>
  <si>
    <t>Odluka o izmjenama Statuta Javnog preduzeće za nacionalne parkove Crne Gore, br. 01-737 od 26.03.2021. godine</t>
  </si>
  <si>
    <t>„Montenegro Bonus“ kao Društvo sa ograničenom odgovornošću, osnovano je Odlukom Vlade Crne Gore, na sjednici održanoj dana 03.07.2003. godine. Društvo je osnovano u cilju upravljanja resursima državne imovine, preuzete od bivše Savezne direkcije za robne rezerve, tržišne valorizacije i zaštite ove imovine, kao i obezbjeđenja konkurentnosti robe i usluga na tržištu. Ugovorom zaključenim između Vlade Crne Gore i „Montenegro Bonus-a“ d.o.o.izvršen je prenos prava korišćenja, upravljanja i raspolaganja nepokretnom i pokretnom imovinom, osim raspolaganja svojinskim pravima na nepokretnostima bivše Savezne direkcije za robne rezerve, a koja se nalazi na teritoriji Crne Gore.
Društvo se bavi prometom nafte i naftnih derivata.</t>
  </si>
  <si>
    <t>Sveobuhvatni rezultat</t>
  </si>
  <si>
    <t>Društvo za proizvodnju, prometroba i usluga "Montenegro Bonus" DOO Cetinje</t>
  </si>
  <si>
    <t>02384337</t>
  </si>
  <si>
    <t>Neto vrednost</t>
  </si>
  <si>
    <t>Donje Polje bb, Cetinje, Crna Gora</t>
  </si>
  <si>
    <t>50.000,00  €</t>
  </si>
  <si>
    <t>Veselin Klikovac, v.d. Izvrünog direktora</t>
  </si>
  <si>
    <t>Dragoljub Bulatović, predsjednik Odbora direktora</t>
  </si>
  <si>
    <t>Ilhan Hasović član Odbora direktora</t>
  </si>
  <si>
    <t>Milka Vušurović, članica Odbora direktora</t>
  </si>
  <si>
    <t>Ivana Klikovac, članica Odbora direktora</t>
  </si>
  <si>
    <t>Monika Dajković, članica Odbora direktora</t>
  </si>
  <si>
    <t>Slavica Drašković, predsjednica Revizorskog odbora</t>
  </si>
  <si>
    <t>Radojko Bošković,  član Revizorskog odbora</t>
  </si>
  <si>
    <t xml:space="preserve">MV Consalt DOO </t>
  </si>
  <si>
    <t xml:space="preserve">Mišljenje sa rezervom </t>
  </si>
  <si>
    <t>Društvo je na dan 31.12.2022. godine prikazalo potraživanja od Vlade Cg u ukupnom iznosu od 16.756.694 EUR i dobit iz ranijih godina u istom iznosu, a ako Vlada CG ne izmiri obaveze prema EPCG AD (11.385.254 EUR plus kamata),obaveza ostaje Društvu. Društvo se u više navrata obraćalo Vkadi CG, a povodom definisanja statusa Zaključka Vlade CG br: 07-314 od 27.12.2018. i Zaključka br: 07-179 od 22.10.2020. godine koji su bili osnov zaključenja ugovora o regulisanju obaveza Društva prema EPCG AD Nikšić . Do momenta sačinjavanja finansijskih iskaza za 2022. godinu, Društvo nije dobilo odgovor.   Nezavisni revizor skreće pažnju na sljedeće: 1. Postoje evidentirani tereti i ograničenja u Listu nepokretnosti 2826 KO Cetinje I, upravna zgrada površine 218 m2 - upisana zabrna otuđenja i opterećenjabez pisane saglasnosti povjerioca; 2.Prve banke AD Podgorica, a postoji i zaloga na zalihama mazuta i tečnog gasa;  3. Društvo je u svojstvu tužioca ili tužene stranke u više sudskih sporova pred Privrednim, Upravnim kao i osnovnim sudovima u Podgorici i Cetinju; 4. Priloženi finansijski iskazi su sastavljeni pod pretpostavkom da će Društvo nastaviti poslovanje u skladu sa načelom stalnosti poslovanja.</t>
  </si>
  <si>
    <t>Vera Peković, članica Revizorskog odbora</t>
  </si>
  <si>
    <t>Statut Društva sa ograničenom odgovornošću za promet roba i usluga "Montenegro Bonus" DOO Cetinje -  Datum donošenja: 07.07.2003. godine, Datum promjene: 27.12.2023. godine i 06.02.2024.godine</t>
  </si>
  <si>
    <t>Odluka o osnivanju i Odluka o izmjenama i dopunama odluke o osnivanju društva za proizvodnju, promet roba i usluga "Montenegro bonus" društvo sa ograničenom odgovornošću od 3.jula 2003.godine i 21.januara 2022. godine.</t>
  </si>
  <si>
    <t>Društvo je tokom 2023. godine, Odlukom Odbora direktora o utvrdivanju i raspodjeli dobiti za 2021. godinu i saglasno članu 237 Zakona o privrednim društvima, nakon pokrića gubitaka iz ranijih godina u iznosu od 1.260.571,91 EUR, dobit u iznosu od 30.577,33 EUR, što predstavlja 30 % preostale dobiti, prenijelo Budžetu Crne Gore i izvršilo uplatu pripadajućeg poreza po odbitku u iznosu od 5.395,99 €EUR- Zaključak VG broj 07-040/23-2398/2 od 08.06.2023. godine. Zaključkom broj 08-011/23-6143/2 od 27.12.2023. godine, Vlada CG je usvojila novi Statut „Montenegro Bonus-a" d.o.o. Cetinje, koji je objavljen u „Sl. listu Crne Gore", broj 7/2024 od 31.01.2024. godine. Vlada CG je na sjednici održanoj 26.01.2023. godine razmotrila Informaciju o određivanju „Montenegro Bonus-a" DOO Cetinje za učešće u osnivanju regionalne kompanije „Jonsko-jadranski plinovod" DOO i s tim u vezi donijela Zaključak broj 07-011/23-347/2 od 26.01.2023. godine kojim se zadužuje Odbor direktora Društva da preduzme aktivnosti na osnivanju regionalne kompanije „Jonsko-jadranski plinovod” DOO, Zadužuje se i Ministarstvo finansija da iz Tekuće budžetske rezerve obezbijedi sredstva u iznosu od 20.000 EUR za osnivački kapital društva. Do dana završetka revizije sredstva nijesu prenešena niti je osnovana kompanija „Jonsko-jadranski plinovod" DOO, prema informaciji iz Društva.
 Društvo je na dan 31.12.2023. godine prikazalo potraživanja od Vlade CG u ukupnom iznosu 16.756.694 EUR. Naime, Društvo je prikazalo kao potraživanje 2020. godine po osnovu notarskog zapisa između Društva i EPCG AD Nikšić u vezi glavnog potraživanja po osnovu isporučene električne energije u iznosu 11.385.254 EUR, u skladu sa Zaključkom Vlade CG broj 07-314 od 27.12.2018. godine kojim se definiše da će se dug u iznosu 11.385.254 EUR izmiriti od strane Vlade u narednih pet godina od dana zaključenja Ugovora a to je do 18.01.2024. godine.  Društvo je prikazalo i potraživanje od Vlade  po osnovu Aneksa i Ugovora o regulisanju obaveza od 18.01.2019. godine. Predmet Aneksa je izmjena Ugovora o regulisanju obaveza odnosno izmjena predmeta Ugovora — obaveze u iznosu 13.412.118 EUR u skladu sa Zaključkom Vlade CG kojim se definiše ukupni dug kojeg čine iznosi 11.385.254 EUR na ime glavnog duga i 2.026.279 EUR na ime kamata i 585 EUR na ime sudskih troškova, da će se izmiriti od strane Vlade CG iz prihoda po osnovu vlasništva i ostvarene dobiti privrednih subjekata u državnom vlasništvu u Crnoj Gori iz oblasti energetike do kraja 2026. godine. Vlada CG je donijela odluku o pokriću troškova Društva po osnovu ugovora o poslovno-tehničkoj saradnji sa KAP-om AD Podgorica u stečaju, u smislu da, ukoliko nastane šteta ili na bilo koji drugi način dođe do smanjenja stečajne mase, štetu će nadoknaditi Društvu. Po tom osnovu postoji u poslovnim knjigama potraživanje od Vlade CG u iznosu 3.344.576 EUR iz ranijih godina. Stoga, po ovim osnovama, Društvo je prikazalo potraživanja od državnih organa Vlade CG u ukupnom iznosu 16.756.694 EUR i dobit iz ranijih godina u istom iznosu, a ako Vlada CG ne izmiri obaveze prema EPCG AD Nikšić, obaveza ostaje Društvu.
Društvo nije vršilo ispravku vrijednosti potraživanja niti obezvređenje istih jer je za naplatu potraživanja krajnji rok do kraja 2026. godine. 
Ministarstvo finansija je, odgovarajući na Urgenciju za postupanje EPCG AD Nikšić po zaključcima Vlade CG broj 07-314 od 27.12.2018. godine i 07-179 od 22.10.2020. godine, uputilo Ministarstvo kapitalnih investicija na dalje postupanje, upućujući ih na član 19 Zakona o budžetu Crne Gore za 2023. godinu („Sl.list CG" broj 152/22) kojim se definiše da se prihodi po osnovu vlasništva i ostvarene dobiti privrednih subjekata u državnom vlasništvu u Crnoj Gori iz oblasti energetike, u 2023. godini mogu koristiti za regulisanje međusobnih dužničko povjerilačkih odnosa tih subjekata, Čime se očekuje započinjanje realizacije istih u skladu sa prethodno navedenim zaključcima koji su bili osnov za zaključenje Ugovora o regulisanju obaveza između Društva i EPCG a.d. Nikšić u ukupnom iznosu od 13.412.118 EUR. Postoje evidentirani tereti i ograničenja u Listi nepokretnosti, upravna zgrada površine 218 m2 — upisana zabrana otuđenja i opterećenja bez pisane saglasnosti hipotekarnog povjerioca u korist Prve banke CG AD Podgorica, a po osnovu ugovora o limitu finansiranja. Postoji i zaloga na zalihama mazuta i tečnog gasa po istom osnovu.</t>
  </si>
  <si>
    <t>Na osnovu mišljenja nezavisnog revizora, finansijski izvještaji daju objektivan i fer prikaz po svim materijalno značajnim aspektima finansijske pozicije „MONTENEGRO BONUS“ DOO Cetinje na dan 31.12.2024 godine, njene finansijske uspješnosti, tokova gotovine, promjena na kapitalu i napomena uz finansijske iskaze za godinu koja se završava 31.12.2024 godine u skladu sa Međunarodnim standardima finansijskog izvještavanja (IFRS) i Međunarodnim računovodstvenim standardima (IAS).</t>
  </si>
  <si>
    <t>Skretanje pažnje</t>
  </si>
  <si>
    <t xml:space="preserve">Izvršena je prva primjena, u priloženim finansijskim izvještajima, novog međunarodnog standarda finansijskog izvještavanja 9 – Finansijski instrumenti. Primjena ovog standarda je obavezna od 01.01.2024 godine. MSFI 9 - kao jednu od najznačajnijih promjena donosi novi pristup u vrednovanju ispravke vrijednosti potraživanja od kupaca i ostalih potraživanja. Mišljenje nezavisnog revizora nije modifikovano po ovom osnovu. </t>
  </si>
  <si>
    <t xml:space="preserve">Preduzeće je prezentovalo značajna dugoročna potraživanja od države Crne Gore u iskazu o finansijskoj poziciji pod rednim brojem 16 veza napomena broj 26 Napomene uz finansijske izvještaje a u vezi sa - Zaključkom Vlade Crne Gore 07- 314 od 27.12.2018. godine i 07-179 od 22.10.2020. godine kojim se definiše ukupni dug kojeg čine iznosi 11.385.254 € na ime glavnog duga i 2.026.279 € na ime kamata i 585 € na ime sudskih troškova, da će se izmiriti od strane Vlade Crne Gore u vezi obaveza prema EPCG AD Nikšić. Obaveze prema EPCG AD Nikšić su prezentovane u iskazu o finansijskoj poziciji pod rednim brojem 124 i veza napomena broj 32 Napomene uz finansijske iskaze a u vezi obaveza po osnovu osnovu notarskog zapisa UZZ 23/2019 od 18.01.2019. godine - Ugovor o regulisanju obaveza izmedu Društva i EPCG AD Nikšić u vezi glavnog potraživanja po osnovu isporučene električne energije. Postoje značajne neizvjesnosti u pogledu rješavanja dužničko povjerilačkih odnosa koje mogu ugroziti stalnost poslovanja Preduzeća. Mišljenje nezavisnog revizora nije modifikovano po ovom osnovu. </t>
  </si>
  <si>
    <t xml:space="preserve">Takođe Preduzeće prezentuje i kratkoročna potraživanja napomena broj 27 – Napomene uz finansijske iskaze, na koje je uredno primijenjen MSFI 9, a koje se odnose na odluku Vlade Crne Gore o pokriću troškova Društva po osnovu ugovora o poslovno - tehničkoj saradnji sa KAP-om AD Podgorica u stečaju, broj 08-143 od 26.12.2013. godine, u smislu da, ukoliko nastane šteta ili na bilo koji drugi način dode do smanjenja stečajne mase, štetu će nadoknaditi Društvu. Po tom osnovu postoji u poslovnim knjigama potraživanje od Vlade Crne Gore u iznosu 3.344.576 € iz ranijih godina. Takođe preduzeće prezentuje obaveze prema KAP AD u stečaju u iskazu o finansijskoj poziciji pod rednim brojem 133 veza napomena pod rednim brojem 35 Napomene uz finansijske iskaze za koje je pokrenut postupak pred Privrednim sudom broj 826/2021 od 15.04.2021. godine. Postoje značajne neizvjesnosti u pogledu rješavanja dužničko povjerilačkih odnosa koje mogu ugroziti stalnost poslovanja Preduzeća. Mišljenje nezavisnog revizora nije modifikovano po ovom osnovu. </t>
  </si>
  <si>
    <t>Priloženi finansijski iskazi su sastavljeni pod pretpostavkom da će Preduzeće nastaviti poslovanje u skladu sa načelom stalnosti poslovanja. Mogućnosti poboljšanja finansijskog položaja Preduzeća su ograničene i gotovo u cjelosti zavise od podrške osnivača u dijelu realizacije prethodno pomenitih zaključaka i odluka Vlade Crne Gore.</t>
  </si>
  <si>
    <t>Vlada  Republike  Crne  Gore  na  sjednici  održanoj  07.juna  2002.  godine  donijela  je  Odluku  o  osnivanju Regionalnog centra za obuku ronioca za podvodno razminiranje, pružanje pomoći i spašavanje na moru (“Sl. List RCG” br. 29/02),  te na sjednici održanoj  12.februara 2015. godine donijela Odluku o osnivanju Društva sa ograničenom odgovornošću „Regionalni ronilački centar za podvodno deminiranje i obuku ronilaca“ – Herceg Novi  (“Sl. List CG” br. 08/15), radi obavljanja poslova od javnog interesa, koje je ovom Odlukom preuzelo od  RCUD-a  pokretne i nepokretne stvari, novčana sredstva i druga imovinska prava.  Članom 5 navedene Odluke  definisan je djelokrug poslova RCUD-a, koji se prvenstveno odnosi na obuku ronilaca i službenih lica  za podvodno deminiranje i izvođenje drugih radova pod vodom,  organizacija izvođenja aktivnosti podvodnog deminiranja, otkrivanje i uklanjanje neeksplodiranih ubojnih sredstava pod vodom,  zaštitu i spašavanje na vodama i vađenje utopljenih lica , zaštitu i valorizaciju podvodnih kulturnih dobara i arheoloških nalazišta i dr.</t>
  </si>
  <si>
    <t>Društvo je osnovano 2002. godine kao javna ustanova, a februara 2015. godine prestrukturirano je u društvo sa ograničenom odgovornošću. Društvo je u 100% vlasništvu Vlade Crne Gore.</t>
  </si>
  <si>
    <t>Društvo sa ograničenom odgovornošću "Regionalni ronilački centar za podvodno deminiranje i obuku ronilaca " Podgorica</t>
  </si>
  <si>
    <t>02361388</t>
  </si>
  <si>
    <t>Bulevar Džordža Vašingtona 18/5 , Podgorica, Crna Gora</t>
  </si>
  <si>
    <t xml:space="preserve">116.960,00 	</t>
  </si>
  <si>
    <t>Radisav Kršikapa</t>
  </si>
  <si>
    <t>Mileta Mihailović, predsjednik Odbora direktora</t>
  </si>
  <si>
    <t>Branko Perušković, član Odbora direktora</t>
  </si>
  <si>
    <t>Željko Krstajić, član Odbora direktora</t>
  </si>
  <si>
    <t xml:space="preserve">Statut Društva sa ograničenom odgovornošću "Regionalni ronilački centar za podvodno deminiranje i obuku ronilaca " Podgorica („Sl. list CG“ br. 73/2015, 80/2020 i 60/2025) </t>
  </si>
  <si>
    <t>Odluka o osnivanju Društva sa ograničenom odgovornošću ,,Regionalni ronilački centar za podvodno deminiranje i obuku ronilaca“ Herceg Novi („Sl. list CG“ br. 08/15)</t>
  </si>
  <si>
    <t>Odluku o izmjeni Odluke o osnivanju Društva sa ograničenom odgovornošću "Regionalni ronilački centar za podvodno deminiranje i obuku ronilaca" - Herceg Novi ("Službeni list CG", br. 62/2020 od 26.6.2020. godine, a stupila je na snagu 4.7.2020.)</t>
  </si>
  <si>
    <t xml:space="preserve">Akcionarsko preduzeće Rudnik uglja Pljevlja svoje prve ozbiljne korake u proizvodnoj djelatnosti počinje 1952. godine kao „Preduzeće za istraživanje i proizvodnju uglja – Pljevlja“. Na osnovu Zakona o preduzećima od 1990. godine Rudnik uglja posluje kao društveno preduzeće da bi ubrzo, u skladu sa odredbama Zakona o energetici i Zakona o javnim preduzećima, a na osnovu Odluke Skupštine Crne Gore o promjenama u organizovanju, prerastao u društveno preduzeće Rudnik uglja - Pljevlja, a zatim se Rudnik uglja organizuje i posluje kao Javno preduzeće sa potpunom odgovornošću i sa sjedištem u Pljevljima. </t>
  </si>
  <si>
    <t>AD “Rudnik uglja” Pljevlja (RUP) osnovano je transformacijom JP Rudnik uglja Pljevlja u akcionarsko društvo 28.12.1998. godine, Odlukom o transformaciji, br. 03-12190/8 od 28.12.1998. godine.</t>
  </si>
  <si>
    <t>Prenosom svih akcija emitenta koje se vode kod CDA na račun sticaoca 18.07.2018. godine, EPCG je postala vlasnik 100% akcija, odnosno jedini akcionar RUP (član 4, stav 1 Statuta AD RUP).</t>
  </si>
  <si>
    <t>Najveći kupac uglja je Termoelektrana Pljevlja. Osim glavnog prihoda koji društvo ostvaruje prodajom uglja, manji dio ostvaruje i prodajom usluga prevoza, projektovanja, održavanja i iznajmljivanja opreme.</t>
  </si>
  <si>
    <t xml:space="preserve">,,Rudnik uglja“ AD Pljevlja </t>
  </si>
  <si>
    <t>02009501</t>
  </si>
  <si>
    <t>Velimira Jakića br. 6, Pljevlja, Crna Gora</t>
  </si>
  <si>
    <t>*0520</t>
  </si>
  <si>
    <t xml:space="preserve">21.492.990,00 	</t>
  </si>
  <si>
    <t>Nemanja Laković</t>
  </si>
  <si>
    <t>Dragoljub Krezović, predsjednik Odbora direktora</t>
  </si>
  <si>
    <t>Dragan Leković, član Odbora direktora</t>
  </si>
  <si>
    <t>Vladislav Mićković, član Odbora direktora</t>
  </si>
  <si>
    <t>Milenko Kečina član Odbora direktora</t>
  </si>
  <si>
    <t>Mladen Gogić, članica Odbora direktora</t>
  </si>
  <si>
    <t>Milan Rakočević, član Revizorskog odbora</t>
  </si>
  <si>
    <t>U Izvještaju nezavisnog revizora je navedeno da revizori nisu prisustvovali popisu zaliha iskazanih u iznosu od EUR 4,816,165 na dan 31. decembra 2022. godine, s obzirom na to da je popis bio izvršen prije imenovanja za revizora Društva. Zbog prirode računovodstvenih evidencija, nisu bili u mogućnosti da se drugim revizorskim postupcima uvjere u količine zaliha iskazane na dan bilansa stanja.  Ključna pitanja revizije: a) priznavanje prihoda, Napomena B.1.  uz finansijske iskaze. Naime, priznavanje prihoda je izabrano kao ključno revizorsko pitanje jer postoji inherentni rizik u vezi sa tačnošću priznatih prihoda koji proizilaze iz kompleksnosti IT sistema i procedura prodaje Društva.</t>
  </si>
  <si>
    <t>Vuk Zuković,  član Revizorskog odbora</t>
  </si>
  <si>
    <t>Boško Bjeković, predsjednik Revizorskog odbora</t>
  </si>
  <si>
    <t>Statut Rudnika uglja AD Pljevlja, br. 01-766/3.1 od 28.01.2022. godine, Datum promjene Statuta: 30.06.2025.</t>
  </si>
  <si>
    <t>U Izvještaju nezavisnog revizora je navedeno da revizori nisu prisustvovali popisu zaliha iskazanih u iznosu od EUR 5,459,598 na dan 31. decembra 2023. godine, s obzirom na to da je popis bio izvršen prije imenovanja za eksternog revizora.  Zbog prirode računovodstvenih evidencija, nezavisni revizor nije  bilo u mogućnosti da se drugim revizorskim postupcima uvjeri u količine zaliha iskazane na dan bilansa stanja.   Ključna pitanja revizije: a) priznavanje prihoda.Prihodi od prodaje Društva za 2023. godinu iznose EUR 69,689,631 (2022. godina: EUR 54,763,604).  Naime, priznavanje prihoda je izabrano kao ključno revizorsko pitanje jer postoji inherentni rizik u vezi sa tačnošću priznatih prihoda koji proizilaze iz kompleksnosti IT sistema i procedura prodaje Društva.</t>
  </si>
  <si>
    <t>Na osnovu mišljenja nezavisnog revizora, priloženi finansijski iskazi prikazuju istinito i objektivno, po svim materijalno značajnim aspektima, finansijsku poziciju Društva na dan 31. decembra 2024. godine, kao i rezultate njegovog poslovanja i tokove gotovine za godinu koja se završava na taj dan u skladu sa računovodstvenim propisima važećim u Crnoj Gori i računovodstvenim politikama objelodanjenim u Napomeni III. uz finansijske iskaze</t>
  </si>
  <si>
    <t>Ključna pitanja revizije: a) priznavanje prihoda.Prihodi od prodaje Društva za 2023. godinu iznose EUR 65,275,332 (2022. godina: EUR 69,689,631).  Naime, priznavanje prihoda je izabrano kao ključno revizorsko pitanje jer postoji inherentni rizik u vezi sa tačnošću priznatih prihoda koji proizilaze iz kompleksnosti IT sistema i procedura prodaje Društva.</t>
  </si>
  <si>
    <t>Avio-kompanija „ToMontenegro“ d.o.o. Podgorica je osnovana 08.02.2021. godine kao Društvo sa ograničenom odgovornošću. Osnivač Društva je Vlada Crne Gore u vlasničkom udjelu od 100%.Društvo je upisano u Centralni registar privrednih subjekata, Rješenje broj 5-0955425 od 08.02.2021. godine kao društvo za vazdušni prevoz putnika. Društvo je osnovano 14.01.2021. godine Odlukom Vlade Crne Gore, a počelo je sa radom 08.02.2021. godine</t>
  </si>
  <si>
    <t>Osnovna djelatnost Društva je vazdušni prevoz putnika i obuhvata:
- prevoz putnika vazdušnim putem na redovnim linijama, sa utvrđenim redom letjenja;
- čarter letove;
- letove radi razgledanja panorame;
- iznamljivanje vazuhoplovne opreme sa posadom radi prevoza putnika;
- prevoz putnika od strane aeroklubova radi obuke ili zabave.</t>
  </si>
  <si>
    <t>Društvo sa ograničenom odgovrnošću za transport putnika i robe u vazdušnom saobraćaju "ToMontenegro" Podgorica</t>
  </si>
  <si>
    <t>Društvo sa ograničenom odgovrnošću(DOO)</t>
  </si>
  <si>
    <t>03344312</t>
  </si>
  <si>
    <t>Bulevar Džordža Vašingtona Br. 98, The Capital Plaza, Diplomatska kula, sprat 4, Podgorica, Crna Gora</t>
  </si>
  <si>
    <t xml:space="preserve">30.000.000,00 	</t>
  </si>
  <si>
    <t>Vukadin Stojanović</t>
  </si>
  <si>
    <t>Tihomir Dragaš, predsjednik Odbora direktora</t>
  </si>
  <si>
    <t>Giuseppe Renga, član Odbora direktora</t>
  </si>
  <si>
    <t>Petar Glomazić, član Odbora direktora</t>
  </si>
  <si>
    <t>Aleksandra Slavuljica Gardašević, članica Odbora direktora</t>
  </si>
  <si>
    <t>Mitar Šušić, član Odbora direktora</t>
  </si>
  <si>
    <t>Igor Pavićević, predsjednik Revizorskog odbora</t>
  </si>
  <si>
    <t xml:space="preserve">U Izvještaju nezavisnog revizora je navedeno da revizori nisu prisustvovali popisu zaliha materijala iskazanih u iznosu od EUR 941,355 na dan 31. decembra 2022. godine, s obzirom na to da je popis bio izvršen prije imenovanja za revizora Društva. Nismo bili u mogućnosti da se naknadno drugim revizorskim postupcima uvjerimo u količine zaliha iskazane na dan bilansa stanja.   Materijalno značajna neizvjesnost koja se odnosi na stalnost poslovanja 
Skrenuta je pažnja na napomenu 2.c) uz finansijske iskaze u kojima je objelodanjeno činjenica da je Društvo u 2022. godini ostvarilo neto gubitak u iznosu od EUR 2,459,592. Rukovodstvo Društva preuzima sve neophodne mjere kako bi obezbijedilo kontinuirano finansiranje i servisiranje postojećih obaveza. Ovi događaji i uslovi, zajedno sa drugim pitanjima opisanim u napomeni 2.c) ukazuju na postojanje materijalno značajne neizvjesnosti koja izaziva značajnu sumnju u vezi sa sposobnošću Društva da nastavi poslovanje u skladu sa načelom stalnosti. Mišljenje nezavisnog revizora nije modifikovano u pogledu ovog pitanja. </t>
  </si>
  <si>
    <t>Enesa Bekteši, članica Revizorskog odbora</t>
  </si>
  <si>
    <t>Ljubica Ljutica, članica Revizorskog odbora</t>
  </si>
  <si>
    <t>Statut Društva sa ograničenom odgovornošću za transport putnika i robe u vazdušnom saobraćaju "ToMontenegro", br. 01-040/22-7/2 od 10.01.2022. godine</t>
  </si>
  <si>
    <t>Odluka o osnivanju Društva sa ograničenom odgovornošću za
transport putnika i robe u vazdušnom saobraćaju „ToMontenegro“
("Službenom listu CG", br. 129/2020, 42/2021 i  i 43/2025)</t>
  </si>
  <si>
    <t>Na osnovu mišljenja nezavisnog revizora, priloženi finansijski iskazi prikazuju istinito i objektivno, po svim materijalno značajnim aspektima, finansijsku poziciju Društva na dan 31. decembra 2024. godine, kao i rezultate njegovog poslovanja i tokove gotovine za godinu koja se završava na taj dan u skladu sa računovodstvenim propisima važećim u Crnoj Gori i računovodstvenim politikama objelodanjenim u Napomeni 3. uz finansijske iskaze.</t>
  </si>
  <si>
    <t>DOO “Zeta energy” Danilovgrad je društvo za modernizaciju i razvoj malih i srednjih elektrana, koje je počelo sa radom 25.06.2010. godine. Društvo obavlja djelatnost proizvodnje električne energije iz obnovljivih izvora energije. Imovinu Društva čine male hidroelektrane “Glava Zete”, čija rekonstrukcija je u toku, i “Slap Zete”, čija rekonstrukcija je završena u aprilu 2020. godine. Najveći i jedini kupci su "Elektroprivreda Crne Gore "AD Nikšić i DOO "Crnogorski operator tržišta električne energije" Podgorica DOO Podgorica.</t>
  </si>
  <si>
    <t xml:space="preserve"> Elektroprivreda Crne Gore posjeduje 51% vlasničkog udjela, dok je ostatak u vlasništvu privatne firme NTE Montenegro AS.</t>
  </si>
  <si>
    <t>"Zeta energy" DOO Danilovgrad</t>
  </si>
  <si>
    <t>02794624</t>
  </si>
  <si>
    <t xml:space="preserve">Slap Zeta BB, Danilovgrad, Crna Gora </t>
  </si>
  <si>
    <t>NTE Montenegro AS</t>
  </si>
  <si>
    <t xml:space="preserve">16.156.391,00 	</t>
  </si>
  <si>
    <t>Jefimija Pavićević</t>
  </si>
  <si>
    <t>Tore Johan Flam, predsjednik Odbora direktora</t>
  </si>
  <si>
    <t>Aleksandar Popović, zamjenik predsjednika Odbora direktora</t>
  </si>
  <si>
    <t>Predrag Marojević, član Odbora direktora</t>
  </si>
  <si>
    <t>Inge Forseth, član Odbora direktora</t>
  </si>
  <si>
    <t>Radoje Đuranović, član Odbora direktora</t>
  </si>
  <si>
    <t xml:space="preserve">Statut Zeta energy DOO Danilovgrad, datum promjene Statuta: 13.10.2025.
</t>
  </si>
  <si>
    <t>Ugovor o osnivanju Privrednog društva "Zeta energy" DOO Danilovgrad, br. 10-00-4372 od 30.04.2010. godine</t>
  </si>
  <si>
    <t>"EPCG - Željezara Nikšić" DOO Nikšić</t>
  </si>
  <si>
    <t xml:space="preserve">"EPCG-Željezara Nikšić" DOO Nikšić je registrovano 16.02.2023. godine. Društvo je u 100% vlasništvu AD “Elektroprivrede Crne Gore” Nikšić. </t>
  </si>
  <si>
    <t xml:space="preserve">Poslovnim planom je predviđeno da se Društvo sastoji od nekoliko proizvodnih jedinica (Solari, Podkonstrukcija, Кonstrukcija i dr.) u cilju pružanja dodatne podrške razvoju solarne i ostalih vidova obnovljivih izvora energije. </t>
  </si>
  <si>
    <t xml:space="preserve">Prema informacijama dostupnim na sajtu CRPS-a djelatnost Društva je mašinska obrada metala. </t>
  </si>
  <si>
    <t>-</t>
  </si>
  <si>
    <t>"EPCG-Željezara Nikšić" DOO Nikšić</t>
  </si>
  <si>
    <t>03530272</t>
  </si>
  <si>
    <t xml:space="preserve">2.705.000,00		</t>
  </si>
  <si>
    <t>Miloš Nikolić</t>
  </si>
  <si>
    <t>Svetozar Golubović, predsjednik Odbora direktora</t>
  </si>
  <si>
    <t>Jasmin Kanalić, član Odbora direktora</t>
  </si>
  <si>
    <t>Ivan Čolaković, član Odbora direktora</t>
  </si>
  <si>
    <t>Milinko Čvorović, član Odbora direktora</t>
  </si>
  <si>
    <t>Marko Vučinić, član Odbora direktora</t>
  </si>
  <si>
    <t>Boško Sarić, član Odbora direktora</t>
  </si>
  <si>
    <t>Dalibor Vukotić, član Odbora direktora</t>
  </si>
  <si>
    <t>Statut Društva sa ograničenom odgovornošću "EPCG-Željezara Nikšić", br. 10-00-34876 od 08.08.2023. godine, datum promjene Statuta: 27.08.2025.</t>
  </si>
  <si>
    <t>Odluka o osnivanju Društva sa ograničenom odgovornošću "EPCG-Željezara Nikšić", br. 10-00-2401 od 19.01.2023. godine</t>
  </si>
  <si>
    <t xml:space="preserve">Kompanija je osnovana 20. oktobra 2000. godine i poslovala je pod nazivom AD „Putnički terminal“ Bar, koji je 2002. godine, odlukom Skupštine akcionara, promijenjen u Barska plovidba AD Bar.                                                                                                      Barska plovidba je pomorska kompanija, prvenstveno odgovorna za transport rasutog tereta (npr. žitarica ili rude). Kompanija takođe sarađuje sa drugim pomorskim kompanijama na pružanju trajektne usluge između Luke Bar u Crnoj Gori i Italije. Preduzeće je kotirano na berzi. Država je vlasnik 51,9 posto preduzeća, a preostale dionice su u vlasništvu privatnog sektora. Kompanija je vlasnik dva teretna broda tipa Bulk Carrier za prevoz rasutog tereta, čija nabavka je finansirana uz podršku Vlade Crne Gore. Realizacijom ovog projekta Barska plovidba AD Bar je ojačala svoje pomorske kapacitete i obezbijedila kontinuitet poslovanja. </t>
  </si>
  <si>
    <t>Z-score</t>
  </si>
  <si>
    <t>Promjena vrijednosti</t>
  </si>
  <si>
    <t xml:space="preserve">Promjena vrijednosti (%) </t>
  </si>
  <si>
    <t>INDEX</t>
  </si>
  <si>
    <t>"Barska plovidba" akcionarsko društvo Bar</t>
  </si>
  <si>
    <t xml:space="preserve">Promjena vrijednosti </t>
  </si>
  <si>
    <t>Promjena vrijednosti (%)</t>
  </si>
  <si>
    <t>Obala 13.jula bb, 85000 Bar</t>
  </si>
  <si>
    <t>Pomorska privreda</t>
  </si>
  <si>
    <t>DRŽAVA 51,9%</t>
  </si>
  <si>
    <t>LBDO</t>
  </si>
  <si>
    <t>Skrećemo pažnju na Napomenu 27. uz finansijske iskaze u kojoj se navodi da je Vlada Crne 
Gore 1. avgusta 2024. godine donijela Zaključak broj 10-430/24-4443/2, kojim je prihvatila da 
u ime Društva izmiri dospjelu ratu kredita od 21. jula 2024. godine prema The Export-Import 
bank of China u ukupnom iznosu od EUR 1,697,855. Društvo je navedeni iznos dana 31. 
decembra 2024. godine iskazalo u okviru kratkoročnih finansijskih obaveza prema Vladi Crne 
Gore. Takođe, u okiru iste bilansne pozicije iskazane su obaveze prema Vladi Crne Gore po 
osnovu sredstava koje je Vlada Crne Gore uputila Društvu tokom 2019. i 2020. godine kroz 
Zaključke kao pomoć u izmirivanju dospjelih rata kredita u ukupnom iznosu od EUR 6,000,000. 
U navedenim Zaključcima se ne navodi način i rok povraćaja sredstava Vladi Crne Gore od strane 
Društva. Naše mišljenje ne sadrži rezervu po ovom pitanju.</t>
  </si>
  <si>
    <t>Edisa Višnjić</t>
  </si>
  <si>
    <t>Slavenko Šarić</t>
  </si>
  <si>
    <t>Aleksa Ćorić</t>
  </si>
  <si>
    <t xml:space="preserve">Statut 06.04.2021. </t>
  </si>
  <si>
    <t>Crnogorska plovidba a.d. je akcionarsko društvo u kojoj je većinski dio od 99,97% u vlasništvu Vlade Crne Gore, dok Zavod za zapošljavanje Crne Gore posjeduje ostatak od 0.03%. Kompanija je brodovlasnik / brodski menadžment, posluje na međunarodnom otvorenom pomorskom tržištu u skladu sa principima i standardima međunarodnog otvorenog pomorskog tržišta. Crnogorska plovidba posjeduje dva teretna broda "Kotor" i "21. Maj", obezbijeđena uz podršku Vlade Crne Gore.</t>
  </si>
  <si>
    <t>1..11</t>
  </si>
  <si>
    <t>639,8</t>
  </si>
  <si>
    <t>Crnogorska plovidba akcionarsko društvo Kotor</t>
  </si>
  <si>
    <t>Promjena vrijednosti(%)</t>
  </si>
  <si>
    <t>02399849</t>
  </si>
  <si>
    <t>Škaljari B.B.,  85330 Kotor, Crna Gora</t>
  </si>
  <si>
    <t>5020 Pomorski i priobalni prevoz tereta</t>
  </si>
  <si>
    <t>10.664.254,00 eura</t>
  </si>
  <si>
    <t>Radovan Samardžić</t>
  </si>
  <si>
    <t>Slobodan Rašković</t>
  </si>
  <si>
    <t>Marija Vukmirović</t>
  </si>
  <si>
    <t xml:space="preserve">Statut 07. april 2021. </t>
  </si>
  <si>
    <t xml:space="preserve">Luka Bar je akcionarsko društvo čija je osnovna djelatnost pretovar i skladištenje robe. 
Kompanija je organizovana shodno Zakonu o privrednim društvima Crne Gore i predstavlja korporativno, logistički, tehnično-tehnološki zaokruženu cjelinu. Visokim nivoom poslovnosti i profesionalnosti, javnošću i transparentnošću u radu, Luka na efikasan i efektivan način ostvaruje svoju funkciju na internom i eksternom planu, u sredini koja se permanentno i kontinuitetno mijenja. </t>
  </si>
  <si>
    <t>Luka Bar akcionarsko društvo Bar</t>
  </si>
  <si>
    <t xml:space="preserve">INDEX </t>
  </si>
  <si>
    <t>02002558</t>
  </si>
  <si>
    <t>Obala 13. Jula BB, 85000 Bar</t>
  </si>
  <si>
    <t>Ilija Pješčić - Izvršni direktor</t>
  </si>
  <si>
    <t>Dušan Masončić - Predsjednik Odbora direktora
Sava Ašanin -	Član Odbora direktora
Nikola Vojvodić - Član Odbora direktora
Mr Milutin Lakićević - Član Odbora direktora
Mr Milan Polović - Član Odbora direktora</t>
  </si>
  <si>
    <t>Toma Delić Predsjednik</t>
  </si>
  <si>
    <t>Anto Stanišić, član</t>
  </si>
  <si>
    <t>Damir Krasnići, član</t>
  </si>
  <si>
    <t>Statut 17.03.2023.</t>
  </si>
  <si>
    <t>AD “Marina” Bar je nautička luka koja predstavlja turistički i nautički centar. Osnovana je 2001. statutarnom segmentacijom od preduzeća Prekookeanska plovidba Bar . Vlasničku strukturu Društva čine Država Crna Gora sa 19,47% udjela u vlasništvu, IRF CG sa 16,99%, Fond PIO sa 13,40% i ZZZ CG sa 4,46%, dok je ostatak u privatnom vlasništvu. Osnovna djelatnost Društva su zabavne i rekreativne djelatnosti, a namijenjena je nautičarima i ljubiteljima sportsko-rekreativnog nautičkog turizma. Kapaciteti marine su 900 vezova u moru i 250 vezova na kopnu. Kategorije plovila za koje su uređeni privezi su jahte, jedrilice, gliseri, odnosno sve kategorije plovila do 35 metara dužine. Prema stepenu opremljenosti nautičkom infrastrukturom, vrsti, obimu i kvalitetu usluga koje pružaju, Marina spada u kategoriju velikih servisnih marina u Crnoj Gori i svrstava se u red najvećih objekata nautičkog turizma.</t>
  </si>
  <si>
    <t>"Marina" akcionarsko društvo Bar</t>
  </si>
  <si>
    <t>Promjena Vrijednosti</t>
  </si>
  <si>
    <t>02333155</t>
  </si>
  <si>
    <t>Obala 13. jula bb Bar, Crna Gora</t>
  </si>
  <si>
    <t>MIRJANA DACIĆ</t>
  </si>
  <si>
    <t>Biljana Aničić Nikolić</t>
  </si>
  <si>
    <t>Snežana Đurković</t>
  </si>
  <si>
    <t>Statut 07.04.2021.</t>
  </si>
  <si>
    <t>Akcionarsko društvo “MONTECARGO” Podgorica, osnovano je Odlukom o restrukturiranju putem odvajanja uz osnivanje novog društva broj 5465/3, koju je donijela i Vanredna Skupština akcionara Željezničkog prevoza Crne Gora AD – Podgorica, održana dana 08.06.2009. godine.</t>
  </si>
  <si>
    <t xml:space="preserve">Montecargo je odgovoran za transport tereta željeznicom. Vlada posjeduje 87,6 odsto udjela u kompaniji, a preostali dio imaju investitori iz privatnog sektora. </t>
  </si>
  <si>
    <t>Akcionarsko društvo “MONTECARGO” Podgorica</t>
  </si>
  <si>
    <t>02758628</t>
  </si>
  <si>
    <t>Trg Golootočkih žrtava br. 13, Podgorica</t>
  </si>
  <si>
    <t>49.20- Željeznički prevoz tereta</t>
  </si>
  <si>
    <t>Dušanka Dragojević</t>
  </si>
  <si>
    <t>Aleksandar Skrobanović, predsjednik</t>
  </si>
  <si>
    <t>Nemanja Dragović, član</t>
  </si>
  <si>
    <t>Dragana Konatar, članica</t>
  </si>
  <si>
    <t>Statut 3141/3-1 od 6.4.2021.</t>
  </si>
  <si>
    <t>AD “Održavanje željezničkih voznih sredstava” Podgorica osnovano je 22.10.2010. godine, a nastalo je segmentacijom iz AD Željeznice Crne Gore. Društvo se bavi održavanjem željezničkih voznih sredstava u putničkom i teretnom saobraćaju (putnička i teretna kola, lokomotive i ostala željeznička vozna sredstva) i ostvaruje prihod pružanjem usluga tekućeg, redovnog i vanplanskog održavanja voznih sredstava AD ŽPCG-u i AD Montecargo-u.</t>
  </si>
  <si>
    <t xml:space="preserve">Akcionarsko društvo “Održavanje željezničkih voznih sredstava” </t>
  </si>
  <si>
    <t>02816296</t>
  </si>
  <si>
    <t>Trg golootočkih žrtava, br.13, Podgorica</t>
  </si>
  <si>
    <t>60100- Željeznički saobraćaj</t>
  </si>
  <si>
    <t>Goran Đurković	-V.D. Izvršni direktor</t>
  </si>
  <si>
    <t>PREDRAG BURZANOVIĆ - 	 Predsjednica Odbora direktora
TOM ĐONAJ	- Član Odbora direktora
IGOR RACKOVIĆ -Član Odbora direktora
BOJAN BABIĆ -	Član Odbora direktora
RADOVAN MUJOVIĆ	 -  Član Odbora direktora</t>
  </si>
  <si>
    <t>Zlata Stanić, predsjednica</t>
  </si>
  <si>
    <t>Alma Hadžibegović, članica</t>
  </si>
  <si>
    <t>Veselin Klikovac, član</t>
  </si>
  <si>
    <t>AD “Željeznička infrastruktura Crne Gore” Podgorica osnovano je 02.07.2008. godine, a nastalo je segmentacijom iz AD Željeznice Crne Gore. 
Država Crna Gora je vlasnik Društva sa 72,44% udjela u vlasništvu, Fond PIO sa 2,91% i ZZZ CG sa 1,16%, dok je ostatak u privatnom vlasništvu.
 U svojstvu upravljača infrastrukture, kao javnog dobra u opštoj upotrebi i vlasništvu Crne Gore, Društvo izgrađuje i investira u željezničku infrastrukturu, brine se o njenoj modernizaciji i održavanju, osigurava pristup i dodjeljuje infrastrukturne kapacitete svim zainteresovanim željezničkim prevoznicima koji ispunjavaju zakonske uslove, određuje naknade za korišćenje infrastrukturnih kapaciteta, izrađuje i objavljuje red vožnje i organizuje i reguliše željeznički saobraćaj.</t>
  </si>
  <si>
    <t xml:space="preserve">Promjena vrijednosti  </t>
  </si>
  <si>
    <t>Akcionarsko društvo "Željeznička infrastruktura Crne Gore" Podgorica</t>
  </si>
  <si>
    <t>02723816</t>
  </si>
  <si>
    <t xml:space="preserve"> Trg golootočkih žrtava br.13, 81000</t>
  </si>
  <si>
    <t>Upravljanje i regulisanje saobraćajem</t>
  </si>
  <si>
    <t>Marina Bošković</t>
  </si>
  <si>
    <t>Mijat Jocović, Predsjednik</t>
  </si>
  <si>
    <t>Milena Ostojić, članica</t>
  </si>
  <si>
    <t>Aleksandar Simonović, član</t>
  </si>
  <si>
    <t>Na osnovu člana 35, a u vezi člana 28 stav 3 i 4 Zakona o privrednim društvima („Sl.list 
RCG” br.6 /02 , “Sl.list CG” br.17/07, 80/08, 40/10, 36/11 I 40/11), člana 70 stav 5 Statuta 
Željezničke infrastrukture Crne Gore AD – Podgorica ( prečišćeni tekst od decembra 2010. 
godine), Odluke broj 13887/6 od 22.12.2010.godine o izmjenama i dopunama Statuta 
donijete na drugoj Vanrednoj Skupštini akcionara održanoj dana 22.12.2010. godine i 
Odluke broj 1920/1 od 04.03.2013. godine o izmjenama i dopunama Statuta donijete na 
šestoj Vanrednoj Skupštini akcionara održanoj dana 04.03.2013. godine, Odluke br.
2648/4 donijete na Redovnoj Skupštini akcionara održanoj dana 29.03.2013. godine, 
Odluke br.8860/1 donijete na IX Vanrednoj Skupštini akcionara održanoj dana 19.11.2014. 
i Odluke br.5500/5 o izmjenama Statuta donijete na XII Vanrednoj Skupštini akcionara 
održanoj dana 25.07.2016. godine utvrđuje se
S T A T U T 
ŽELJEZNIČKE INFRASTRUKTURE CRNE GORE AD – PODGORICA</t>
  </si>
  <si>
    <t>AD “Željeznički prevoz Crne Gore” Podgorica osnovano je 02.07.2008. godine, a nastalo je segmentacijom iz AD Željeznice Crne Gore. 
Država Crna Gora je vlasnik Društva sa 90,79% udjela u vlasništvu, Fond PIO sa 0,97% i ZZZ CG 0,38%, dok je ostatak u privatnom vlasništvu. 
Djelatnost Društva je željeznički saobraćaj, prevoz putnika u drumskom saobraćaju, prevoz robe u drumskom saobraćaju, pretovar tereta, skladišta i stovarišta, održavanje i njega kola, održavanje uređaja na željeznici, djelatnost putničkih agencija i turoperatora, aktivnosti drugih posrednika u saobraćaju, proizvodnja šinskih vozila, opravka šinskih vozila i dr.</t>
  </si>
  <si>
    <t>"Željeznički prevoz Crne Gore" akcionarsko društvo</t>
  </si>
  <si>
    <t xml:space="preserve"> 02723620</t>
  </si>
  <si>
    <t>Trg golootočkih žrtava broj 13, 81 000 Podgorica</t>
  </si>
  <si>
    <t>željeznički prevoz putnika u unutrašnjem i međunarodnom saobraćaju</t>
  </si>
  <si>
    <t>Nevenka Tomić, predsjednica</t>
  </si>
  <si>
    <t>Elena Remiković, članica</t>
  </si>
  <si>
    <t>Vedad Kurpejović, član</t>
  </si>
  <si>
    <t>DOO Inovaciono preduzetnički centar „Tehnopolis“ Nikšić je započeo sa radom 2016. godine, kao dio planiranog kapitalnog projekta Naučno-tehnološkog parka, umrežene strukture koja će sa sjedištem u Podgorici i najviše tri decentralizovane jedinice (impulsna centra) u Nikšiću, Baru i Pljevljima. Tehnopolis je biznis inkubator i ima za cilj unapređenje razvoja preduzetništva u Crnoj Gori kao osnove razvoja novih biznisa koji počivaju na inovativnim idejama i upotrebi savremene tehnologije. U biznis inkubatoru, stanari, kojima Tehnopolis pruža tehničku i administrativnu podršku, konsultantske usluge, subvencionisani zakup poslovnog prostora i mogućnost umrežavanja, mogu biti raspoređeni kroz dostupne modele podrške – predinkubacija, inkubacija, virtuelna inkubacija i komercijalni uslovi. Tehnopolis je krajem 2018. godine imao 28 stanara, dok je krajem 2019. imao 26. Tehnopolis je namijenjen da podrži razvoj mikro, malih i srednjih preduzeća u Opštini Nikšić i radi na podršci osnivanja novih i razvoja postojećih preduzeća. Društvo je u 100% vlasništvu Vlade Crne Gore.</t>
  </si>
  <si>
    <t>Društvo sa ograničenom odgovornošću "Inovaciono preduzetnički centar Tehnopolis" Nikšić</t>
  </si>
  <si>
    <t>03009645</t>
  </si>
  <si>
    <t>Radoja Dakića bb. 81400 Nikšić</t>
  </si>
  <si>
    <t>Đorđije Malović</t>
  </si>
  <si>
    <t>JP za upravljanje morskim dobrom Crne Gore - Budva osnovano je u skladu sa Zakonom o morskom dobru 02.06.1992. godine, sa zadatkom da obezbijedi zaštitu i unapređenje korišćenja morskog dobra, upravljanje morskim dobrom, zaključivanje ugovora o korišćenju morskog dobra i izgradnju i održavanje infrastrukturnih objekata za potrebe morskog dobra. Javno preduzeće za upravljanje morskim dobrom Crne Gore sa sjedištem u Budvi, osnovano je u skladu sa zakonom o morskom dobru, posebnom Odlukom Skupštine Republike Crne Gore 2.6.1992. sa zadatkom da obezbijedi: zaštitu i unaprjeđenje korišćenja morskog dobra, upravljanje istim, zaključivanje ugovorao korišćenju morskog dobra, izgradnju i održavanje infrastrukturnih objekata za potrebe morskog dobra.</t>
  </si>
  <si>
    <t>Javno preduzeće (ustanova)</t>
  </si>
  <si>
    <t>02116146</t>
  </si>
  <si>
    <t>Ulica Popa Jola Zeca bb, 85310 Budva, Crna Gora</t>
  </si>
  <si>
    <t>6832- upravljanje nekretninama za naknadu</t>
  </si>
  <si>
    <t xml:space="preserve">Mladen Mikijelj </t>
  </si>
  <si>
    <t>ZVEZDANA JANOVIĆ - Predsjednik Upravnog odbora 
MAŠA VUKIĆ  - Član Upravnog odbora, Blažo Rađenović -član
IZET DRAGA - Članica Upravnog odbora
NIKOLA ČEPIĆ - Član Upravnog odbora
VIDAK MITROVIĆ- Članica Upravnog odbora
SRĐAN RADIĆ - Članica Upravnog odbora
ŠPIRO VULOVIĆ -  Član Upravnog odbora</t>
  </si>
  <si>
    <t>Andrej Purić, predsjednik</t>
  </si>
  <si>
    <t>Bobana Zečević, članica</t>
  </si>
  <si>
    <t>Marija Jovićević, članica</t>
  </si>
  <si>
    <t xml:space="preserve">Odluka o osnivanju javnog preduzeća za upravljanje morskim dobrom ("Sl. List RCG" broj 25/92) </t>
  </si>
  <si>
    <t>DOO “Regionalni vodovod Crnogorsko primorje” Budva osnovano je 12.02.2008. godine kao JP Regionalni vodovod Crnogorsko primorje, a transformisalo se u DOO u junu 2020. godine. 
Društvo je u 100% vlasništvu Vlade Crne Gore. 
Osnovna djelatnost Društva je regionalno vodosnabdijevanje Crnogorskog primorja i drugih područja, odnosno zahvatanje, tretman, transport i isporuka vode za piće iz izvorišta Bolje sestre preko sistema RVS u vodovodne mreže opština Budva, Tivat, Kotor, Herceg Novi, Bar i Ulcinj, tj. subjektima za javno vodosnabdijevanje u tim opštinama.</t>
  </si>
  <si>
    <t>Društvo sa ograničenom odogovornošću "Regionalni vodovod Crnogorsko primorje" Budva</t>
  </si>
  <si>
    <t>02090198</t>
  </si>
  <si>
    <t>Popa Jola Zeca 5, 85310 Budva, Crna Gora</t>
  </si>
  <si>
    <t xml:space="preserve">36.00- Sakupljanje, prečišćavanje i distribucija vode </t>
  </si>
  <si>
    <t xml:space="preserve">Borislav Ivanković </t>
  </si>
  <si>
    <t xml:space="preserve">Zoran Lakušić - Predsjednik 
Dritan Rexha - Član 
Zdravko Čurović - Član 
Miloš Stanković - Član 
Milena Živanović - Članica </t>
  </si>
  <si>
    <t>Bojana Kalezić, Predsjednica</t>
  </si>
  <si>
    <t>Omer Markišić, član</t>
  </si>
  <si>
    <t>Jelena Martinović, članica</t>
  </si>
  <si>
    <t>Na osnovu člana 68 Zakona o privrednim društvima („Sl. list RCG“, broj 6/02 i „Sl. list CG“, br. 17/07, 80/08 i 36/11) i člana 9 stav 1 tačka 1 Odluke o osnivanju DOO „Regionalni vodovod Crnogorsko primorje“ („Sl. list CG“, broj 79/17), Vlada Crne Gore, na sjednici od 18. jula 2019. godine, donijela je STATUT DOO „REGIONALNI VODOVOD CRNOGORSKO PRIMORJE“</t>
  </si>
  <si>
    <t>Ovo društvo je osnovano osnovano Odlukom o osnivanju DOO "Regionalni vodovod Crnogosko primorje" ("Sl. List CG" broj 79/17) kao jednočlano društvo čiji je osnivač Vlada Crne Gore.</t>
  </si>
  <si>
    <t>DOO “Project - Consulting” Podgorica je počelo sa radom 2008. godine, kao Nacionalna jedinica za implementaciju projekata iz oblasti komunalnih djelatnosti i zaštite životne sredine. Djelatnost društva je pružanje stručne pomoći na realizaciji programa iz oblasti komunalnih djelatnosti i zaštite životne sredine koje donosi Vlada odnosno lokalna samouprava, u dijelu koji se odnosi na ugovore koje zaključuje Vlada sa međunarodnim finansijskim institucijama i odgovarajućim fondovima Evropske unije o finansiranju projekata iz oblasti komunalne djelatnosti i zaštite životne srednine.</t>
  </si>
  <si>
    <t>Društvo sa ograničenom odgovornošću "Project-Consulting" -Podgorica</t>
  </si>
  <si>
    <t>02730430</t>
  </si>
  <si>
    <t>Moskovska br 65, I sprat, 81000 Podgorica</t>
  </si>
  <si>
    <t>70.22- Konsultatske aktivnosti  u vezi sa poslovanjem i ostalim upravljanjem</t>
  </si>
  <si>
    <t>Novo Konjević – v.d. izvršnog direktora</t>
  </si>
  <si>
    <t xml:space="preserve">Tatjana Bojanić - predsjednica
Ljubica Rovčanin - članica
Gavrilo Vuković - član
Jelica Gazdić - član
Dijana Popović - član		
Ljiljana Lutovac - član
</t>
  </si>
  <si>
    <t>Vlada Crne Gore je na sjednici od 20. decembra 2007. godine donijela Odluku o osnovanju društva sa ograničenom odgovornošću "Project-consulting" -Podgorica, ("Sl. List CG", broj 7/08 i 86/09 i 24/22).</t>
  </si>
  <si>
    <t>AD “Pošta Crne Gore” Podgorica posluje kao samostalni poslovni subjekat od aprila 1999. godine, kada je, do tada jedinstveno preduzeće, JP PTT saobraćaja Crne Gore podijeljeno na Poštu Crne Gore DOO i Telekom Crne Gore AD. Pošta Crne Gore je prestrukturirana u akcionarsko društvo 17.11.2011. godine. 
Društvo je u 100% vlasništvu Vlade Crne Gore. 
Pošta je nacionalni poštanski operator i punopravni član svjetske poštanske mreže, sa 140 jedinica poštanske mreže.</t>
  </si>
  <si>
    <t>"Pošta Crne Gore" akcionarsko društvo Podgorica</t>
  </si>
  <si>
    <t xml:space="preserve"> 02867940</t>
  </si>
  <si>
    <t>Ul. Slobode broj 1, 81000 Podgorica</t>
  </si>
  <si>
    <t>Josip Đurašković</t>
  </si>
  <si>
    <t>Igor Bulatović – predsjednik
Stojan Sjekloća – član
Aleksandar Dakić – član
Dijana Pejović – član
Marko Lalević - član</t>
  </si>
  <si>
    <t>Ana Lalević Filipović, predsjednica</t>
  </si>
  <si>
    <t>Marina Marković, članica</t>
  </si>
  <si>
    <t>Svetomir Aković, član</t>
  </si>
  <si>
    <t>Odluka o osnivanju jednočlanog akcionarskog društva "Pošta Crne Gore" Podgorica ("Sl. List CG", broj 60/11)</t>
  </si>
  <si>
    <t>AD “13. jul - Plantaže” Podgorica jedan je od najvećih i najznačajnijih proizvođača grožđa, vina i lozove rakije u Jugoistočnoj Evropi, u čijem posjedu se nalazi jedinstven vinograd na Ćemovskom polju, impresivne površine od oko 2.300 hektara, što ga čini jednim od najvećih u Evropi.  Danas, Plantaže godišnje proizvode oko 22 miliona kilograma grožđa, plasirajući više od 16 miliona flaširanih proizvoda u preko 40 zemalja svijeta.
Osnovna djelatnost Društva je gajenje grožđa, a bavi se i proizvodnjom, preradom i prometom poljoprivrednih proizvoda, proizvodnjom vina i žestokih pića, proizvodnjom loznog i voćnog sadnog materijala, ugostiteljstvom i trgovinom. Društvo posjeduje i dva restorana, 13. jul i Jezero, kao i više maloprodajnih objekata.</t>
  </si>
  <si>
    <t>Akcionarsko društvo "13.jul - Plantaže" Podgorica</t>
  </si>
  <si>
    <t>02016281</t>
  </si>
  <si>
    <t>Bulevar Šarla de Gola broj 2, Podgorica</t>
  </si>
  <si>
    <t>Igor Čađenović</t>
  </si>
  <si>
    <t xml:space="preserve">DOO „Naučno-tehnološki park Crne Gore“ Podgorica osnovan je Ugovorom o osnivanju NTP CG potpisanim između Vlade Crne Gore i Univerziteta Crne Gore u januaru 2019. godine. Vlada Crne Gore ima 57% vlasničkog kapitala, dok je 43% u vlasništvu Univerziteta Crne Gore. Donošenjem Strateškog plana za uspostavljanje prvog NTP u Crnoj Gori 2012. godine, predviđeno je da se NTP koncipira kao umrežena struktura koja će imati svoje sjedište u Podgorici i najviše tri decentralizovane jedinice (impulsna centra), u Nikšiću, Baru i Pljevljima. Nakon početka rada impulsnog centra u Nikšiću, u kojem je uspostavljen DOO IPC Tehnopolis, 2016. godine, Vlada je u junu 2017. godine dala saglasnost da se centralna jedinica NTP u Podgorici uspostavi u kampusu Univerziteta Crne Gore, kroz prenamjenu postojećeg objekta UCG-a u izgradnji, koji je je bio predviđen za potrebe tri fakulteta. Nakon izgradnje objekta, predviđeno je da će on biti dom za 30 do 50 inovativnih i naprednih tehnoloških kompanija. NTP je osnovan sa ciljem pružanja podrške i jačanju potencijala ekonomskog rasta i razvoja Crne Gore, kroz osnivanje i rast kompanija u visokotehnološkim djelatnostima, a zvanično je počeo sa radom u septembru 2019. godine.
</t>
  </si>
  <si>
    <t>Društvo sa ograničenom odgovornošću "Naučno-tehnološki park Crne Gore" Podgorica</t>
  </si>
  <si>
    <t>03280896</t>
  </si>
  <si>
    <t>Bulevar Mihaila Lalića b.b. Podgorica</t>
  </si>
  <si>
    <t>Valentina Radulović</t>
  </si>
  <si>
    <t xml:space="preserve">Boban Melović - Predsjednik Odbora direktora
Sanja Peković - Potpredsjednica Odbora direktora
Miloš Daković - Član Odbora direktora
Isidora Injac - Članica Odbora direktora
Nikola Mićunović - Član Odbora direktora </t>
  </si>
  <si>
    <t xml:space="preserve">Fond za inovacije Crne Gore DOO Podgorica osnovano je 11. juna 2021. godine. 
Osnivač Društva je Vlada Crne Gore sa 100% udjelom u vlasništvu. </t>
  </si>
  <si>
    <t>Fond obavlja djelatnost koja obuhvata sprovođenje inovacione politike obezbjeđivanjem i usmjeravanjem finansijskih sredstava iz nacionalnih, međunarodnih i drugih izvora ka razvoju inovativnog preduzetništva i podsticanju saradnje između naučnog i privrednog sektora.</t>
  </si>
  <si>
    <t>6,56</t>
  </si>
  <si>
    <t xml:space="preserve">Društvo sa ograničenom odgovornošću "Fond za inovacije Crne Gore"  Podgorica </t>
  </si>
  <si>
    <t>DOO</t>
  </si>
  <si>
    <t>Bulevar Mihaila Lalića 15 (zgrada Biotehničkog fakulteta)</t>
  </si>
  <si>
    <t>REGISTAR JAVNIH PREDUZEĆA I PRIVREDNIH DRUŠTAVA U VEĆINSKOM VLASNIŠTVU DRŽAVE</t>
  </si>
  <si>
    <t>RB</t>
  </si>
  <si>
    <t xml:space="preserve">Privredna društava u većinskom državnom vlasništvu </t>
  </si>
  <si>
    <t>PIB</t>
  </si>
  <si>
    <t>Ukupni procenat vlasništva države</t>
  </si>
  <si>
    <t>AERODROMI CRNE GORE AD PODGORICA</t>
  </si>
  <si>
    <t>BARSKA PLOVIDBA AD  BAR</t>
  </si>
  <si>
    <t>02324784</t>
  </si>
  <si>
    <t>51,9%</t>
  </si>
  <si>
    <t>BERZA ELEKTRIČNE ENERGIJE DOO PODGORICA</t>
  </si>
  <si>
    <t>81,33%</t>
  </si>
  <si>
    <t>BUSINESSMONTENEGRO AD PODGORICA</t>
  </si>
  <si>
    <t>02117045</t>
  </si>
  <si>
    <t>CASTELLO MONTENEGRO AD PLJEVLJA</t>
  </si>
  <si>
    <t>89,55%</t>
  </si>
  <si>
    <t>CEDIS DOO PODGORICA</t>
  </si>
  <si>
    <t>88,65%</t>
  </si>
  <si>
    <t>CENTAR ZA EKOTOKSIKOLOŠKA ISPITIVANJA DOO PODGORICA</t>
  </si>
  <si>
    <t>CRNOGORSKA PLOVIDBA AD KOTOR</t>
  </si>
  <si>
    <t>CRNOGORSKI ELEKTROPRENOSNI SISTEM AD PODGORICA</t>
  </si>
  <si>
    <t>55,38%</t>
  </si>
  <si>
    <t>CRNOGORSKI OPERATOR TRŽIŠTA ELEKTRIČNE ENERGIJE DOO PODGORICA</t>
  </si>
  <si>
    <t>ELEKTROPRIVREDA CRNE GORE AD NIKŠIĆ</t>
  </si>
  <si>
    <t>98,64%</t>
  </si>
  <si>
    <t>EPCG-SOLAR-GRADNJA NIKŠIĆ DRUŠTVO SA OGRANIČENOM ODGOVORNOŠĆU</t>
  </si>
  <si>
    <t>FOND ZA ZAŠTITU ŽIVOTNE SREDINE DOO PODGORICA</t>
  </si>
  <si>
    <t>HOTELSKA  GRUPA BUDVANSKA RIVIJERA AD BUDVA</t>
  </si>
  <si>
    <t>02005328</t>
  </si>
  <si>
    <t>58,73%</t>
  </si>
  <si>
    <t>HOTELSKO TURISTIČKO PREDUZEĆE "MILOČER" D.O.O. BUDVA</t>
  </si>
  <si>
    <t>02224917</t>
  </si>
  <si>
    <t>HTP ULCINJSKA RIVIJERA AD ULCINJ</t>
  </si>
  <si>
    <t>02006146</t>
  </si>
  <si>
    <t>75,41%</t>
  </si>
  <si>
    <t>INSTITUT ZA CRNU METALURGIJU AD NIKŠIĆ</t>
  </si>
  <si>
    <t>51,12%</t>
  </si>
  <si>
    <t>02008386</t>
  </si>
  <si>
    <t>56,48%</t>
  </si>
  <si>
    <t>JP NACIONALNI PARKOVI CRNE GORE</t>
  </si>
  <si>
    <t>LUKA BAR AD BAR</t>
  </si>
  <si>
    <t>78,55%</t>
  </si>
  <si>
    <t>MARINA AD BAR</t>
  </si>
  <si>
    <t>54,35%</t>
  </si>
  <si>
    <t>MONTECARGO AD PODGORICA</t>
  </si>
  <si>
    <t>87,59%</t>
  </si>
  <si>
    <t>MONTENEGRO BONUS DOO CETINJE</t>
  </si>
  <si>
    <t>MONTENEGROTURIST AD BUDVA</t>
  </si>
  <si>
    <t>02005379</t>
  </si>
  <si>
    <t>65,57%</t>
  </si>
  <si>
    <t>MONTEPRANZO - BOKAPRODUKT AD TIVAT</t>
  </si>
  <si>
    <t> 02269066</t>
  </si>
  <si>
    <t>75,06%</t>
  </si>
  <si>
    <t>MONTEPUT DOO PODGORICA</t>
  </si>
  <si>
    <t>02462494</t>
  </si>
  <si>
    <t>NAUČNO TEHNOLOŠKI PARK CRNE GORE DOO PODGORICA</t>
  </si>
  <si>
    <t>ODRŽAVANJE ŽELJEZNIČKIH VOZNIH SREDSTAVA AD PODGORICA</t>
  </si>
  <si>
    <t>PIO DOO ULCINJ</t>
  </si>
  <si>
    <t>02456010</t>
  </si>
  <si>
    <t>PLANTAŽE 13. JUL AD PODGORICA</t>
  </si>
  <si>
    <t>55,93%</t>
  </si>
  <si>
    <t xml:space="preserve">POŠTA CRNE GORE AD PODGORICA </t>
  </si>
  <si>
    <t>02867940</t>
  </si>
  <si>
    <t>PROCON DOO PODGORICA</t>
  </si>
  <si>
    <t>RADIO TELEVIZIJA CRNE GORE</t>
  </si>
  <si>
    <t>02020220</t>
  </si>
  <si>
    <t>RADIO-DIFUZNI CENTAR DOO PODGORICA</t>
  </si>
  <si>
    <t>02394294</t>
  </si>
  <si>
    <t>REGIONALNI RONILAČKI CENTAR ZA PODVODNO DEMINIRANJE I OBUKU RONILACA DOO PODGORICA</t>
  </si>
  <si>
    <t>REGIONALNI VODOVOD CRNOGORSKO PRIMORJE DOO BUDVA</t>
  </si>
  <si>
    <t>RUDNIK UGLJA AD PLJEVLJA</t>
  </si>
  <si>
    <t>SKIJALIŠTA CRNE GORE DOO PODGORICA</t>
  </si>
  <si>
    <t>03168816</t>
  </si>
  <si>
    <t>SPORTSKI CENTAR "ADA" DOO PLJEVLJA</t>
  </si>
  <si>
    <t>02423090</t>
  </si>
  <si>
    <t>83,84%</t>
  </si>
  <si>
    <t>SVETI STEFAN HOTELI AD BUDVA</t>
  </si>
  <si>
    <t>03275108</t>
  </si>
  <si>
    <t>58,72%</t>
  </si>
  <si>
    <t>TO MONTENGRO DOO</t>
  </si>
  <si>
    <t>TURISTIČKI CENTAR DURMITOR DOO ŽABLJAK</t>
  </si>
  <si>
    <t>02959798</t>
  </si>
  <si>
    <t>ZAŠTITA PROSTORA CRNE GORE DANILOVGRAD</t>
  </si>
  <si>
    <t> 03319911</t>
  </si>
  <si>
    <t>ŽELJEZNIČKA INFRASTRUKTURA CRNE GORE AD PODGORICA</t>
  </si>
  <si>
    <t>76,52%</t>
  </si>
  <si>
    <t>ŽELJEZNIČKI PREVOZ CRNE GORE AD PODGORICA</t>
  </si>
  <si>
    <t>02723620</t>
  </si>
  <si>
    <t>92,15%</t>
  </si>
  <si>
    <t>ZETA ENERGY DOO DANILOVGRAD</t>
  </si>
  <si>
    <t>50,3%</t>
  </si>
  <si>
    <t>FOND ZA INOVACIJE CRNE GORE DOO</t>
  </si>
  <si>
    <t>03382052</t>
  </si>
  <si>
    <t xml:space="preserve">Privredna društava u većinskom                             državnom vlasništvu </t>
  </si>
  <si>
    <t>BARSKA PLOVIDBA AD  BAR</t>
  </si>
  <si>
    <t>HOTELSKA  GRUPA BUDVANSKA RIVIJERA AD BUDVA</t>
  </si>
  <si>
    <r>
      <t xml:space="preserve">INOVACIONO PREDUZETNIČKI CENTAR </t>
    </r>
    <r>
      <rPr>
        <b/>
        <sz val="10"/>
        <color theme="1"/>
        <rFont val="Cambria"/>
        <family val="1"/>
      </rPr>
      <t>TEHNOPOLIS</t>
    </r>
    <r>
      <rPr>
        <b/>
        <sz val="10"/>
        <color theme="1"/>
        <rFont val="Cambria"/>
        <family val="1"/>
        <charset val="238"/>
      </rPr>
      <t xml:space="preserve"> DOO NIKŠIĆ</t>
    </r>
  </si>
  <si>
    <r>
      <t xml:space="preserve">INSTITUT ZA FIZIKALNU MEDICINU REHABILITACIJU I REUMATOLOGIJU </t>
    </r>
    <r>
      <rPr>
        <b/>
        <sz val="10"/>
        <color theme="1"/>
        <rFont val="Cambria"/>
        <family val="1"/>
      </rPr>
      <t>SIMO MILOŠEVIĆ</t>
    </r>
    <r>
      <rPr>
        <b/>
        <sz val="10"/>
        <color theme="1"/>
        <rFont val="Cambria"/>
        <family val="1"/>
        <charset val="238"/>
      </rPr>
      <t xml:space="preserve"> AD IGALO</t>
    </r>
  </si>
  <si>
    <r>
      <t xml:space="preserve">JP ZA UPRAVLJANJE </t>
    </r>
    <r>
      <rPr>
        <b/>
        <sz val="10"/>
        <color theme="1"/>
        <rFont val="Cambria"/>
        <family val="1"/>
      </rPr>
      <t>MORSKIM DOBROM</t>
    </r>
    <r>
      <rPr>
        <b/>
        <sz val="10"/>
        <color theme="1"/>
        <rFont val="Cambria"/>
        <family val="1"/>
        <charset val="238"/>
      </rPr>
      <t xml:space="preserve"> CRNE GORE BUDVA</t>
    </r>
  </si>
  <si>
    <t>02737175</t>
  </si>
  <si>
    <t xml:space="preserve"> 02005379</t>
  </si>
  <si>
    <t>ZAŠTITA PROSTORA CRNE GORE DANILVGRAD</t>
  </si>
  <si>
    <t>MARKET AD</t>
  </si>
  <si>
    <t> 02217937</t>
  </si>
  <si>
    <t>LOVĆEN AD PODGORICA</t>
  </si>
  <si>
    <t>EPCG - ŽELJEZARA NIKŠIĆ</t>
  </si>
  <si>
    <t xml:space="preserve">Društvo za spoljnu i unutrašnju trgovinu, zastupanje, posredovanje, inženjering i usluge Businessmontenegro ad Podgorica, osnovano je Ugovorom o osnivanju dioničkog društva zaključenim 15.07.1992 godine i registrovano kod Privrednog suda u Podgorici Rješenjem broj Fi 2568/92 dana 21.07.1992. godine. Osnovna djelatnost Društva je spoljna i unutrašnja trgovina medicinskim sredstvima, medicinskom opremom i uslugama špedicije. </t>
  </si>
  <si>
    <t>"Businessmontenegro" AD Društvo za spoljnu i unutrašnju trgovinu, zastupanje, posredovanje, inžinjering i usluge Podgorica</t>
  </si>
  <si>
    <t>Ljubljanska bb, Podgorica, Crna Gora</t>
  </si>
  <si>
    <t>"Montefarm" Podgorica</t>
  </si>
  <si>
    <t>.</t>
  </si>
  <si>
    <t>25.915,00  €</t>
  </si>
  <si>
    <t>Vladan Radović</t>
  </si>
  <si>
    <t>Aleksandar Bogavac, predsjednik Odbora direktora</t>
  </si>
  <si>
    <t>Boris Atanasov, članica Odbora direktora</t>
  </si>
  <si>
    <t>Jovana Novaković, članica Odbora direktora</t>
  </si>
  <si>
    <t xml:space="preserve">   N. Tomasević, članica Revizorskog odbora</t>
  </si>
  <si>
    <t>HLB Mont Audit DOO</t>
  </si>
  <si>
    <t>Društvo je do 2019. godine ostvarivalo poslovne prihode po osnovu prodaje medicinskih sredstva nabavljenih radi distribucije korisnicima (javno-zdravstvenim ustanovama), iz sredstava koja je obezbjeđivao Fond za zdravstveno osiguranje Crne Gore (raniji Republički fond za zdravstvo) shodno Ugovoru za obavljanje usluga uvoza, špedicije, skladištenja i transporta medicinskih sredstava koja se nabavljaju na teret Republičkog fonda za zdravstvo od 22.06.2017. godine. Po isteku navedenog ugovora, tokom 2020 i 2021.godine, prihodi su ostvarivani po osnovu pojedinačnih ugovora sa kupcima. Iz navedenih razloga, imajući u vidu pooštrene tržišne uslove i negarantovanost prihoda, tokom ove dvije godine (2020. i 2021.) Društvo je ostvarilo gubitak. Na osnovu Zaključka Vlade Crne Gore broj 08-1037 od 28.04.2016.godine i Saglasnosti Ministarstva zdravlja Crne Gore Društvo je sa Zdravstvenim ustanovama Crne Gore Montefarm
Podgorica zaključilo Ugovor o uključivanju u centralizovi sistem nabavki medicinskih sredstava i medicinske opreme za potrebe javnih zdravstvenih ustanova Crne Gore. Ovim ugovorom Društvu je zagarantovano ostvarivanje prihoda po osnovu naknade za usluge predviđene predmetnim ugovorom u iznosu od najviše 6% od vrijednosti sporovedenih postupaka nabavke za period važenja Ugovora (5 godina). Po mišljenju nezavisnog revizora, osim u dijelu zahtjeva MSFI 7- Finansijski instrumenti: Objavljivanja,obzirom da Društvo nije izvršilo kvantitativna objavljivanja identifikovanih rizika i njihovuticaj na Bilans Stanja, Bilans Uspjeha, Bilans novčanih tokova, u skladu sa MSFI 7-Finansijski instrumenti: Objavljivanja, Izvještaj menadžmenta je pripremljen u skladu sa Zakonom o računovodstvu.  Nezavisni revizor je ostvario uvid u dokumentacuiju o transfernim cijenama koju mu je Društvo stavilo na uvid i mišljenja je da je ista u skladu sa zahtjevima Zakona o porezu na dobit, a dijelu njene obavezne sadržine.</t>
  </si>
  <si>
    <t>M. Kusovac, član Revizorskog odbora</t>
  </si>
  <si>
    <t>J.Šćepović,  članica Revizorskog odbora</t>
  </si>
  <si>
    <t>Statut "Businessmontenegro" AD - Datum donošenja: 06.06.2002. godine; Datum promjene: 31.03.2021. godina</t>
  </si>
  <si>
    <t>Prema mišljenju eksternog revizora, priloženi finansijski izvještaji Društva u svim značajnim aspektima prikazuju fer i istinito finansijski položaj Društva na dan 31.12.2023. godine, kao i rezultate njegovog poslovanja i tokove gotovine za godinu koja se završava na ovaj datum, u skladu sa Međunarodnim standardima finansijskog izvještavanja i Međunarodnim računovodstvenim standardima.                                                                                                                                                                                                                                        Društvo je do 2019. godine ostvarivalo poslovne prihode po osnovu prodaje medicinskih sredstva nabavljenih radi distribucije korisnicima (javno-zdravstvenim ustanovama), iz sredstava koja j e obezbjeđivao Fond za zdravstveno osiguranje Crne Gore (raniji Republički fond za zdravstvo) shodno Ugovoru za obavljanje usluga uvoza, špedicije,skladištenja i transporta medicinskih sredstava koja se nabavljaju na teret Republičkog fonda za zdravstvo od 22.06.2017.godine. Po isteku navedenog ugovora, tokom 2020 i 2021.godine, prihodi su ostvarivani po osnovu pojedinačnih ugovora sa kupcima. Iz navedenih razloga, imajući u vidu pooštrene tržišne uslove i negarantovanost prihoda, tokom ove dvije godine (2020. i 2021.) Društvo je ostvarilo gubitak.Na osnovu Zaključka Vlade Crne Gore broj 08-1037 od 28.04.2016.godine i Saglasnosti Ministarstva zdravlja Crne Gore Društvo je sa Zdravstvenim ustanovama Crne Gore Montefarm Podgorica zaključilo Ugovor o uključivanju u centralizovi sistem nabavki medicinskih sredstava i medicinske opreme za potrebe javnih zdravstvenih ustanova Crne Gore. Ovim ugovorom Društvu je zagarantovano ostvarivanje prihoda po osnovu naknade za usluge predviđene predmetnim ugovorom u iznosu od najviše 6% od vrijednosti sporovedenih postupaka nabavke za period važenja Ugovora (5 godina).</t>
  </si>
  <si>
    <t>Prema mišljenju eksternog revizora, priloženi finansijski izvještaji Društva u svim značajnim aspektima prikazuju fer i istinito finansijski položaj Društva na dan 31.12.2024. godine, kao i rezultate njegovog poslovanja i tokove gotovine za godinu koja se završava na ovaj datum, u skladu sa Međunarodnim standardima finansijskog izvještavanja i Međunarodnim računovodstvenim standardima.                                   Društvo je do 2019. godine ostvarivalo poslovne prihode po osnovu prodaje medicinskih sredstva nabavljenih radi distribucije korisnicima (javno-zdravstvenim ustanovama), iz sredstava koja j e obezbjeđivao Fond za zdravstveno osiguranje Crne Gore (raniji Republički fond za zdravstvo) shodno Ugovoru za obavljanje usluga uvoza, špedicije,skladištenja i transporta medicinskih sredstava koja se nabavljaju na teret Republičkog fonda za zdravstvo od 22.06.2017.godine. Po isteku navedenog ugovora, tokom 2020 i 2021.godine, prihodi su ostvarivani po osnovu pojedinačnih ugovora sa kupcima. Iz navedenih razloga, imajući u vidu pooštrene tržišne uslove i negarantovanost prihoda, tokom ove dvije godine (2020. i 2021.) Društvo je ostvarilo gubitak.Na osnovu Zaključka Vlade Crne Gore broj 08-1037 od 28.04.2016.godine i Saglasnosti Ministarstva zdravlja Crne Gore Društvo je sa Zdravstvenim ustanovama Crne Gore Montefarm Podgorica zaključilo Ugovor o uključivanju u centralizovi sistem nabavki medicinskih sredstava i medicinske opreme za potrebe javnih zdravstvenih ustanova Crne Gore. Ovim ugovorom Društvu je zagarantovano ostvarivanje prihoda po osnovu naknade za usluge predviđene predmetnim ugovorom u iznosu od najviše 6% od vrijednosti sporovedenih postupaka nabavke za period važenja Ugovora (5 godina).</t>
  </si>
  <si>
    <t>Sedamdesetih i osamdesetih godina 20. vijeka kompletnu turističku privredu Crne Gore objedinjavalo je preduzeće Montenegroturist, sa sjedištem u Budvi. Iz centralizovanog preduzeća, radne organizacije, izdvaja se OOUR Budva koji objedinjava hotele na teritoriji opštine Budva. Tokom 1990. godine firma prerasta u Hotelsko turističko preduzeće „Budvanska rivijera“ a.d. . Tadašnje preduzeće je u svom sastavu imalo čak 18 hotela. Današnji naziv Hotelska grupa „Budvanska rivijera“ a.d.. ustanovljen je u septembru 2009. godine, a preduzeće je u cijelom navedenom periodu bilo u većinskom državnom vlasništvu. Društvo je osnovano 25.12.1997. godine upisom u Centralni registar privrednih društva Republike Crne Gore kao Akcionarsko društvo. Društvo je registrovano sa brojem PIB-a 02005328 i PDV brojem 20/31-00016-8.Društvo danas upravlja i aktivno posluje sa 5 hotela koji raspolažu sa 3.397 ležaja, i to: Hotel „Palas“ sa depadansom koji se vodi pod imenom “Palas lux”(oba imaju kategoriju 4*) Petrovac, Hotel „Castellastva“ (4*) Petrovac, Turističko naselje „Slovenska plaža“ (3*, 4*) Budva, Hotel „Aleksandar“ (4*) Budva, Hotel „Mogren“ (3*). Društvo je vlasnik preko 300.000 m2 zemljišta, a prema evidenciji koja se vodi u katastarskom operatu opštine Budva, Petrovac i Sveti Stefan. Društvo raspolaže sa 72 poslovnih prostora (ovdje je uključeno i nekoliko lokacija gdje se izdaje samo zemljište za privrednu aktivnost), što čini preko 3.000 m2, koji se izdaju u zakup na određeno vrijeme</t>
  </si>
  <si>
    <t>Hotelska grupa "Budvanska rivijera" AD Budva</t>
  </si>
  <si>
    <t>Trg Slobode Br.1, Budva, Crna Gora</t>
  </si>
  <si>
    <t>41,64%</t>
  </si>
  <si>
    <t>MKG Properties LTD</t>
  </si>
  <si>
    <t>26,13%</t>
  </si>
  <si>
    <t>12,82%</t>
  </si>
  <si>
    <t>4,27%</t>
  </si>
  <si>
    <t>Ostalo</t>
  </si>
  <si>
    <t>15,14</t>
  </si>
  <si>
    <t>55.042.146,00 €</t>
  </si>
  <si>
    <t>Jovan Gregović</t>
  </si>
  <si>
    <t>Vladimir Sekulić, član Odbora direktora</t>
  </si>
  <si>
    <t>MV Konsalt DOO</t>
  </si>
  <si>
    <t xml:space="preserve">U Osnovi za mišljenje sa rezervom, nezavisni revizor konstatuje da Društvo potražuje sredstva od “Euromix Trade” DOO Podgorica u iznosu od 1.402.506 € po osnovu plaćenog kredita koje je Društvo izvršilo prema IRF-u , a na osnovu ugovora o pristupu dugu. Nadalje,  nezavisni revizor navodi da Društvo, kao zakupodavac hotela „Sveti Stefan“,  čiji je zakupac „Adriatic Properties“ DOO Budva, nije dostavilo na uvid informaciju o dobijenim plativnim i činidbenim garancijama predviđenim ugovorom o zakupu iz 2006. godine, kao ni prenos ugovora o zakupu na  „ Sveti Stefan hoteli“ AD Budva, koje naplaćuje rentu, a koje je nastalo restrukturiranjem postojećeg društva. „Adriatic Properties“ DOO Budva je pokrenulo arbitražu pred arbitražnim sudom u Londonu 12.11.2021. godine. Društvo ima dugoročna potraživanja od zaposlenih po osnovu stambenih kredita odobrenih 2002. godine na period od 30 godina uz kamatnu stopu od 1% godišnje. Ukupno Društvo potražuje sredstva od zaposlenih koja na dan 31.12.2022. godine iznose 1,386,728 €, ali je zbog korekcije izvršene procjene potraživanje su svedena na 558.819 €. Tokom 2022. godine izvršena je procjena stalne imovine i nematerijalnih ulaganja Društva od strane “PricewaterhouseCoopers” DOO Podgorica nad stanjem na dan 02.01.2022. godine. Ukupni efekat je povećanje vrijednosti nematerijalne imovine, zemljišta, gradevinskih objekata i opreme u ukupnom iznosu 55.296.797 €. 
Društvo je u 2022. godini izvršilo pokriće gubitka, na osnovu odluke Skupštine akcionara, u ukupnom iznosu od 6.457.342,16 € i to na teret neraspoređene dobiti iz ranijih godina (5.731.873,88 €) kao i na teret statutarnih rezervi (725.468,28 €).  HG “Budvanska rivijera” AD Budva je tokom 2022. godine izvršila investiranje u ukupnom iznosu 5,4 miliona € sa PDV-om - urađena je adaptacija 188 smještajnih jedinica sa 422 kreveta u vilama “Maslina” i “Ruzmarin”. Takođe, Društvo je u 2022. godini izvršilo reklasifikaciju, prenos sa nekretnina na investicione nekretnine - gradevinski objekti u ukupnom iznosu 1.248,484 €. U Izvještaju nezavisnog revizora skreće se pažnja da postoje evidentirani tereti i ograničenja - upisane hipoteke uvidom u pojedine listove nepokretnosti u korist povjerioca pravnih i fizičkih lica, u značajnom dijelu nepokretnosti. Nezavisni revizor još napominje da  je Društvo  stranka u sporovima koji se vode pred sudovima i kao tužena strana i kao tužilac.  Za dio sporova izvršena je ispravka vrijednosti u poslovnim knjigama Društva. </t>
  </si>
  <si>
    <t>Danijela Jović, presjednica Revizorskog odbora</t>
  </si>
  <si>
    <t>Tanja Janković, članica Revizorskog odbora</t>
  </si>
  <si>
    <t>Pero Duletić, član Revizorskog odbora</t>
  </si>
  <si>
    <t>Statut Hotelske grupe "Budvanska rivijera" AD Budva (Br. 09-4170/3 od 20.09.2021. godine)</t>
  </si>
  <si>
    <t>Skretanje pažnje:
1. Društvo je zakupodavac Hotela Sveti Stefan, a zakupac “Adriatic Properties” DOO Budva. Nezavisni revizor nije dobio na uvid informaciju o dobijenim plativnim i činidbenim garancijama predviđenim ugovorom o zakupu iz 2006. godine, kao ni prenos ugovora o zakupu na “Sveti Stefan hoteli” AD Budva, koje naplaćuje rentu, a koje je nastalo restrukturiranjem postojećeg Društva — isti su akcionari. “Adriatic Properties” DOO Budva je pokrenulo arbitražu pred arbitražnim sudom u Londonu 12. novembra 2021. godine — LCIA Arbitration No 215354. Punomoćnici Društva su se usprotivili utvrđivanju preliminarnog pitanja (RFED) predlažući Tribunalu da Društvo nije strana u zakupu Svetog Stefana i da stoga nema nadležnosti nad istim. Društvo je zaključilo ugovor o zastupanju sa advokatskom kancelarijom iz Londona „Bodwen Jones Solicitors".
2. Društvo ukupno potražuje od “Euromix Trade” DOO Podgorica 2.409.584 € i to 2.028.454 € po osnovu plaćenog kredita koje je Društvo izvršilo prema IRF-u, a na osnovu ugovora o pristupu dugu i po osnovu date pozajmice u iznosu 350.000 €. Preostala obaveza po osnovu kredita iznosi 1.971.546 € i ista je potencijalna obaveza za Društvo ukoliko kredit ne izmiri “Euromix Trade” DOO Podgorica. Društvo je dalo sredstva obezbjeđenja IRF-u. Društvo nije dobilo obezbjeđenje od “Euromix Trade” DOO Podgorica. Nezavisni revizor nije dobio IOS od “Euromix Trade” DOO Podgorica na dan 31.12.2023. godine “Euromix Trade” DOO Podgorica nije vratilo pozajmicu dobijenu od Društva u iznosu 350.000 € iako je dospjela krajem 2020. godine. Društvo je pokrenulo više sporova protiv “Euromix Trade” DOO Podgorica pred Privrednim sudom u Podgorici. Sporovi su u toku na dan 31.12.2023. godine.
3. Postoje evidentirani tereti i ograničenja - upisane hipoteke uvidom u pojedine listove nepokretnosti u korist povjerioca - pravnih i fizičkih lica, u značajnom dijelu nepokretnosti.
4. Društvo je stranka u sporovima koji se vode pred sudovima i kao tužena strana i kao tužilac. Za dio sporova izvršena je ispravka vrijednosti u poslovnim knjigama Društva.</t>
  </si>
  <si>
    <t xml:space="preserve">
Prema mišljenju nezavisnog revizora, priloženi finansijski iskazi prikazuju istinito i objektivno, po svim materijalno značajnim pitanjima, finansijsku poziciju Društva na dan 31. decembra 2024. godine, kao i rezultate njegovog poslovanja i novčane tokove za godinu koja se završava na taj dan, u skladu sa računovodstvenim propisima važećim u Crnoj Gori i računovodstvenim politikama objelodanjenim u Napomeni 3. uz finansijske iskaze.  Ključna pitanja revizije: Nekretnine, postrojenja i oprema, koje uključuju i investicione nekretnine Društva na dan 31. decembra 2024. godine iznose ukupno EUR 186,527,745. 
 Navedeno ključno revizijsko pitanje je izabrano zbog toga što obuhvata vrednovanje značajne bilansne pozicije na dan 31. decembra 2024. godine.  
 Računovodstvene politike Društva koje se odnose na vrednovanje nekretnina, postrojenja i opreme i investicionih nekretnina su objelodanjene u 
Napomenama 3.5, 3.6 i 3.7.  </t>
  </si>
  <si>
    <t xml:space="preserve">	HTP „Miločer“ d.o.o. Budva je osnovano Odlukom Vlade Republike Crne Gore broj 02-925 od 15.03.1995. godine kao društvo sa ograničenom odgovornošću u državnoj svojini i registrovano je kod Privrednog suda u Podgorici Rješenjem broj Fi 1053/95 od 03.05.1995. godine.  Društvo je osnovano sa ciljem da upravlja najljepšim i najatraktivnijim dijelom jadranske obale, dijelom kompleksa koji je pripadao rezidenciji miločerskog ljetnjikovca. Parkovski prostor koji obiluje vegetacijom, raznovrsnim zasadima i rijetkim vrstama biljaka, izlazi na najljepšu plažu po kojoj je i hotel “Kraljičina plaza“ dobio ime. U posjedu kompleksa je takodje i ekskluzivni restoran “Kraljičina stolica“.  Društvo je vlasnik zemljišta koje se prostire u priobalnom dijelu izmedju Pržna i stare rezidencije (hotel) Miločer na prostoru od 51.635 m2. Imanje je u ekskluzivnoj zoni, i izlazi na plažu - Kraljičinu plažu, koja se smatra jednom od najljepših plaža na prostoru Mediterana. Na navedenom zemljištu se nalazi hotel ”Kraljičina plaza“ sa dvije vile. Hotel zauzima površinu od 2.267 m2 a vile su u osnovi 496 m2. Na istom prostoru se nalazi restoran “Kraljičina stolica“ 80 m2 i ”Spa centar“ koji je zakupac pustio u rad tokom oktobra 2017. godine. Ostatak prostora čine parkovi, voćnjaci, livade, šume i putevi.</t>
  </si>
  <si>
    <t>n/a</t>
  </si>
  <si>
    <t>Promjena vrijednosti                  2021-2022</t>
  </si>
  <si>
    <t>Promjena vrijednosti          2021-2022 (%)</t>
  </si>
  <si>
    <t>INDEX 2018-2022   (CAGR)</t>
  </si>
  <si>
    <t>Hotelsko turističko preduzeće "Miločer" DOO Budva</t>
  </si>
  <si>
    <t>Pod Dubovicom bb, Budva, Crna Gora</t>
  </si>
  <si>
    <t>7.341.491,84</t>
  </si>
  <si>
    <t>Igor Đurašević</t>
  </si>
  <si>
    <t>Tijana Đurašević, predsjednica Odbora direktora</t>
  </si>
  <si>
    <t>Vladimir Lekić, član Odbora direktora</t>
  </si>
  <si>
    <t>Marija Huter, članica Odbor direktora</t>
  </si>
  <si>
    <t>Statut Hotelsko turističkog preduzeća "Miločer" DOO Budva (Službeni list CG, br.53/20)</t>
  </si>
  <si>
    <t xml:space="preserve">Odluka o osnivanju </t>
  </si>
  <si>
    <t xml:space="preserve">HTP </t>
  </si>
  <si>
    <t xml:space="preserve">Hotelsko turističko preduzeće „Ulcinjska rivijera“ AD Ulcinj je organizovana kao 
akcionarsko društvo Odlukom Skupštine akcionara broj 859 od 11.06.1999. godine i registrovano kod Privrednog suda u Podgorici rješenjem broj Fi. 1426/99 od 23.05.1999. god. Rješenjem Privrednog suda u Podgorici dana 19.03.2004. god. pokrenut je stečajni postupak nad preduzećem HTP “Ulcinjska rivijera” AD koji je obustavljen 27.02.2008. godine aktom kojim se dužnik proglašava finansijski oporavljenim. Preduzeće nastavlja svoje poslovanje, sa reduciranom imovinom koja je preostala poslije izmirenja obaveza prema povjeriocima, te problemom viška zaposlenih u odnosu na stvarne potrebe, saglasno raspoloživom kapacitetu. HTP “Ulcinjska rivijera” AD Ulcinj je 25. septembra 2017. godine potpisala Ugovor o davanju u dugoročni zakup na 30 godina dijela imovine, preciznije objekte: Hotel Olympic i Hotel Bellevue na Velikoj plaži vlasništvo HTP „Ulcinjske rivijere“ AD, konzorcijumu Karisma Hotels Adriatic Montenegro DOO Podgorica odlukom Vlade Crne Gore i sprovedenim tenderskim postupkom Savjeta za privatizaciju i Tenderske komisije. Nakon skupštine akcionara 31.10.2017. godine i davanja saglasnosti na ugovor i potpisanju Protokola o zatvaranju 06.11.2017. godine preduzeće HTP „Ulcinjska rivijera“ AD Ulcinj nastavlja da posluje sa jedinom funksionalnom imovinom turističkim naseljem Adom Bojanom i pripadajućim auto kampom u okviru naselja i Auto Kampom Neptunom. U svom sastavu HTP “Ulcinjska rivijera” AD posjeduje i dva autokampa: “Neptun” na Velikoj plaži i kamp “Ada Bojana” koji je u okvirima nudističkog naselja. Hotelski kompleksi na Adi Bojani, smješteni su neposredno uz plažu, okruženi predivnim parkovima i pejsažima, a gostima hotela obezbijeđeni su mir i privatnost, čisto more i pješčane plaže, bogata kuhinja i kvalitetna usluga. </t>
  </si>
  <si>
    <t>Hotelsko turističko preduzeće "Ulcinjska rivijera" AD Ulcinj</t>
  </si>
  <si>
    <t>Velika plaža bb, Hotel "Bellevue", Ulcinj, Crna Gora</t>
  </si>
  <si>
    <t>22,02%</t>
  </si>
  <si>
    <t>25,3%</t>
  </si>
  <si>
    <t>12,01%</t>
  </si>
  <si>
    <t>8,43%</t>
  </si>
  <si>
    <t>IRF</t>
  </si>
  <si>
    <t>7,65%</t>
  </si>
  <si>
    <t>24,59%</t>
  </si>
  <si>
    <t>60.214.127,7 €</t>
  </si>
  <si>
    <t>Armend Milla</t>
  </si>
  <si>
    <t>Ana Ćetković, članica Odbora direktora</t>
  </si>
  <si>
    <t>Nina Abramović,  članica Odbora direktora</t>
  </si>
  <si>
    <t>Racio-Mont  DOO</t>
  </si>
  <si>
    <t xml:space="preserve">Preduzeće nije vršilo naknadno odmjeravanje imovine u skladu sa IAS/MRS 16. Preduzeće je odabralo kroz politike model revalorizacije koji nalaže da učestalost revalorizacije, u skladu sa paragrafom 34. IAS/MRS 16, svake godine u slučaju nekretnina, postrojenja i opreme koja imaju značajna i promjenljiva kretanja fer vrijednostima. Kod onih nepokretnosti, postrojenja i opreme kod kojih su godišnja kretanja neznatna taj rok može biti i do 5 godina. Takođe potrebno je u saradnji sa Vladom Crne Gore riješiti pitanje pravnog statusa zemljišta 868.587 m2, koje se nalazi u Ulcinju KO Donji Štoj. Potrebno je izvršiti usaglašavanje katastarskih evidencija sa upravom za imovinu u pogledu ispravnosti posjedovnih listova.                                                                                                                                                                             Skretanje pažnje :
U toku 2018 godine data je saglasnost od skupštine akcionara HTP„ULCINJSKA RIVIJERA“ AD za upis hipoteke prvog reda za gradjevinske objekte koji su izdati pod zakup kompaniji Karisma Hotels Adriatic Montenegro DOO Podgorica su pod hipotekom u korist CKB i Erste Banke za kredite koje je Karisma Hotels Adriatic Montenegro DOO Podgorica uzela od tih banaka u iznosu od 11.500.000,00 EUR. 
Na dan bilansa 31.12.2022. godine vodi se 42 sudska spora koji se većinom odnose na tužbe iz radnog odnosa, a konačan ishod ovih sporova je neizvjestan. </t>
  </si>
  <si>
    <t>Katarina Žunjić, članica Odbora direktora</t>
  </si>
  <si>
    <t>Dubravka Raičević, članica Revizorskog odbora</t>
  </si>
  <si>
    <t>Andrijana Lalević, članica Revizorskog odbora</t>
  </si>
  <si>
    <t>Marko Vukašević, član Revizorskog odbora</t>
  </si>
  <si>
    <t>Statut Hotelsko turističkog preduzeća "Ulcinjska rivijera" AD Ulcinj (br.433 od 30.06.2021. godine )</t>
  </si>
  <si>
    <t xml:space="preserve">Osnova za mišljenje sa rezervom 
Preduzeće nije vršilo naknadno odmjeravanje imovine u skladu sa IAS/MRS 16. Preduzeće je odabralo kroz politike model revalorizacije koji nalaže da učestalost revalorizacije, u skladu sa paragrafom 34. IAS/MRS 16, svake godine u slučaju nekretnina, postrojenja i opreme koja imaju značajna i promjenljiva kretanja fer vrijednostima. Kod onih nepokretnosti, postrojenja i opreme kod kojih su godišnja kretanja neznatna taj rok može biti i do 5 godina. Takođe potrebno je u saradnji sa Vladom Crne Gore riješiti pitanje pravnog statusa zemljišta 868.587 m2, koje se nalazi u Ulcinju KO Donji Štoj. Potrebno je izvršiti usaglašavanje katastarskih evidencija sa upravom za imovinu u pogledu ispravnosti posjedovnih listova.                                                                                                                                                                           Skretanje pažnje 
U toku 2018 godine data je saglasnost od skupštine akcionara HTP„ULCINJSKA RIVIJERA“ AD za upis hipoteke prvog reda za gradjevinske objekte koji su izdati pod zakup kompaniji Karisma Hotels Adriatic Montenegro DOO Podgorica su pod hipotekom u korist CKB i Erste Banke za kredite koje je Karisma Hotels Adriatic Montenegro DOO Podgorica uzela od tih banaka u iznosu od 11.500.000,00 EUR.Na dan bilansa 31.12.2023 godine vodi se 65 sudska spora koji se većinom odnose na tužbe iz radnog odnosa, a konačan ishod ovih sporova je neizvjestan. </t>
  </si>
  <si>
    <t xml:space="preserve">Osnova za mišljenje sa rezervom 
Preduzeće nije vršilo naknadno odmjeravanje imovine u skladu sa IAS/MRS 16. Preduzeće je odabralo kroz politike model revalorizacije koji nalaže da učestalost revalorizacije, u skladu sa paragrafom 34. IAS/MRS 16, svake godine u slučaju nekretnina, postrojenja i opreme koja imaju značajna i promjenljiva kretanja fer vrijednostima. Kod onih nepokretnosti, postrojenja i opreme kod kojih su godišnja kretanja neznatna taj rok može biti i do 5 godina. Takođe, nezavisni revizor ističe da je potrebno u saradnji sa Vladom Crne Gore riješiti pitanje pravnog statusa zemljišta 868.587 m2, koje se nalazi u Ulcinju KO Donji Štoj. Potrebno je izvršiti usaglašavanje katastarskih evidencija sa upravom za imovinu u pogledu ispravnosti posjedovnih listova.                                                        Skretanje pažnje                                                                                                                                                                                                                         U toku 2018 godine data je saglasnost od skupštine akcionara HTP„ULCINJSKA RIVIJERA“ AD za upis hipoteke prvog reda za gradjevinske objekte koji su izdati pod zakup kompaniji Karisma Hotels Adriatic Montenegro DOO Podgorica su pod hipotekom u korist CKB i Erste Banke za kredite koje je Karisma Hotels Adriatic Montenegro DOO Podgorica uzela od tih banaka u iznosu od 11.500.000,00 EUR. Na dan bilansa 31.12.2024 godine vodi se 61 sudska spora koji se većinom odnose na tužbe iz radnog odnosa, a konačan ishod ovih sporova je neizvjestan. </t>
  </si>
  <si>
    <t>Institut za fizikalnu medicinu, rehabilitaciju i reumatologiju "Dr Simo Milošević" Igalo AD osnovan je 1949.g., Rješenjem Vlade NRCG ("Sl.list NRCG", br. 25 od 30.08.1949.), kao banjsko i klimatsko liječilište Igalo, 1996.g. Institut je transformisan u akcionarsko društvo.
Shodno Zakonu o privrednim društvima ("Sl.list RCG", br. 6/02), izvršen je upis u Centralni registar Privrednog suda u Podgorici pod imenom Institut za fizikalnu medicinu, rehabilitaciju i reumatologiju "Dr Simo Milošević" Igalo a.d., pod registarskim brojem 4-0000823/001 od 7.08.2002.g. Nova registracija – posljednja registracija 07.08.2010. godine pod brojem 4-0000823/016, poslednja promjena u 2022. godini br. 4-0000823/46 od 26.10.2022 godine. Osnovna djelatnost Društva je bolnica - medicinska rehabilitacija.Institut Igalo se nalazi na jugozapadnom dijelu opštine Herceg Novi, u centru Igala. Udaljen je od aerodroma Čilipi Dubrovnik 21 km, a od aerodroma Tivat 23 km. Raspolaže sa zemljištem cca 229.000 m2 smještenim većinom pored mora, građevinskim objektima cca 88.000 m2. Posjeduje dvije sopstvene plaže (ispod Faze 1 i Vile Galeb).</t>
  </si>
  <si>
    <t>Institut za fizikalnu medicinu, rehabilitaciju, reumatologiju "Dr Simo Milošević" AD Igalo</t>
  </si>
  <si>
    <t>Sava Ilića5, Herceg Novi, Crna Gora</t>
  </si>
  <si>
    <t>HTP Vile Olive</t>
  </si>
  <si>
    <t>27,44%</t>
  </si>
  <si>
    <t>23,65%</t>
  </si>
  <si>
    <t>Vlada CG</t>
  </si>
  <si>
    <t>19,19%</t>
  </si>
  <si>
    <t>Fond zdravstva</t>
  </si>
  <si>
    <t>10,23%</t>
  </si>
  <si>
    <t>3,41%</t>
  </si>
  <si>
    <t>16,08</t>
  </si>
  <si>
    <t>59.240.279,00 €</t>
  </si>
  <si>
    <t>Zoran Kovačević</t>
  </si>
  <si>
    <t>Predrag Dragojlović, predsjednik Odbora direktora</t>
  </si>
  <si>
    <t>Šefik Nišić, član Odbora direktora</t>
  </si>
  <si>
    <t>Petar Rakčević, član Odbora direktora</t>
  </si>
  <si>
    <t>Goran Čabarkapa, član Odbora direktora</t>
  </si>
  <si>
    <t xml:space="preserve">Po osnovu troškova za bruto zarade i naknade zarada, poreza i doprinosa na zarade i naknade zarada na teret poslodavca, iskazan je iznos od 5.556.721 €. Zarade nisu obračunate u skladu sa odredbama Zakona o radu, odredbama važećeg Opšteg kolektivnog ugovora, te odredbama Granskog kolektivnog ugovora za zdravstvenu djelatnost .
•Knjigovodstvenim evidentiranjem tuđe imovine kao imovine u sopstvenom vlasništvu, pogrešno je iskazana vrijednost imovine Društva na dan Bilansa, odnosno vrijednost njegove aktive na dan 31.12.2022. godine precijenjena je za 47.735.438,94 € .
•Društvo nije izvršilo priznavanje Investicionih nekretnina (građevinskih objekata ili dijela objekta) koje drži  u cilju ostvarivanja prihoda od zakupnine, što je bilo u obavezi da izvrši u smislu zahtjeva MRS 40-Investicione nekretnine, iako je tokom 2022. godine iskazalo u svojim poslovnim evidencijama prihode od izdavanja u zakup nekretnina u iznosu od 87.784 €.
•Revalorizacione rezerve koje je Društvo na 31.12.2022. godine iskazalo u iznosu od 57.284.894 € (od čega se 25.504.656 € odnosi na revalorizaciju po osnovu procjene zemljišta) obračunate su po osnovu procjene vrijednosti tuđeg zemljišta koje Društvo vodi u svojim poslovnim evidencijama (suprotno zahtjevima MRS 16-nekretnine, postrojenja i oprema).   Ovakvim knjigovodstvenim evidentiranjem tuđe imovine kao imovine u sopstvenom vlasništvu, te evidentiranjem revalorizacionih rezervi na ime procjene vrijednosti tuđeg zemljišta, pogrešno je iskazana vrijednost imovine i sopstvenih izvora Društva na dan Bilansa, odnosno vrijednost njegovih revalorizacionih rezervi na dan 31.12.2022. godine precijenjena je za 25.504.656 €.
•Dugoročna rezervisanja iskazana na 31.12.2022 godine u iznosu od 285.644 € po osnovu obaveze za utrošenu vodu, Društvo nije moglo klasifikovati kao rezervisanja jer se ne radi o obavezi sa neizvjesnim rokom dospijeća niti neizvjesnim iznosom shodno zahtjevima MRS 37. 
Društvo je bilo u obavezi da izvrši ispravku grešaka iz prethodne godine retrospektivno u korist kapitala, zbog pogrešnog obračunavanja utroška vode u 2022. godini, koji je Društvo na 31.12.2022 godine iskazalo u iznosu od 285.644 €, a isto se odnosi na period mart 2020jul 2022. godine. Društvo je takođe bilo u obavezi da utvrdi efekte grešaka na poresku osnovicu shodno zahtjevima MRS 12-porez na dobit, a u vezi sa podnošenjem prijave poreza na dobit shodno zahtjevima Zakona o porezu na dobit pravnih lica, što je imalo za posljedicu pogrešno utvrđivanje i iskazivanje finansijskog efekta poslovanja za 2022. godinu.
•Revizoru je dostavljen interni-ručni obračun na bazi koga je Društvo tokom 2022. godine dodatno uvećalo iznos rezervisanja po osnovu sudskih sporova za 3.116.708 € (kratkoročna rezervisanja po osnovu pokrenutih 175 parničnih postupaka i  16 sudskih sporova). Na 31.12.2022. godine Društvo je kratkoročna rezevrisanja po osnovu ovih sporova iskazalo u ukupnom iznosu od 6.619.582,00 € (3.116.708 € u 2022. + 3.502.874 € iz prethodnih godina). 
Društvo je na 31.12.2022. godine, dodatna kratkoročna rezervisanja po osnovu parničnih i sudskih troškova (na ime razlike između zarade koja im je isplaćivana shodno Kolektivnom ugovoru Društva, i zarade koja je trebala biti isplaćena u skladu sa Granskim kolektivnim ugovorom za zdravstvenu djelatnost) u ukupnom iznosu od 3.116.708 €  interno obračunalo, a ne na bazi sprovedenog vještačenja ovlašćenog lica, dok je preostali iznos ovih rezervisanja (3.502.874 €) iz prethodnih godina utvrđivalo na osnovu presuda i rješenja o izvršenju. </t>
  </si>
  <si>
    <t>Pavle Obradović, član Odbora direktora</t>
  </si>
  <si>
    <t>Boško Nilević, član Revizorskog odbora</t>
  </si>
  <si>
    <t>Ljerka Momčilović, članica Revizorskog odbora</t>
  </si>
  <si>
    <t>Sanja Prga, članica Revizorskog odbora</t>
  </si>
  <si>
    <t>Statut Instituta za fizikalnu medicinu, rehabilitaciju, reumatologiju "Dr Simo Milošević" AD Igalo - Datum donošenja: 05.11.2018. godine, Datum promjene: 07.04.2021. godine</t>
  </si>
  <si>
    <t>Osnova za mišljenje sa rezervom: 
•Zarade isplaćene do 30.10.2023. godine, nisu obračunate u skladu sa odredbama Zakona o radu, odredbama važećeg Opšteg kolektivnog ugovora, te odredbama Granskog kolektivnog ugovora za zdravstvenu djelatnost.. 
•Knjigovodstvenim evidentiranjem tuđe imovine kao imovine u sopstvenom vlasništvu, pogrešno je iskazana vrijednost imovine Društva na dan Bilansa. 
•Osnovni kapital Društva ne odgovara kapitalu upisanom u CRPS-u. 
•Društvo je na dan bilansa iskazalo revalorizacione rezerve i po osnovu procjene vrijednosti zemljišta koje nije u njegovom vlasništvu.                                                                                                                                                                                                                                                                               
Ključna revizijska pitanja                                                                                                                                                                                                                                                                           Društvo ostvaruje poslovne prihode po osnovu usluga bolničkog liječenja, pansiona, smještaja i drugih srodnih usluga. Prihodi od liječenja nastaju pružanjem bolničkih usluga fizičkim licima. Potraživanja se uglavnom naplaćuju od pravnih lica posrednika u organizovanju dovođenja klijenata-fizičkih lica, ili u gotovini, dok zastara nenaplaćenih potraživanja (ako nisu utužena) nastupa nakon tri godine. Veći broj  kupaca ukazuje na mogući rizik neadekavatnog priznavanja prihoda i njihovog procjenjivanja. Istovremeno postoji visok rizik od nastanka greške prilikom naplate u gotovu kao i rizik zastare potraživanja od fizičkih lica. Vrednovanje nekretnina, postrojenja i opreme po fer vrijednosti Nekretine, postrojenja i oprema u ukupnom iznosu od 117.527.224 EUR čine 99,01% ukupne aktive Društva na dan 31. decembar 2023. godine. U finansijskim iskazima nekretnine, postrojenja i oprema su evidentirane po revalorizovanim vrijednostima, koje izražavaju njihovu poštenu (fer) vrijednost na dan revalorizacije (procjene), umanjenu za ukupan iznos ispravke vrijednosti po osnovu obračunate amortizacije i ukupan iznos ispravke vrijednosti po osnovu obezvrjeđenja. Fer vrijednosti nekretnina, postrojenja i opreme u vlasništvu Društva bile su predmet procjene na dan 31. decembar 2020. godine od strane nezavisnog procjenitelja.</t>
  </si>
  <si>
    <t>Osnova za mišljenje sa rezervom:
 Društvo je u obrascu OA određena sredstva pogrešno klasifikovalo u Grupu I, iako ta sredstva po prirodi pripadaju višim grupama, čime je primijenjena niža stopa amortizacije i smanjena poreska osnovica.
Na osnovu Zaključka Vlade Crne Gore, broj 08-011/24-2366/2 od 25.04.2024. godine, Institutu „Dr Simo Milošević“ AD Igalo je dodijeljena jednokratna finansijska pomoć u iznosu od 1.136.000 EUR, sa jasno definisanom namjenom – za finansijsku pomoć zaposlenima u Institutu. Iznos od 1.136.000 EUR nije evidentiran u poslovnim knjigama za 2024. godine, a knjiženjeizvršeno 1.1.2025. godine ne odražava stvarnu prirodu transakcije.
 Društvo je knjigovodstvenim evidentiranjem tuđe imovine kao imovine u sopstvenom vlasništvu, pogrešno iskazalo vrijednost svoje imovine na dan Bilansa. 
  Društvo na dan 31.12.2024. godine nije izvršilo preispitivanje potrebe za procjenom fer vrijednosti nepokretnosti i opreme, iako je bilo u 
obavezi da to učini shodno zahtjevima MRS 16 – Nekretnine, postrojenja i oprema.
 Osnovni kapital Društva ne odgovara kapitalu upisanom u CRPS-u.                                                                                                                                                    Društvo je na dan bilansa iskazalo revalorizacione rezerve i po osnovu procjene vrijednosti zemljišta koje nije u njegovom vlasništvu. 
 Društvo je pri obračunu privremenih razlika (odložena poreska obaveza) primijenilo stopu koja nije u skladu sa članom 28 Zakona o porezu na dobit pravnih lica. 
 Društvo prilikom sastavljanja finansijskih iskaza za 2024. godinu nije primijenilo MSFI 9 – Finansijski instrumenti i MSFI 15 – Prihodi od 
ugovora sa kupcima, iako su ovi standardi obavezni za primjenu od 1. januara 2024. godine.
 Društvo nije utvrdilo iznos rezervisanja po osnovu sudskih sporova u smislu MRS 37 -Rezervisanja.</t>
  </si>
  <si>
    <t>AD "Montenegroturist" Budva je osnovano Odlukom o transformaciji Društvenog preduzeća SHTP  "Montenegroturist" Budva u avustu 1992. godine. Društvo je registrovano za obavljanje djelatnosti putničkih agencija i turoperatora, ali se najveći dio prihoda ostvaruje izdavanjem poslovnih prostora.</t>
  </si>
  <si>
    <t>Akcionarsko društvo "Montenegroturist" Budva</t>
  </si>
  <si>
    <t>Trg Sunca br.2,  Budva, Crna Gora</t>
  </si>
  <si>
    <t>HG Budvanska rivijera AD</t>
  </si>
  <si>
    <t>35,9%</t>
  </si>
  <si>
    <t>22,25%</t>
  </si>
  <si>
    <t>7,42%</t>
  </si>
  <si>
    <t>34,43%</t>
  </si>
  <si>
    <t>2.062.059,00 €</t>
  </si>
  <si>
    <t>Predrag Nikolić</t>
  </si>
  <si>
    <t>Milena Raičković, predsjednica Odbora direktora</t>
  </si>
  <si>
    <t>Slavica Maslovar, članica Odbora direktora</t>
  </si>
  <si>
    <t>Srđan Veljović, član Odbora direktora</t>
  </si>
  <si>
    <t>Statut Akcionarsko društvo "Montenegroturist" Budva, Datum donošenja:  28.03.1997. godine; Datum promjene Statuta: 28.04.2021. godine</t>
  </si>
  <si>
    <t>Privredno društvo “Montepranzo Bokaprodukt “ AD Tivat je akcionarsko društvo za poljoprivredu, promet i uslug. Nastalo je segmentacijom DD “ Boka” Radanovići Kotor, 20.01.1998.godine.</t>
  </si>
  <si>
    <t>"Montepranzo-Bokaprodukt" Akcionarsko društvo za poljoprivredu, promet i usluge Tivat</t>
  </si>
  <si>
    <t xml:space="preserve"> </t>
  </si>
  <si>
    <t>02269066</t>
  </si>
  <si>
    <t>Mrčevac bb, Tivat, Crna Gora</t>
  </si>
  <si>
    <t>51,4%</t>
  </si>
  <si>
    <t>17,75%</t>
  </si>
  <si>
    <t>23,43%</t>
  </si>
  <si>
    <t>2.520.068,00 €</t>
  </si>
  <si>
    <t>V.D.  IZVRŠNE DIREKTORICE</t>
  </si>
  <si>
    <t>Sandra Požgaj</t>
  </si>
  <si>
    <t>Milovan Baždar, predsjednik Odbora direktora</t>
  </si>
  <si>
    <t>Ana Castelli,  članica Odbora direktora</t>
  </si>
  <si>
    <t>Gorčin Čvorović, član Odbora direktoraGorčin Čvorović</t>
  </si>
  <si>
    <t>Statut Akcionarskog društva za poljoprivredu, promet i usluge "Montepranzo-Bokaprodukt", Datum donošenja: 13.08.2003. godine; Datum promjene: 30.06.2008.  godine</t>
  </si>
  <si>
    <t>Društvo sa ograničenom odgovornošću „Monte put" d.o.o., Podgorica je jednočlano privredno društvo osnovano odlukom Vlade Crne Gore (Sl.List RCG br.76/05). Ovom odlukom je definisano da Društvo obavlja djelatnosti i poslove od javnog interesa na upravljanju i održavanju tunela „Sozina" i prilaznih saobraćajnica.
U okviru Društva, Odlukom Vlade Crne Gore (Sl.List CG br.35/14), osnovana je posebna Poslovna jedinica za upravljanje projektom izgradnje autoputa Bar-BoIjare. Izmjenama i dopunama Odluke o osnivanju „Monte put" d.o.o. (Sl. list CG br.91/2021 od 27.08.2021) precizirane su nadležnosti Društva shodno Članu 13, stav 3 Zakona o putevima. Navedenom Odlukom, u članu 1, stav 2, propisano je da se „ Društvo osniva za obavljanje poslova od javnog interesa, i to: upravljanje autoputevima, brzim saobraćajnicama, djelovima državnog puta, putnim građevinskim objektima i pratećim sadržajima, upravljanje tunelom „Sozina", prilaznim saobraćajnicama i pratećim sadržajima.", kao i poslova koje obavlja „PJ Autoput Bar-BoIjare" na praćenju realizacije izgradnje autoputa Bar-Boljare, prioritetna dionica Smokovac-Uvač-Mateševo. Djelatnost „Monte puta d.o.o., (u daljem tekstu: Društvo), definisana je odredbama citiranih odluka Vlade Crne Gore, Statutom Društva i posebnim ugovorima zaključenim između Vlade Crne Gore-Ministarstva saobraćaja i pomorstva sa jedne strane i „Monte put" d.o.o., sa druge strane. Na osnovu Statuta Društva, u skladu sa odredbama citiranih odluka Vlade Crne Gore, poslovanje ovog Društva u 2022. godini odvijao  se u skladu sa usvojenim Finansijskim planom i Planom rada za 2022. godinu, od strane Odbora direktora, uz prethodno dobijenu saglasnost Vlade Crne Gore.</t>
  </si>
  <si>
    <t>Društvo sa ograničenom odgovornošću "Monteput" Podgorica</t>
  </si>
  <si>
    <t>Avda Međedovića 130, Podgorica, Crna Gora</t>
  </si>
  <si>
    <t>497.153,00 €</t>
  </si>
  <si>
    <t>Milan Ljiljanić</t>
  </si>
  <si>
    <t>Aleksandar Dožić,  predsjednik Odbora direktora</t>
  </si>
  <si>
    <t>Dajana Bratić, članica Odbora direktora</t>
  </si>
  <si>
    <t>Petar Vujošević, član Odbora direktora</t>
  </si>
  <si>
    <t>Reviko DOO</t>
  </si>
  <si>
    <t>Shodno mišljenju nezavisnog revizora, finansijski iskazi prikazuju istinito i objektivno , po svim materijalno značajnim pitanjima finansijski položaj Društva na dan 31. decembar 2022. godine, njegovu finansijsku uspješnost i novčane tokove gotovineza godinu koja se završava na taj dan, u skladu sa Međunarodnim standardima finansijskog izvještavanja i raćunovodstvenim propisima CG. Revizija je izvršena u skladu sa Zakonom o reviziji CG i Međunarodnim standardima revizije (ISA). Revizijski dokazi koje je pribavio nezavisni revizor su dovoljno adekvatni da pruže osnovu za dato mišljenje.</t>
  </si>
  <si>
    <t>Selma Dacić,  članica Revizorskog odbora</t>
  </si>
  <si>
    <t>Danijela Varagić, članica Revizorskog odbora</t>
  </si>
  <si>
    <t>Nedeljko Gvozdenović, član Revizorskog odbora</t>
  </si>
  <si>
    <t>Statut  Društva sa ograničenom odgovornošću Podgorica "Monteput", Datum donošenja: 29.03.2006. godine; Datum promjene: 24.01.2022. godine</t>
  </si>
  <si>
    <t xml:space="preserve">Shodno mišljenju nezavisnog revizora, finansijski iskazi prikazuju istinito i objektivno, po svim materijalno značajnim pitanjima finansijski položaj Društva na dan 31. decembar 2023. godine, njegovu finansijsku uspješnost i novčane tokove gotovine za godinu koja se završava na taj dan, u skladu sa Međunarodnim standardima finansijskog izvještavanja i raćunovodstvenim propisima CG. Revizija je izvršena u skladu sa Zakonom o reviziji CG i Međunarodnim standardima revizije (ISA). </t>
  </si>
  <si>
    <t>Odluka o osnivanju - Službeni list CG br.76/05</t>
  </si>
  <si>
    <t>Društvo sa ograničenom odgovornošću PIO osnovano je 2006 godine upisom u CRPS pod brojem 50284371.
Osnovni kapital Društva iznosi 1.00 eura i usaglašen je sa Statutom Društva i računom osnovnog kapitala u evidenciji poslovnih knjiga
Društva  Djelatnost Društva registrovana kao pretežna djelatno je pod šifrom br. 5510 HOTELI I SLIČAN SMEŠTAJ.
Na dan 31. decembra, 2022. godine Društvo je imalo prosječan broj zaposlenih 48 radnika, a na dan 31. decembra, 2021. godine Društvo je
imalo prosječan broj zaposlenih 38 radnika.
Po kriterijumima propisanim Zakonom o računovodstvu Društvo je u 2022 godini klasifikovano u D.O.O. pravno lice.</t>
  </si>
  <si>
    <t>PIO DOO Ulcinj</t>
  </si>
  <si>
    <t>UL. Buda Tomovića br.5, Ulcinj, Crna Gora</t>
  </si>
  <si>
    <t>3.504.251,00 €</t>
  </si>
  <si>
    <t>Mladen Đurović v.d.</t>
  </si>
  <si>
    <t>Nataša Vujičić, članica Odbora direktora</t>
  </si>
  <si>
    <t>Nataša Vukčević, članica Odbora direktora</t>
  </si>
  <si>
    <t>Ljiljana Radulović, članica Odbora direktora</t>
  </si>
  <si>
    <t xml:space="preserve">Statut PIO DOO Ulcinj </t>
  </si>
  <si>
    <t>Nacionalni javni emiter Radio i Televizija Crne Gore je Radio i Televizija Crne Gore. Osnivač nacionalnog javnog emitera Radio i Televizija Crne Gore je država. Skraćeni naziv Radio i Televizija Crne Gore je RTCG.  
U skladu sa Zakonom o nacionalnom javnom emiteru Radio i Televizija Crne Gore, RTCG svoju djelatnost ostvaruje emitovanjem dva programa Radija Crne Gore putem zemaljske mreže na nacionalnom nivou, emitovanjem dva programa Televizije Crne Gore putem zemaljske mreže radio-difuznih predajnika na nacionalnom nivou, emitovanjem Parlamentarnog kanala, emitovanjem radijskog i televizijskog programa putem satelita, proizvodnjom i objavljivanjem audio i audio-vizulenih sadržaja na elektronskoj publikaciji RTCG, javnim izvođenjem i snimanjem muzičkih sadržaja, organizovanjem događaja i koncerata od nacionalnog značaja i pružanjem drugih usluga u skladu sa zakonom.
Osim javnih usluga, RTCG može da obavlja i komercijalne audio-vizuelne usluge, i to: prodaju programa za reklamne poruke i druge audio-vizuelne komunikacije, plasman proizvoda, sponzorstvo i telešoping, audiovizuelne usluge na zahtjev, reemitovanje programa, distribuciju programa (ustupanje prava na emitovanje programa, prodaja programa), iznajmljivanje tehničko-produkcionih i logističkih resursa, kao audiovizuelnih usluga.</t>
  </si>
  <si>
    <t>JP RT Crne Gore - Podgorica</t>
  </si>
  <si>
    <t>Javno preduzeće (JP)</t>
  </si>
  <si>
    <t>Bulevar Revolucije 19, Podgorica, Crna Gora</t>
  </si>
  <si>
    <t xml:space="preserve">	6.227.097,00 €</t>
  </si>
  <si>
    <t>GENERALNI DIREKTOR</t>
  </si>
  <si>
    <t>Boris Raonić</t>
  </si>
  <si>
    <t>SAVJET</t>
  </si>
  <si>
    <t xml:space="preserve">  Veselin Drljević,  predsjednik Savjeta</t>
  </si>
  <si>
    <t xml:space="preserve">  Predrag Marsenić, član Savjeta</t>
  </si>
  <si>
    <t xml:space="preserve">  Filip Lazović, član Savjeta</t>
  </si>
  <si>
    <t xml:space="preserve">  Marijana Camović Veličković, članica Savjeta</t>
  </si>
  <si>
    <t xml:space="preserve">  Amina Muruć, članica Savjeta</t>
  </si>
  <si>
    <t xml:space="preserve">  Naod Zorić, član Savjeta</t>
  </si>
  <si>
    <t xml:space="preserve">   Milica Špajak, članica Savjeta</t>
  </si>
  <si>
    <t xml:space="preserve">   Predrag Miranović, član Savjeta</t>
  </si>
  <si>
    <t xml:space="preserve">  Bojan Baća. član Savjeta</t>
  </si>
  <si>
    <t>Rade Šćekić,  predsjednik Revizorskog odbora</t>
  </si>
  <si>
    <t>Milena Golubović, članica Revizorskog odbora</t>
  </si>
  <si>
    <t>Boban Jovović, član Revizorskog odbora</t>
  </si>
  <si>
    <t>MV Consalt DOO</t>
  </si>
  <si>
    <t>Skretanje pažnje:
Kako se navodi u Izvještaju nezavisnog revizora, protiv RTCG se vodi određeni broj sudskih sporova iz kojih mogu nastati određene obaveze.  RTCG je izvršila rezervisanje za sudske sporove.
Prema mišljenju nezavisnog revizora , kako nije baš jasno definisan oblik organizovanja RTCG, shodno propisima koji regulišu djelatnost RTCG, a uvažavajući činjenicu da je osnivač RTCG država i da se RTCG preovlađujuće finansira iz budžeta države, RTCG treba da nastoji da u narednom periodu sa nadležnim državnim organima na odgovarajući način precizira bitne elemente vezane za Oblik organizovanja RTCG na osnovu kojeg bi se precizno opredijelio odnosno potvrdio način vodenja poslovnih knjiga a samim tim i sastavljanje i prezentacija finansijskih izvještaja i eventualno po tom osnovu uskladili interni akti, U skladu sa Zakonom o nacionalnom javnom emiteru Radio i Televizija Crne Gore (»SI.Iist Crne Gore« br. 080/20 od 04.08.2020) RTCG je nacionalni javni emiter. 
Članom 18. Zakona o nacionalnom javnom emiteru RTCG („SI. list CG” broj 080/20), koji između ostalog precizira „Sredstva koja se ne utroše za djelatnost pružanja javnih usluga, a prelaze iznos od IO %, uplaćuju se na račun budžeta Crne Gore. Ako sredstva iz stava 3 ovog člana tri godine prelaze iznos od IO% revidiraće se metodologija obračuna sredstava za usluge osnovne djelatnosti RTCG".</t>
  </si>
  <si>
    <t>Statut Radio i televizije Crne Gore (Br. 01-7250 od 17.12.2020. godine)</t>
  </si>
  <si>
    <t>Revico DOO</t>
  </si>
  <si>
    <t xml:space="preserve">Skretanje pažnje
Obračun neutrošenih sredstava
Članom 50 Zakona o nacionalnom javnom emiteru — Javnom medijskom servisu Crne Gore (”SI. list CG", br. 060/24) propisano je da se 1,34 % sredstava tekućeg budžeta države godišnje preusmjerava za finansiranje osnovne djelatnosti - pružanja javnih usluga. Ako neutrošena sredstva za pružanje javnih usluga prelaze iznos od 10%, članom 51 istog Zakona propisana je obaveza povraćaja sredstava u budžet Crne Gore. Imajući u vidu da se transferi iz budžeta Crne Gore iskazuju na gotovinskoj osnovi, a da se troškovi kod Javnog medijskog servisa iskazuju na obračunskoj osnovi u momentu nastanka obaveze bez obzira na momenat plaćanja, neophodno je da Ministarstvo propiše jasnu metodologiju za obračun i povraćaj neutrošenih sredstava u poslovnoj godini u cilju adekvatne primjene člana 51 Zakona.
Troškovi zarada
U skladu sa Zakonom o radu i Zakonom o zaradama zaposlenih u javnom sektoru zaključen je Kolektivni ugovor Javnog medijskog servisa u maju 2023. godine. Ovim Kolektivnim ugovorom propisano je u članu 16 da se zarada zaposlenog sastoji od: osnovne zarade, posebnog dijela  zarade, dodataka na osnovnu zaradu i varijabilnog dijela zarade.Uvećanje zarade na odredenim radnim mjestima (dodatak na osnovnu zaradu) i pravo na varijabilni dio zarade utvrđuju se internim aktima koje donosi Savjet Javnog medijskog servisa, u skladu sa članovima 19 i 21 Kolektivnog ugovora Javnog medijskog servisa. Savjet Javnog medijskog servisa je donio Pravilnik kojim su uredeni uslovi i način ostvarivanja prava na varijabilni dio zarade, ali ne i akt kojim je određeno uvećanje zarade na odredenim radnim mjestima (dodatak na osnovnu zaradu). U postuku revizije utvrđeno je da se u ugovorima o radu i aneksima ugovora za pomoćnike generalnog direktora utvrđuju uvećanja zarada od momenta potpisivanja aneksa za budući period.Imajući u vidu da internim aktom nije propisan način uvećanja zarada za obavljanje poslova na određenim radnim mjestima, neophodno je da Savjet Javnog medijskog servisa posebnim aktom uredi ovo pitanje u skladu sa članom 21 Kolektivnog ugovora.Takođe, članom 7 Pravilnika o dijelu zarade po osnovu ostvarenih rezultata u radu u RTCG definisano je da Generalnom direktoru Javnog medijskog servisa može pripasti i uvećanje zarade po osnovu ostvarenih rezultata u radu, najviše do iznosa tri prosječne neto zarade u RTCG. Uvećanje zarade je isplaćivano Generalnom direktoru u visini dvije ili tri prosječne zarade mjesečno zaključno sa septembrom 2024. godine, iako Pravilnikom nije precizirano u čijoj nadležnosti je ocjena ostvarenih rezultata u radu Generalnog direktora i odobravanje uvećanja zarade po ovom osnovu. Savjet Javnog medijskog servisa je u oktobru 2024. godine zaključio novi ugovor o radu sa Generalnim direktorom u kojem je definisano da Generalnom direktoru ne pripada pravo na uvećanje zarade po osnovu varijabilnog dijela zarade.
Primjena Međunarodnih standardafinansijskog izvještavanja
Od 1. januara 2024. godine u Crnoj Gori su u primjeni Medunarodni standardi finansijskog izvještavanja (MSFI): MSFI 9 — finansijski instrumenti i MSFI 15 — Prihodi od ugovora sa kupcima. Javni medijski servis nije počeo sa primjenom ovih standarda u 2024. godini. Takode, neophodno je uskladiti Pravilnik o računovodstvenim politikama Javnog medijskog servisa sa zahtjevima na koje upućuju novi standardi MSFI 9 i MSFI 15.
</t>
  </si>
  <si>
    <t>Organizaciona cjelina ”Emisiona tehnika i veze” koja je poslovala u okviru Radio-televizije Crne Gore je 1995. godine Odlukom Vlade Crne Gore postala poseban sektor u sastavu tadašnjeg JP PTT Crne Gore. Nakon razdvajanja Pošte Crne Gore i Telekom-a Crne Gore, Radio-difuzni centar ostaje organizaciona jednica Telekom-a. Privatizacijom Telekom-a, Radio-difuzni centar, krajem 2003. godine, postaje javno preduzeće.
Pravno lice Radio-difuzni centar doo- Podgorica osnovano je 2009. godine Odlukom o osnivanju društva sa ograničenom odgovornošću „Radio-difuzni centar“- Podgorica (Sl.list CG 21/09) kao jednočlano društvo čiji je osnivač Vlada Crne Gore.                          Radio-difuzni centar d.o.o. (RDC) obavlja djelatnost pružanja usluga na području radio-komunikacija i telekomunikacija, prenosa i emitovanja radijskih i televizijskih programa, prenosa slike, zvuka i podataka, kolokacije i druge savremene multimedijske usluge. Takođe, vrši iznajmljivanje lokacija, servisne usluge i sve potrebne konsultacije za izradu projekata i održavanja tehničkih uređaja i opreme, kako javnom servisu (TVCG i RADIO CG) tako i svim ostalim komercijalnim televizijama i radio stanicama.</t>
  </si>
  <si>
    <t>"Radio-difuzni centar" DOO Podgorica</t>
  </si>
  <si>
    <t>Bulevar Svetog Petra Cetinjskog 130/V, Podgorica, Crna Gora</t>
  </si>
  <si>
    <t>5.943.937,00 €</t>
  </si>
  <si>
    <t>Bojan Nikitović  v.d.</t>
  </si>
  <si>
    <t>Gazmond Kalezić  predsjednik Odbora direktora</t>
  </si>
  <si>
    <t>Boško Vukićević, član Odbora direktora</t>
  </si>
  <si>
    <t>Dmitar Ćulafić, član Odbora direktora</t>
  </si>
  <si>
    <t xml:space="preserve">   Ardita Lulanaj, članica Odbora direktora</t>
  </si>
  <si>
    <t xml:space="preserve">   Nebojša Bajić, član Odbora direktora</t>
  </si>
  <si>
    <t>Certitudo DOO</t>
  </si>
  <si>
    <t xml:space="preserve">Skretanje pažnje :  Kao što je objelodanjeno u Napomeni 26 , uz finansijske iskaze , na dan 31. decembar 2022. godine, protiv Društva se vodi više sudskih sporova od strane fizičkih i pravnih lica lica čiji ukupni iznos na osnovu dostupnih informacija,nezavisni revizor nije bio u mogućnosti da kvantifikuje. U finansijskim iskazima za 2022. godinu, Društvo nije izvršilo rezervisanja za eventualne obaveze  po navedenim sporovima zbog toga što, po procjeni rukovodstva Društva , iako sa sigurnošću nije moguće predvidjeti konačan ishod sporova. Društvo neće biti izloženo materijalno značajnim potencijalnim gubicima po navedenom osnovu. </t>
  </si>
  <si>
    <t>Danilo Žarić,  član Revizorskog odbora</t>
  </si>
  <si>
    <t>Marinela Lazarević, članica Revizorskog odbora</t>
  </si>
  <si>
    <t>Goran Miličić, član Revizorskog odbora</t>
  </si>
  <si>
    <t xml:space="preserve">Shodno mišljenju nezavisnog revizora, priloženi finansijski iskazi prikazuju istinito i objektivno, po svim materijalno značajnim pitanjima finansijski položaj Društva na dan 31. decembar 2023. godine, rezultate njegovog poslovanja i novčane tokove za godinu koja se završava na taj dan, u skladu sa Zakonom o računovodstvu i računovodstvenim propisima koje se pripremaju u CG. </t>
  </si>
  <si>
    <t>Statut  Društva sa ograničenom odgovornošću „Radio-difuzni centar“ Podgorica, ("Službeni list Crne Gore", br. 040/19 od 19.07.2019, 143/21 od 31.12.2021)</t>
  </si>
  <si>
    <t>Odluka o osnivanju Društva sa ograničenom odgovornošću „Radio-difuzni centar“ Podgorica („Službeni list CG“, broj 21/09, 24/12, 16/13 i 38/19)</t>
  </si>
  <si>
    <t>“Skijališta Crne Gore” je kompanija osnovana za upravljanje skijalištima: Kolašin 1600, koje je već izgrađeno, ski centrima Cmiljača, Žarski čija je izgradnja u toku, a zatim i ski centrima koji će se tek graditi: Torine, Jelovica, planinskim centrom Komovi i Eko-avanturističkim parkom Komovi.</t>
  </si>
  <si>
    <t>Društvo sa ograničenom odgovornošću "Skijališta Crne Gore" Mojkovac</t>
  </si>
  <si>
    <t>Mojkovac, Crna Gora</t>
  </si>
  <si>
    <t>110.000,00 €</t>
  </si>
  <si>
    <t>Bojan Medenica, v.d.</t>
  </si>
  <si>
    <t>Miličko Bulatović  predsjednik Odbora direktora</t>
  </si>
  <si>
    <t>Spasoje Palević, član Odbora direktora</t>
  </si>
  <si>
    <t xml:space="preserve">  Miljan Žarković, član Odbora direktora</t>
  </si>
  <si>
    <t>Statut Društva sa ograničenom odgovornošću "Skijališta Crne Gore" (Sl. list CG, br. 088/17 , 116/20, br. 078/22)</t>
  </si>
  <si>
    <t>Sportski centar „Ada“ DOO Pljevlja osnovano je 2. februara 2004. godine. Društvo je u većinskom vlasništvu države, a vlasničku strukturu čine Ministarstvo finansija sa vlasničkim udjelom od 57,88% i Uprava javnih radova sa 25,96%. Društvo obavlja djelatnost sportskih objekata, koja obuhvata rad otvorenih ili zatvorenih objekata i organizaciju sportskih priredbi na otvorenom i zatvorenom i upravljanje njima, za profesionalne sportiste i amatere.</t>
  </si>
  <si>
    <t>Društvo sa ograničenom odgovornošću Sportski centar "Ada" DOO Pljevlja</t>
  </si>
  <si>
    <t>Pavla Bulatovića bb, Pljevlja, Crna Gora</t>
  </si>
  <si>
    <t>Vlada Crne Gore - Ministarstvo finansija</t>
  </si>
  <si>
    <t>57,88%</t>
  </si>
  <si>
    <t>Uprava javnih radova</t>
  </si>
  <si>
    <t>25,96%</t>
  </si>
  <si>
    <t>Opština Pljevlja</t>
  </si>
  <si>
    <t>10,45%</t>
  </si>
  <si>
    <t>Stečajna masa stečajnog dužnika Šumarsko preduzeće "Pljevlja" AD</t>
  </si>
  <si>
    <t>2,44%</t>
  </si>
  <si>
    <t>6.629.410,00 €</t>
  </si>
  <si>
    <t>Nikola Vukićević</t>
  </si>
  <si>
    <t>Statut Društva sa ograničenom odgovornošću Sportski centar "Ada" Pljevlja, Datum donošenja: 19.01.2005. godine, Datum promjene: 21.02.2013. godine</t>
  </si>
  <si>
    <t>Društvo “Sveti Stefan hoteli” AD, Budva osnovano je 26.06.2019.
godine.  Hotelska grupa “Budvanka rivijera” AD, Budva je na jedanaestoj vanrednoj sjednici Skupštine akcionara održanoj 26. juna 2019. godine donijela Odluku o odvajanju uz osnivanje novog  br. 03-2717/3. Navedenom Odlukom reguliše se restrukturiranje HG “Budvanska rivijera”AD, Budva putem odvajanja uz osnivanje novog pravnog lica “Sveti Stefan hoteli” AD, Budva i to 
uz proporcionalnu podjelu akcija novog društva akcionarima HG “Budvanka rivijera” AD, Budva. Osnovna djelatnost Društva - hoteli i sličan smještaj.</t>
  </si>
  <si>
    <t>"Sveti Stefan hoteli" AD Budva</t>
  </si>
  <si>
    <t>Žrtava fašizma , zgrada "Akademija znanja 2", III sprat/D6, Budva, Crna Gora</t>
  </si>
  <si>
    <t>41,63%</t>
  </si>
  <si>
    <t>33,55%</t>
  </si>
  <si>
    <t>Zavod za zapošljavanje Crne Gore</t>
  </si>
  <si>
    <t>7,75%</t>
  </si>
  <si>
    <t>25.880.010,00 €</t>
  </si>
  <si>
    <t>Nikola Plamenac</t>
  </si>
  <si>
    <t>Milica Kažanegra, predsjednica Odbora direktora</t>
  </si>
  <si>
    <t xml:space="preserve">   Jelena Brković, članica Odbora direktora</t>
  </si>
  <si>
    <t xml:space="preserve">Kao što je objelodanjeno u Napomeni 15. uz finansijske iskaze, Potraživanja od kupaca iskazana na dan 31. decembra 2022. godine u iznosu od 810,873 EUR (2021. godine: EUR 115,689) uključuju i potraživanja u iznosu od EUR 766,650 EUR od zakupca hotela Adriatic Properties d.o.o. Budva za koja nismo dobili nezavisnu potvrdu stanja do dana obavljanja revizije. Pred London Court of International Arbitration (LCIA) Društvo i Adriatic Properties d.o.o. Budva vode arbitražne postupke (Napomena 21). Shodno tome, nezavisni revizor nije  u mogućnosti da potvrdi potraživanja iskazana u navedenom iznosu u priloženim finansijskim iskazima. Revizija je izvršena u skladu sa Zakonom o reviziji (“Službeni list Crne Gore”, br. 01/2017) i Međunarodnim standardima revizije (MSR). Investicione nekretenine u ukupnom iznosu od  61,115,872 EUR čine 99% ukupne aktive 
Društva na dan 31. decembra 2022. godine. Investicione nekretnine se iskazuju po fer vrijednosti, dok se efekti promjene vrijednosti investicionih nekretnina evidentiraju kroz bilans uspjeha. </t>
  </si>
  <si>
    <t xml:space="preserve">   Zdravko Vuković,član Odbora direktora </t>
  </si>
  <si>
    <t>Miomir Vulić, član Odbora direktora</t>
  </si>
  <si>
    <t xml:space="preserve"> Zorica Vojinović, članica Revizorskog odbora</t>
  </si>
  <si>
    <t xml:space="preserve"> Svetlana Boreta, članica Revizorskog odbora</t>
  </si>
  <si>
    <t>Darija Medin, članica Revizorskog odbora</t>
  </si>
  <si>
    <t xml:space="preserve">Materijalno značajna neizvjesnost koja se odnosi na stalnost poslovanja 
Društvo na dan 31. decembra 2023. godine vodi više sudskih sporove u kojima se javlja i kao tužena strana i kao tužilac. Rukovodstvo Društva procjenjuje da neće nastati materijalno značajni gubici po osnovu ishoda sudskih sporova koji su u toku. Osim sudskih sporova koje Društvo vodi pred sudovima u Crnoj Gori, na dan 31. decembra 2023. godine Društvo je stranka u arbitražnom postupku koji se vodi pred London Court of International Arbitration (LCIA), a nastao je spajanjem ranije pokrenuta dva postupka. Društvo se javlja kao tužilac uz Ministarstvo turizma, ekologije, održivog razvoja i razvoja sjevera i HTP Miločer. Društvo tuži zakupca hotela, Adriatic Properties d.o.o. Budva, Aidway Investments Limited i Amanresorts Management B. V. radi kršenja Ugovora o zakupu i zahtjeva utvrđivanje da tužene strane nisu nosioci bilo kakvih ekskluzivnih prava. Tužbom se zahtjeva da se tuženi obavežu da poštuju Ugovor o zakupu i da nadoknade tužiocu štetu koju trpi uslijed nepoštovanja ugovorenih odredaba. U arbitražnom postupku vrijednost spora nije definisana i u toku je iznošenja „statement of the case“. U vezi sa navedenim, skrenuta je pažnja na činjenicu da do dana sastavljanja finansijskih iskaza nisu naplaćena potraživanja po osnovu zakupa za period od 1. jula 2023. do 30. juna 2024. godine. Društvo nema drugih priliva gotovine iz poslovnih aktivnosti. Ključno pitanje revizije: Investicione nekretenine u ukupnom iznosu od EUR 61,135,105 čine 96% ukupne aktive Društva na dan 31. decembra 2023. godine. Investicione nekretnine se iskazuju po fer vrijednosti, dok se efekti promjene vrijednosti investicionih nekretnina evidentiraju kroz bilans uspjeha. Fer vrijednost investicionih nekretnina bila je predmet procjene od strane nezavisnog procjenitelja na dan 31. decembra 2023. godine od strane nezavisnog procenitelja. Procijenjena fer vrijednost investicionih nekretnina izvršena je primjenom prinosnog pristupa. </t>
  </si>
  <si>
    <t>Statut "Sveti Stefan hoteli" AD (Br. 03-2717/3-a od 26.06.2019. godine)</t>
  </si>
  <si>
    <t>Odluka o odvajanju uz osnivanje novog  preduzeća (Br. 03-2717/3)</t>
  </si>
  <si>
    <t xml:space="preserve">Osnove za mišljenje sa rezervom 
U skladu sa Obavještenjem broj 93-22 od 12. jula 2022. godine izdatim od strane Instituta sertifikovanih računovođa Crne Gore, u Crnoj Gori su od 1. januara 2024. godine u zvaničnoj primjeni Međunarodni standard finansijskog izvještavanja (MSFI) 9 – Finansijski instrumenti i 
Međunarodni standard finansijskog izvještavanja (MSFI) 15 – Prihodi od ugovora sa kupcima. Društvo nije primijenilo navedene standrade za finansijske iskaze za 2024. godinu. Nezavisni revizor nije biou mogućnosti da utvrdi koliki bi efekti bili na pozicijama sredstava i obaveza u iskazu o finansijskoj poziciji na dan 31. decembra 2024. godine, kao i povezanih pozicija u iskazu o ukupnom rezultatu, iskazu o promjenama na kapitalu i iskazu o tokovima gotovine za godinu završenu na taj dan.                                                                                                                                              Materijalno značajna neizvjesnost koja se odnosi na stalnost poslovanja 
Nezavisni revizor skrećepažnju na Napomenu 20. uz finansijske iskaze u kojima je objelodanjena činjenica da Društvo na dan 31. decembra 2024. godine vodi više sudskih sporove u kojima se javlja i kao tužena strana i kao tužilac. Rukovodstvo Društva procjenjuje da neće nastati materijalno značajni gubici po osnovu ishoda sudskih sporova koji su u toku. Osim sudskih sporova koje Društvo vodi pred sudovima u Crnoj Gori, na dan 31. decembra 2024. godine Društvo je stranka u arbitražnom postupku koji se vodi pred London Court of International Arbitration (LCIA), a nastao je spajanjem ranije pokrenuta dva postupka. Društvo 
se javlja kao tužilac uz Ministarstvo ekonomskog razvoja i HTP Miločer. Društvo tuži zakupca hotela, Adriatic Properties d.o.o. Budva, Aidway Investments Limited i Amanresorts Management B. V. radi kršenja Ugovora o zakupu i zahtjeva utvrđivanje da tužene strane nisu nosioci bilo kakvih ekskluzivnih prava. Tužbom se zahtijeva da se tuženi obavežu da poštuju Ugovor o zakupu i da nadoknade tužiocu štetu koju trpi uslijed nepoštovanja ugovorenih odredaba. Arbitražni postupak je u toku, ročišta su završena u maju 2025. godine, a u periodu od 25. jula 2025. godine do 27. jula 2025. godine se očekuje davanje završnih izlaganja, nakon čega će uslijediti donošenje odluke. U arbitražnom postupku vrijednost spora nije definisana. U vezi sa navedenim, o Napomeni 21. uz finansijske iskaze je objelodanjena činjenica da do dana sastavljanja finansijskih iskaza nisu naplaćena potraživanja po osnovu zakupa (Napomena 14.) za period od 1. jula 2023. do 27. juna 2024.godine. Društvo nema drugih priliva gotovine iz poslovnih aktivnosti. Računi Društva su od 15. maja 2025. godine u blokadi. </t>
  </si>
  <si>
    <t xml:space="preserve">Kategorija 4 </t>
  </si>
  <si>
    <t xml:space="preserve">Privredno društvo "Turistićki centar Durmitor" DOO Žabljak osnovano je 2013. godine, Odlukom jednog osnivača i upisan u Centralni registar privrednih subjekata. Osnivač i jedini vlasnik Društva je Investicioni- razvojni fond Crne Gore. DOO “Turistički centar Durmitor” Žabljak vlasnik je sportsko turističkog kompleksa Savin kuk na Durmitoru, koje je jedno od dva najveća skijališta na području Crne Gore i nalazi se u zoni nacionalnog parka Durmitor. Savin kuk raspolaže sa žičarama i ski liftovima namijenjenim za skijanje, avanturističkim parkom i tri restorana. 
</t>
  </si>
  <si>
    <t>"Turistićki centar Durmitor" DOO Žabljak</t>
  </si>
  <si>
    <t>Savin kuk bb, Žabljak, Crna Gora</t>
  </si>
  <si>
    <t>Investicioni- razvojni fond Crne Gore (IRF)</t>
  </si>
  <si>
    <t>3.299.688,00 €</t>
  </si>
  <si>
    <t>Marinko Purić</t>
  </si>
  <si>
    <t xml:space="preserve">Statut </t>
  </si>
  <si>
    <t xml:space="preserve">Društvo sa ograničenom odgovornošću 'Zaštita prostora Crne Gore”, Danilovgrad, (Društvo), je jednočlano društvo osnovano Odlukom Vlade Crne Gore (”SIužbeni list Crne Gore”, br.057/20 od 18.06.2020) i upisano u Centralni registar Privrednog suda 05.08.2020. godine pod brojem 50934745/001. Društvo je osnovano za obavljanje poslova sprovođenja administrativnih izvršenja rješenja o rušenju, uklanjanju i vraćanju u prvobitno stanje zemljišta i objekata koje izdaju nadležne inspekcijske službe.
Pored osnovne djelatnosti Društvo može, shodno članu 8 Statuta (”Službeni list Crne Gore”, br. 079/20 od 02.08.2020), obavljati i: pripremu gradilišta, ispitivanje terena bušenjem i sondiranjem, razradu građevinskih projekata, izgradnju puteva i izgradnju hidro objekata: sanaciju i zaštitu prostora u slučajevima elementarnih nepogoda, vanrednih situacija u smislu pojave klizišta, nestabilnosti terena, bujičnih nanosa, odrona, zemljotresa i slično. </t>
  </si>
  <si>
    <t>Društvo sa ograničenom odgovornošću "Zaštita prostora Crne Gore" Danilovgrad</t>
  </si>
  <si>
    <t>9. decembra br. 11, Danilovgrad, Crna Gora</t>
  </si>
  <si>
    <t>10.000,00 €</t>
  </si>
  <si>
    <t>Slađan Raičković</t>
  </si>
  <si>
    <t>Aleksandar Kovačević,  predsjednik Odbora direktora</t>
  </si>
  <si>
    <t>Zoran Jovanović, član Odbora direktora</t>
  </si>
  <si>
    <t>Društvo nije u obavezi da formira Revizorski odbor.</t>
  </si>
  <si>
    <t>Statut Društva sa ograničenom odgovornošću "Zaštita prostora Crne Gore" Danilovgrad, Datum donošenja: 23.07.2020. godine</t>
  </si>
  <si>
    <t>Odluka o osnivanju Društva sa ograničenom odgovornošću "Zaštita prostora Crne Gore" Danilovgrad  (”SIužbeni list Crne Gore”, br.057/20 od 18.06.2020)</t>
  </si>
  <si>
    <t>HCT ocjena za 2024</t>
  </si>
  <si>
    <t>nije predalo</t>
  </si>
  <si>
    <t>kategorija 1</t>
  </si>
  <si>
    <t>kategorija 2</t>
  </si>
  <si>
    <t>kategorija 3</t>
  </si>
  <si>
    <t>kategorija 4</t>
  </si>
  <si>
    <t>kategorija 5</t>
  </si>
  <si>
    <t>Shodno mišljenju nezavisnog revizora,  finansijski iskazi prikazuju istinito i objektivno, po svim materijalno značajnim pitanjima finansijski položaj Društva na dan 31. decembar 2023. godine, njegovu finansijsku uspješnost i novčane tokove gotovine za godinu koja se završava na taj dan, u skladu sa Međunarodnim standardima finansijskog izvještavanja i raćunovodstvenim propisima CG. Revizija je izvršena u skladu sa Zakonom o reviziji CG i Međunarodnim standardima revizije (ISA).</t>
  </si>
  <si>
    <t>Crowe MNE DOO podgorica</t>
  </si>
  <si>
    <t>Nezavisni revizor skreće pažnju da su priloženi finansijski iskazi pripremljeni pod pretpostavkom da će Društvo nastaviti poslovanje po principu stalnosti poslovanja. Kao sto je objelodanjeno u napomeni 2.3 Društvo je za godinu koja se završava 31. decembra 2022. godine iskazalo neto dobit u iznosu od EUR 2.374.554. Društvo je u finansijskim iskazima za godinu koja se završava na dan 31. decembra 2022. godine iskazalo negativan kapital u ukupnom iznosu od EUR 3.432.788. Kratkoročne obaveze Društva su veće od obrtne imovine u iznosu od EUR 30.693.100. Ova pitanja, ukazuju na postojanje materijalno značajnih neizvjesnosti koje mogu da izazovu sumnju u sposobnost Društva da nastavi sa poslovanjem u skladu sa načelom stalnosti poslovanja. Društvo je u značajnoj mjeri zavisno od pomoći Vlade Crne Gore, pri čemu rukovodstvo Društva smatra da će kontinuitet poslovanja Društva biti obezbijeđen ukoliko Društvo dobije podršku Vlade Crne Gore za generisanje neophodnih novčanih sredstava za servisiranje kreditnih obaveza prema Exim banci na vrijeme.</t>
  </si>
  <si>
    <t>skretanje pažnje</t>
  </si>
  <si>
    <t>HLB Mont Audit</t>
  </si>
  <si>
    <t>mišljenje sa rezervom</t>
  </si>
  <si>
    <t>Društvo nije pravilno evidentiralo određenu nepokretnu imovinu. Poslovni prostor od 20m2 nije uključen u finansijske izvještaje Društva za 2024. godinu., iako Društvo zadržava kontrolu nad njim. Zemljište od 3.715m2 evidentirano je kao svojina, iako se vodi kao pravo korišćenja. Takođe, određene nepokretnosti se koriste bez pravnog osnova ili su predmet sudskih sporova. Zbog navedenih nepravilnosti, finansijski izvještaji sadrže materijalno pogrešno iskazanu vijednost imovine, a tačan iznos korekcije nije bilo moguće utvrditi.</t>
  </si>
  <si>
    <t>ABC Group</t>
  </si>
  <si>
    <t>Prihod iz Budžeta po osnovu otplate Međunarodnih kredita (Subvencije)
Društvo u Napomeni br. 4 (640101) Prihod iz Budžeta po osnovu otplate Međunarodnih kredita (Subvencije) objašnjava da prihod evidentiran u finansijskim iskazima Društva po ovom osnovu na kraju 2024. godine iznosi 4.999.157 €.
Prihod od Vlade za 2024. godinu u iznosu 4.999.157 € je dat u svrhu otplate kredita:
Kredit Evropske banke za obnovu i razvoj – Ugovor br. 40344 od 11.12.2009. godine,
Kredit Evropske banke za obnovu i razvoj – Ugovor br. 37232 od 06.04.2009. godine,
Kredit Evropske investicione banke – Ugovor br. 25980 od 03.01.2011. godine,
Kredit Evropske investicione banke – Ugovor br. 85597 od 20.03.2017. godine.
Obaveze po osnovu dugoročnih kredita se knjiže u klasi 4150, dok obaveze po osnovu kratkoročnih kredita u klasi 4240. Investicije u toku (klasa 0270), se finansiraju po 2 osnova i upravo jednim dijelom iz kredita, a drugim dijelom iz donacija EU fondova. Isplata kredita je odobrena našem Društvu Budžetom Crne Gore, po osnovu plaćanja obaveza prema međunarodnim kreditorima EIB i EBRD – na poziciji 431, ostali transferi institucijama. U Pravilniku o jedinstvenoj klasifikaciji računa za Budžet Crne Gore, stoji da se konto 431 odnosi na zahtjeve za plaćanje bez odgovarajućeg činjenja protivusluge. U periodu 2016–2024. godine, od strane Države Crne Gore, Društvu je za plaćanje međunarodnih kreditnih obaveza uplaćen iznos od 36.905.355,93 €, a s obzirom da se do kraja prethodnih godina – nije donosio Zaključak Vlade po osnovu protivusluga, Društvo je pomenuta sredstva knjižilo na konto prihoda (u klasi 640), kao što je bilo i ranijih godina, po osnovu međunarodnih kredita i na osnovu Dopisa Ministarstva finansija broj 11070 od 20.12.2023. godine koji je priložen u Napomenama a kojim Ministarstvo finansija u odgovoru na dopis Ministarstva pomorstva i saobraćaja, potvrđuje saglasnost sa mišljenjem Ministarstva pomorstva i saobraćaja te da smatra da je potrebno da Vlada Crne Gore usvoji zaključak kojim bi se i formalno donijela odluka da predmetna sredstva nijesu bespovratna te da će se ovakve uplate konvertovati u akcijski kapital i na taj način uvećati vlasništvo Države u predmetnom Društvu kao i da navedena sredstva treba da imaju isti tretman knjiženja u poslovnim knjigama Društva, kao i prethodnih godina, do donošenja Zaključka Vlade. Navedeno je potvrđeno Odgovorom br. 02-344/25-3652/2 Ministarstva saobraćaja, Direktorata za željeznički saobraćaj od 19.05.2025 godine na zahtjev AD ŽCG za dostavljanje Zaključka i Odluke o dokapitalizaciji za 2024. godinu po osnovu transferisanih sredstava u svrhe otplate međunarodnih kredita, a koji je priložen u napomenama.</t>
  </si>
  <si>
    <t>CROWE MNE DOO</t>
  </si>
  <si>
    <t>Kao što je objelodanjeno u napomeni 23 uz finansijske iskaze, Društvo je na dan 31. decembra 2024. godine prikazalo potraživanja od kupaca u iznosu od EUR 3.124.830. U postupku nezavisnog usaglašavanja stanja ovih potraživanja ustanovili smo značajne razlike kod više kupaca u iznosu od EUR 407.143 u odnosu na stanja iskazana po njihovim poslovnim knjigama koja su prikazana u pristiglim odgovorima na upućene zahtjeve za konfirmacijom stanja međusobnih potraživanja i obaveza. Neusaglašenost potraživanja nije razjašnjena najvećim dijelom iz kontrolnog okruženja. Do dana izdavanja ovog mišljenja nismo bili u mogućnosti da usaglasimo identifikovane razlike na osnovu konfirmacija u cilju potvrde stanja iskazanih potraživanja. Shodno navedenom, nismo bili u mogućnosti da se uvjerimo da li su ova potraživanja realno iskazana sa stanjem na dan 31. decembra 2024. godine.
Kao što je objelodanjeno u napomeni 34 uz finansijske iskaze, Društvo je na dan 31. decembra 2024. godine prikazalo obaveze iz poslovanja u iznosu od EUR 3.545.809. U postupku nezavisnog usaglašavanja stanja obaveza iz poslovanja ustanovili smo značajne razlike kod više dobavljača u iznosu od EUR 527.222 u odnosu na stanja iskazana po njihovim poslovnim knjigama koja su prikazana u pristiglim odgovorima na upućene zahtjeve za konfirmacijom stanja međusobnih potraživanja i obaveza. Do dana izdavanja ovog mišljenja nismo bili u mogućnosti da usaglasimo identifikovane razlike na osnovu konfirmacija u cilju potvrde stanja iskazanih obaveza. Shodno navedenom, nismo bili u mogućnosti da se uvjerimo da li su obaveze iz poslovanja realno iskazane sa stanjem na dan 31. decembra 2024. godine.
Kao što je objelodanjeno u napomeni 20 uz finansijske iskaze, Društvo je na dan 31. decembra 2024. godine prikazalo nekretnine, postrojenja i opremu u iznosu od EUR 21.882.965, u okviru kojih je prikazalo zemljište u Bijelom Polju u iznosu od EUR 338.882, zemljište u Podgorici u iznosu od EUR 112.638 i poslovne zgrade u ukupnom iznosu od EUR 1.226.711. Za navedenu imovinu Društvo ne posjeduje liste nepokretnosti kojima dokazuje vlasništvo istih. Do dana izdavanja ovog mišljenja vlasništvo nije izvršilo uknjižbu nad ovom imovinom „Željezničkog prevoza Crne Gore“ AD Podgorica. Shodno navedenom, nismo bili u mogućnosti da se uvjerimo da su nekretnine, postrojenja i oprema realno iskazane sa stanjem na dan 31. decembra 2024. godine.</t>
  </si>
  <si>
    <t>Dugoročni krediti u iznosu od 13.037.711eura I obaveze po osnovu kredita od kreditnih institucija u iznosu od 2.426.859eura uključuju obaveze za kredit u iznosu od 1.835.568eura po osnovu sporazuma o finansiranju sklopljenog 28.avgusta 2007. Godine između Ministarstva finansija I Međunarodnog udruženja za razvoj I bazirano na pomenutom sporazumu dana 6 novembra 2007. Godine zaključenog dopunskog ugovora između Ministarstva finansija I Društva. Nismo primili nezavisnu potvrdu od Ministarstva finansija o stanju duga Društva po ovom osnovu I shodno tome, nismo bili u mogućnosti da potvrdimo sveobuhvatnost navedenih finansijskih obaveza.</t>
  </si>
  <si>
    <t>Reviko DOO Podgorica</t>
  </si>
  <si>
    <t xml:space="preserve">Nezavisni revizor skreće pažnju na sledeće:  1) Društvo nije reorganizovano u skladu sa Zakonom o unaprjeđenju poslovnog ambijenta, po kome su javna preduzeća bila dužna da se reorganizuju u skladu sa Zakonom o privrednim društvima u roku od tri godine od dana stupanja na snagu ovog zakona, odnosno do 31.07.2013. godine. Skupština Crne Gore, kao osnivač i 100% vlasnik Preduzeća, do dana završetka revizije, nije primjenila Zakon o unaprjeđenju poslovnog ambijenta i donijela odgovarajuću odluku o reaorganizaciji Društva. 2) Osnovni kapital Društva iskazan u poslovnim knjigama iznosi 2,251,971 € i u cjelini predstavlja državni kapital. U osnivačkim aktima Društva nije definisan iznos osnovnog kapitala niti je evidentiran u CRPS-u. Istovremeno sa reorganizacijom u skladu sa Zakonom o unapređenju poslovnog ambijenta, Društvo je u obavezi da definiše iznos osnovnog kapitala u osnivačkim aktima i izvrši upis u CRPS. 3) Prema izjavama ovlašćenih lica, protiv Društva se vodi više sudskih sporova. Kod većeg broja sudskih sporova nije utvrđena vrijednost. Vrijednost sporova kod kojih je utvrđena vrijednost iznosi oko 28.000 €. Na dan 31.12.2022. godine ukupno izvršena rezervisanja po osnovu sudskih sporova iznose 61.379 €. </t>
  </si>
  <si>
    <t>Nezavisni revizor skreće pažnju na sledeće: Kao sredstva obezbjeđenja za otplatu dugoročnih kredita, između ostalog, upisane su hipoteke narednog reda i hipoteka i reda na nepokretnostima upisanim u Listu nepokretnosti LN br. 2349, KO Novi Bar, PJ Bar hipoteka reda na nepokretnostima upisanim u LN 276 KO Polje, PJ Bar u korist poslovnih banaka (Napomena 24).Odlukom Odbora direktora izvršen je indirektan otpis potraživanja u iznosu od 4.147.743 € kao i indirektan otpis u vrijednosti od 75.637€ zbog neprihvatljivog procenta vlažnosti rude, što je konstatovano prilikom prodaje boksita. Navedene transakcije značajno su uticale na uvećanje obračunatog poreza na dobit, kroz uvećanje rashoda zbog obezvrjeđenja koji nijesu priznati u poreskom bilansu i koji iznos nije mogao biti u cjelosti nadoknađen iz prenesenog poreskog gubitka (Napomena 18 uz finansijske iskaze). Kao što je navedeno u Napomeni 30 uz finansijske iskaze, na dan 31.12.2022. godine protiv Društva se vodi veći broj sudskih sporova. U 2022. godini u skladu sa Ugovorom o obavljanju lučkih usluga Društvo je ispostavilo fakture i uknjižilo potraživanje od kupca Bumech.S.A za pružene usluge skladištenja i pretovara rude boksita, u iznosu 6.971.319 € Kako potraživanja nijesu naplaćena, jednostrano je od strane "Luka Bar AD raskinut Ugovor. Kupac Bumech SA je utužio Luku Bar za cjelokupan iznos potraživanja. Na dan 31.12.2022. godine ukupno izvršena rezervisanja po osnovu sudskih sporova iznose 244.627 €.  "Luka Bar" AD Bar je posredstvom Agencije za privremeno zapošljavanje "Dekra" doo na dan 31.12.2022. godine imala 137 angažovanih radnika (januar 2022. godine 14 angažovanih lica preko Agencije). Troškovi privremenog zapošljavanja za 2022. godinu iznosili su 1377.080 € i ostvareni su sa 866,82% u odnosu na prethodnu godinu. Obrazloženje menadžmenta "Luka Bar" AD je da je povećanje angažovanja radnika preko Agencije "Dekra prouzrokovano povećanim obimom pretovara u odnosu na prethodnu godinu i planirani obim pretovara.</t>
  </si>
  <si>
    <t>REVIKO</t>
  </si>
  <si>
    <t>SKRETANJE PAŽNJE</t>
  </si>
  <si>
    <t>Prema mišljenju nezavisnog revizora, priloženi finansijski izvještaji u svim materijalno značajnim aspektima prikazuju realno i objektivno finansijski položaj Društva sa stanjem na dan 31. decembra 2022. godine, rezultate njegovog poslovanja i novčane tokove za godinu završenu na taj dan, u skladu sa računovodstvenim propisima Crne Gore, zasnovanim na Zakonu o računovodstvu i računovodstvenim politikama objelodanjenim u Napomenama uz finansijske iskaze.</t>
  </si>
  <si>
    <t>POZITIVNO MIŠLJENJE</t>
  </si>
  <si>
    <t>MV Konsult DOO Podgorica</t>
  </si>
  <si>
    <t>Negativno mišljenje</t>
  </si>
  <si>
    <t>) Uvidom u pojedinačne listove nepokretnosti u kojima su evidentirane nepokretnosti koje su prikazane u poslovnim knjigama Društva, na pojedinim brojevima istih upisana je Država Crna Gora a Društvu date nepokretnosti na upravljanje. Nepokretnosti Društva, odnosno zemljište i objekti u ukupnom iznosu 28,5633,29 € sadašnja vrijednost, predstavljaju 63.81% od ukupne aktive Društva koja iznosi 44,764,890 €.  Osim navedenih nepokretnosti, Društvo je uvidom u listove nepokretnosti upisano sa sledećim opisom raspolaganja na nepokretnostima: korišćenje, sukorišćenje, pravo raspolaganja, sopstvenik-suposjednik, ukupan iznosi nepokretnosti unose 2.469.099 odnosno 8,64 % ukupnih nepokretnosti, za koje ne postoje dokazi o vlasništvu u iznosu 860.129, odnosno 3,01 % ukupnih nepokretnosti, na kojima je upisano pravo svojine odnosno susvojine (gdje nije izvršena etažna razrada objekata) ukupno iznose 8.388.830 € 29,37 % ukupno prikazanih nepokretnosti u poslovnim knjigama Društva. Ostatak do 100% prikazanih nepokretnosti u poslovnim knjigama Društva, bilansu stanja, iznosi 293.986 € ili 1,03 % i odnosi se na MSFI 16-lizing odnosno prikazana Imovina sa pravom korišćenja. 2) Potrebno je uraditi procjenu nepokretnosti i opreme, u skladu sa MRS 16, obzirom da je ista poslednji put izvršena radi transformacije Društva 30.09.2010. godine od strane nezavisnog procjenjivača. Društvo je angažovalo ovlašćenog procjenjivača da izvrši procjenu imovine i kapitala ali upravo iz razloga, što Društvo ima problem sa utvrđivanjem prava svojine na nepokretnostima i očekuje usled preduzetih radnji pred nadležnim organima da završi povraćaj nepokretnosti koje su bile i imovina i kapital Društva, Ista je prekinuta. Društvo nije posebno evidentirato investicione nekretnine već iste prikazalo u okviru nekretnina. 3) Kao što je objelodanjeno u Napomenama 23. i 24. uz finansijske iskaze, u knjigovodstvenoj evidenciji Društva na dan 31.12.2022. godine nije iskazana revalorizaciona vrijednost nekretnina, postrojenja i opreme, koja je u iznosu od 14.081.025 €, utvrđena procjenom njihove vrijednosti izvršene na dan 30.09.2010. godine za potrebe restrukturiranja Pošte Crne Gore d.o.o. Podgorica u Pošta Crne Gore a.d. Podgorica. Uvidom u postupak restrukturiranja Društva, svu raspoloživu dokumentaciju dobijenu iz dosijea CRPS-a i Komisije za tržište kapitala (tada Komisije za hartije od vrijednosti) revalorizacione rezerve u iznosu 14.081.025 €, ukinute su u korist računa osnovnog, akcijskog kapitala. Prenošenjem, ukidanjem, revalorizacionih rezervi suprotno zahtjevima MRS 16, narušen je odnos sredstava i njihovih revalorizacionih rezervi, pa je njihovo ukidanje na ovaj način imalo za posljedicu nerealno iskazivanje vrijednosti akcijskog, osnovnog kapitala kako na dan restrukturiranja tako i na dan 31.12.2022. godine, kao i nerealno utvrđivanje nominalne vrijednosti akcija, odnosno njihove pojedinačne nominalne vrijednosti.</t>
  </si>
  <si>
    <t>Uvidom u postupak restrukturiranja Društva, sva raspoloživa dokumentacija dobijena iz dosijea CRPS-a i Komisije za tržište kapitala (tada Komisije za hartije od vrijednosti) revalorizacione rezerve u iznosu 14.081.025 €, ukinute su u korist računa osnovnog, akcijskog kapitala. Prenošenjem, ukidanjem revalorizacionih rezervi suprotno zahtjevima MRS 16, narušen je odnos sredstava i njihovih revalorizacionih rezervi, pa je njihovo ukidanje na ovaj način imalo za posljedicu nerealno iskazivanje vrijednosti akcijskog, osnovnog kapitala kako na dan restrukturiranja tako i na dan 31.12.2024. godine, kao i nerealno utvrđivanje nominalne vrijednosti akcija, odnosno njihove pojedinačne nominalne vrijednosti.
Predmetna revizija je usklađena sa Međunarodnim standardima revizije (ISA) i saglasno s Etičkim kodeksom za profesionalne računovođe Odbora za međunarodne etičke standarde za računovođe (IESBA). Naša odgovornost, saglasno Međunarodnim standardima revizije (ISA), je opisana u odeljku „Odgovornost revizora za reviziju finansijskih izvještaja“. Nezavisnost i drugi etički standardi su u potpunosti zadovoljeni u odnosu na Društvo, na koji način su ispunjene zahtijevane etičke odgovornosti u ovoj reviziji.</t>
  </si>
  <si>
    <t>negativno mišljenje</t>
  </si>
  <si>
    <t>Kao što je objelodanjeno u napomeni 22 uz finansijske iskaze, Društvo je na dan 31. decembra 2022. godine prikazalo potraživanja od kupca u iznosu od EUR 3.118.762. U postupku nezavisnog usaglasavanja stanja ovih potraživanja ustanovljene su značajne razlike kod više kupaca u iznosu od EUR 364.033 u odnosu na stanja iskazana po njihovim poslovnim knjigama koja su prikazana u pristiglim odgovorima na upućene zahtjeve za konfirmacijom stanja međusobnih potraživanja i obaveza. Neusaglašenost potraživanja proističe najvećim dijelom iz kontokorentnog obračuna.                                                                                                                                                                                                                                                                                                                                                                                                                                                                   Kao što je objelodanjeno u napomeni 33 uz finansijske iskaze, Društvo je na dan 31. decembra 2022. godine prikazalo obaveze iz poslovanja u iznosu od EUR 3.240.615. U postupku nezavisnog usaglasavanja stanja obaveza iz poslovanja ustanovljene su značajne razlike kod više dobavljača u iznosu od EUR 970.714 u odnosu na stanja iskazana po njihovim poslovnim knjigama koja su prikazana u pristiglim odgovorima na upućene zahtjeve za konfirmacijom stanja međusobnih potraživanja i obaveza.                                                                                                                                                                                                                                   Kao što je objelodanjeno u napomeni 19 uz finansijske iskaze, Društvo je na dan 31. decembra 2022. godine prikazalo Nekretnine, postrojenja i opremu u iznosu od EUR 22.695.658 u okviru koji je prikazalo Zemljište 338BP u Bijelom Polju. Zgrada Konačište u Bijelom Polju kao i dio zemljišta u Podgorici na kojem se nalaze poslovne zgrade u ukupnom iznosu od EUR 1.232.789. Za navedenu imovinu Društvo nije upisano kao vlasnik i nema posjedovne listove kojima dokazuje vlasništvo istih.  Društvo nije izvršilo analizu i obračun odloženih poreskih obaveza i sredstava kako se to zahtjeva po MRS 12-Porez na dobit", i shodno tome nezavisni revizor nije bio u mogućnosti da se uvjeri u potencijalne efekte koje bi primjena MRS 12 mogla imati na finansijske iskaze Društva za 2022. godinu.</t>
  </si>
  <si>
    <t>Crowe MNE DOO Podgorica</t>
  </si>
  <si>
    <t xml:space="preserve">1. Kao što je navedeno u Napomeni 2 uz finansijske iskaze, Društvo je za godinu koja se završava na dan 31.decembar 2022. godine, iskazalo knjigovodstvenu vrijednost nekretnina postrojenja i opreme u iznosu od 16,120,914EUR-a, u okviru kojih je iskazalo zemljište u iznosu od 11,419,159 EUR-a i građevinske objekte u iznosu od 3,553,300 EUR-a. Društvo nad značajnim brojem nekretnina evidentiranih u poslovnim knjigama nema regulisano vlasništvo upisom u vlasničke listove, odnosno u katastarske evidencije Uprave za nekretnine Cme Gore. Pored toga, u skladu sa usvojenom računovodstvenom politikom, nekretnine postrojenja i oprema se, nakon početnog priznavanja, evidentiraju po revalorizovanom iznosu umanjenom za naknadnu akumuliranu amortizaciju. Poslednja nezavisna procjena vrijednosti imovine izvršena je 2010. godine za potrebe osnivanja Društva u postupku restruktuiranja putem odvajanja od AD Željezničkog prevoza Crne Gore Podgorica. Društvo nije uzelo u obzir zahtjeve MRS 16. Nekretnine, postrojenja i oprema, o potrebi procjene vrijednosti nekretnina. postrojenja i opreme, uvijek kada se knjigovodstvena vrijednost bitno razlikuje od vrijednosti do koje bi se došlo koriščenjem fer vrijednosti na kraju izvještajnog perioda, kao i zahtjeve MRS 36 Umanjenje vrijednosti imovine o potrebi procjene nadoknadivog iznosa sredstva kada postoji naznaka da je vrijednost takvog sredstva umanjena.  2) Kao što je navedeno u Napomeni 2 uz finansijske iskaze, Društvo je na dan 31 decembar 2022. godine, iskazalo date avanse za nekretnine postrojenja i opremu u iznosu od 401,971 EUR-a. Avansi za nekretnine su priznati u poslovnim knjigama po vrijednostima navedenim na poziciji investije u toku u Diobenom bilansu, koji je sastavni dio Odluke o restruktuiranju putem odvajanja od AD Željezničkog prevoza Crne Gore Podgorica, uz osnivanje ovog novog društva AD Održavanje željezničkih voznih sredstava Podgorica, od 19.11.2010. godine. Društvo ne posjeduje dokumentaciju za vrijednost investicija u toku iz naprijed navedenog Diobenog bilansa, iu vezi sa tim priznavanje avansa za nekretnine postrojenja i opremu u iznosu od 401,971 EUR-a odstupa od zahtjeva Konceptualnog okvira MRS/MSFI, koji se odnose na priznavanje imovine u bilansu stanja.   3) Kao što je navedeno u Napomeni 3 uz finansijske iskaze, Društvo je za godinu koja se završava na dan 31.decembar 2022 godine, iskazalo odložena poreska sredstva u iznosu 50,675, Društvo nije u skladu sa zahtjevima MRS 12 "Porezi na dobitak", na adekvatan način obračunalo i evidentiralo odložene poreske obaveze za tekući i prethodni period. Zbog prirode evidencije koju Društvo vodi, nismo bili u mogućnosti da utvrdimo efekat korekcije finansijskih iskaza po osnovu neobračunatih odloženog poreskog rashoda/prihoda perioda.  4) Kao što je navedeno u Napomeni 4 uz finansijske iskaze, Društvo je za godinu koja se završava na dan 31.decembar 2022. godine, iskazalo zalihe u iznosu od 1,156,145 EUR-a, u okviru kojih je iskazana vrijednost zaliha koje nisu imale izlaz u poslednjih 365 dana od 1,056,611 EUR-a. Dio zaliha bez prometa u zadnjih godinu dana bio je predmet preispitivanja u cilju procjene njihove neiskoristivosti i obavljena je ispravka vrijednosti ovih zaliha u iznosu od 8,381 EUR-a. Društvo za preostali iznos od 1,048,230 EUR-a nije na dan bilansa provjeravalo da li je neto ostvariva vrijednost zaliha niža od njihove nabavne vrijednosti, niti je vršilo obezvredenje zaliha koje imaju usporeni obrt, a što je bilo dužno uraditi u skladu sa zahtjevima datim u paragrafu 28 do 33 MRS 2-Zalihe". </t>
  </si>
  <si>
    <t>AUDIT COM DOO Tivat</t>
  </si>
  <si>
    <t>Računovodstvo i revizija DOO Tivat</t>
  </si>
  <si>
    <t>Kao što je navedeno u Napomeni 4.2 uz finansijske iskaze, Društvo je za godinu koja se završava na dan 31.decembar 2022. godine, obračunalo amortizaciju i evidentiralo je na rashodima u iznosu od 722,376 EUR-a (Napomena 4.2). Osnovica za obračun amortizacije nekretnina, postrojenja i opreme utvrđena je na nabavnu vrijednost ove imovine, nakon oduzimanja rezidualne vrijednosti. Društvo je u 2022. izvršilo izmjenu računovodstvene politike i povećalo, između ostalog, rezidualne vrijednosti za najznačajnije grupe sredstava, vagone i elektro lokomotive, sa 10% na 20% njihove nabavne vrijednosti. Nadalje, na dan 31.12.2022 godine izvršena je procjena vrijednosti nekretnina, postrojenja i opreme kojom je povećana vrijednost i promjenjen preostali vijek upotrebe ovih sredstava. Društvo nije u potpunosti uzelo u obzir zahtjeve paragrafa 51 MRS 16 Nekretnine, postrojenja i oprema", kojim je regulisano da ukoliko se rezidualne vrijednosti i korisni vijek razlikuju od prethodnih procjena, promjene treba obračunati u skladu: sa MRS 8 Računovodstvene politike, promjene računovodstvenih procjena i greške.</t>
  </si>
  <si>
    <t>TPA Audit Tax &amp; Accounting DOO Podgorica</t>
  </si>
  <si>
    <t>Skretanje pažnje - Materjalno značajna neizvjesnost vezano za koncept nastavka poslovanja</t>
  </si>
  <si>
    <t>Nezavisni revizor skreće pažnju na:  a) napomenu 2.3. u finansijskim iskazima u kojoj je objelodanjeno da Društvo na dan 31.12.2022. godine ima akumulirani gubitak u iznosu od EUR 14.810.924 (2021= EUR 17.136.000) i kratkoročne obaveze koje su veće od kratkoročnih sredstava u iznosu od EUR 6.895.261 (2021=10.970.374) i b) napomenu 28 u kojoj se navodi na dan 31.12.2022. godine obaveza prema Vladi CG u iznosu od EUR 6.000.000. Naime, Vlada Crne Gore je 2019. i 2020. godine donijela Zaključke po kojima je, na osnovu zahtjeva Društva, obezbijedila nedostajuća sredstva za otplatu 2,3,4, i 5. rate kredita prema The Export Import Bank of China u ukupnom iznosu od EUR 6.000.000. U zaključcima Vlade Crne Gore nije definisan način i rok povraćaja sredstava. Agencija za zaštitu konkurencije je 17. avgusta 2022. godine donijela Rješenje o neusklađenosti državne pomoći dodijeljene Društvu sa Zakonom o kontroli državne pomoći. Ovim Rješenjem je naloženo Ministarstvu kapitalnih investicija da preduzme mjere neophodne za povraćaj navedenih sredstava, da utvrdi iznose neusklađene državne pomoći kao i da Agenciji za zaštitu konkurencije dostavi plan povraćaja sa mjerama i rokovima za njegovu realizaciju. U Rješenju je navedeno da Društvo treba da izvrši povraćaj sredstava, obračuna i plati kamatu za period od dodjele pomoći do dana donošenja rješenja o povraćaju i zateznu kamatu.
Dokument Ministarstva kapitalnih investicija, kojim bi bio utvrđen iznos kao i neophodne mjere za povraćaj sredstava neusklađene državne pomoći do dana izdavanja revizorskog izvještaja nije dostavljen Društvu na upoznavanje i eventualno postupanje.
Odbor direktora Društva je 12. decembra 2022. godine predao resorom ministarstvu Plan otplate neuskladene državne pomoći sa programom restruktuiranja Barske plovidbe AD Bar očekuje odgovor od strane resornog Ministarstva.
Ove okolnosti ukazuju na postojanje materijalno značajne neizvjesnosti koja može da izazove značajnu sumnju u sposobnost Društva da nastavi poslovanje po načelu stalnosti poslovanja.</t>
  </si>
  <si>
    <t xml:space="preserve">Kao što je objelodanjeno u napomeni 28 uz finansijske iskaze na dan 31. decembra 2022. godine, obaveze iz poslovanja i ostale kratkoročne obaveze iskazane su u iznosu od EUR 1.302.879 i sadrže obaveze prema Ministarstvu finansija u iznosu od EUR 1.242.573 po osnovu dospjelih rata kredita, koje je Ministarstvo finansija platilo umjesto Društva, Svjetskoj banci u iznosu od EUR 741.573 i EBRD-u u iznosu od EUR 500.000. Ministarstvo finansija je na konfirmaciji od 08. maja 2023. godine iskazalo da ukupne obaveze Društva, na dan 31. decembra 2022. godine, iznose EUR 1.428.175 i odnose se na obaveze po osnovu rate kredita kod Svjetske banke u iznosu od EUR 741.573 i naknade prema Ministarstvu finansija u iznosu od EUR 686.602 koja se odnosi na naknade po osnovu Ugovora potpisanog 28. avgusta 2007. godine između Vlade Crne Gore i Međunarodne organizacije za razvoj. Dana 14. februara 2023. godine Društvo je izmirilo obaveze prema Ministarstvu finansija po osnovu dospjelih rata kredita u iznosu od EUR 1.242.573 dok obavezu po osnovu naknada u iznosu od EUR 686.602 Društvo nema iskazanu u svojim knjigama. Do dana izdavanja mišljenja nezavisnog revizora nije izvršeno usaglašavanje između Društva i Ministarstva finansija. </t>
  </si>
  <si>
    <t>Mišljenje s rezervom</t>
  </si>
  <si>
    <t>Reviko Podgorica</t>
  </si>
  <si>
    <t>mišljenje s rezervom</t>
  </si>
  <si>
    <t>POZITIVNO MIŠLJENJE UZ SKRETANJE PAŽNJE</t>
  </si>
  <si>
    <t>Materjalno značajna neizvjesnost vezano za koncept nastavka poslovanja</t>
  </si>
  <si>
    <t xml:space="preserve">Skretanje pažnje </t>
  </si>
  <si>
    <t>VLADA CRNE GORE</t>
  </si>
  <si>
    <t>MINISTARSTVO FINANSIJA</t>
  </si>
  <si>
    <t>Registar javnih preduzeća i privrednih društava u većinskom vlasništvu države</t>
  </si>
  <si>
    <t>Koeficijenti</t>
  </si>
  <si>
    <t>Definicija</t>
  </si>
  <si>
    <t>Likvidnost</t>
  </si>
  <si>
    <t>Koeficijent trenutne/tekuće likvidnosti</t>
  </si>
  <si>
    <t>Mjeri sposobnost DP-a da podmiri kratkoročne obaveze (one koje dospijevaju u roku od 12 mjeseci) od prodaje kratkoročne imovine.  Visoki koeficijent ukazuje da je kompanija bolje u stanju da izdrži šokove i da i dalje pokriva svoje tekuće obaveze.</t>
  </si>
  <si>
    <t>Koeficijent brze likvidnosti</t>
  </si>
  <si>
    <t>Strožiji oblik koeficijenta tekuće likvidnosti, mjeri sposobnost DP-a da podmiri kratkoročne obveze samo s najlikvidnijom kratkoročnom aktivom.  Visoki koeficijent ukazuje da je kompanija bolje u stanju da izdrži šokove i da i dalje pokriva svoje tekuće obaveze.</t>
  </si>
  <si>
    <t>Koeficijent/broja dana naplate potraživanja</t>
  </si>
  <si>
    <t>Mjeri brzinu kojom klijenti/kupci plaćaju kompaniji. Visok koeficijent mogao bi ukazivati na to da je DP potrebno više vremena da naplati iznose koje mu duguju klijenti/kupci I moglo bi se suočiti sa sve većim izazovima likvidnosti.</t>
  </si>
  <si>
    <t>Koeficijent/broj dana isplate povjeriocima</t>
  </si>
  <si>
    <t>Mjeri brzinu kojom DP plaća svojim dobavljačima. Visoki koeficijent ukazuje na to da DP sporije plaća dobavljačima i može ukazivati na nagomilavanje zaostalih obaveza ili pogoršanje finansijskog stanja.</t>
  </si>
  <si>
    <t>Solventnost</t>
  </si>
  <si>
    <t>Koeficijent duga prema aktivi</t>
  </si>
  <si>
    <t>Mjeri udio finansiranja kompanije koje dolazi od obaveza.  Ovaj koeficijent pomaže da se ocijeni da li je kompanija solventna i veličina duga koja opterećuje kompaniju.  Finansiranje kroz zaduživaje je učinkovitije i stoga većina kompanija održava neki nivo zaduženosti, ali visoki koeficijent ukazuje na veće oslanajnje na finansiranje i ima manje finansijske fleksibilnosti.</t>
  </si>
  <si>
    <t xml:space="preserve">Koeficijent duga prema vlasničkom kapitalu </t>
  </si>
  <si>
    <t>Mjeri udio finansiranja kompanije koje dolazi iz obaveza u odnosu na vlasnički kapital.  Ovaj koeficijent pomaže da se ocijeni da li je kompanija solventna i veličina duga koja opterećuje kompaniju.  Finansiranje kroz zaduživaje je učinkovitije i stoga većina kompanija održava neki nivo zaduženosti, ali visoki koeficijent ukazuje na veće oslanajnje na finansiranje kroz zaduživaje i ima manje finansijske fleksibilnosti.</t>
  </si>
  <si>
    <t>Koeficijent duga prema EBITDA</t>
  </si>
  <si>
    <t>Ukazuje na mogućnosti firme da servisira bilo koji dug koji ima.  Ovaj indikator ukazuje broj godina koji bi bio potreban, uz tekuću stopu generisanja gotovine, da kompanija generiše dovoljno gotovine da plati svoje dugove.  Veći indikator ukazuje na zaduženiju kompaniju, gdje postoji veći rizik da neće biti u mogućnosti da servisira svoje dugove.</t>
  </si>
  <si>
    <t xml:space="preserve">Koeficijent pokrivenosti kamata </t>
  </si>
  <si>
    <t>Ukazuje na to da li DP generiše dovoljno opertivnog profita da pokrije troškove finansiranja i da dalje ostane profitabilno.  Visoki koeficijet ukazuje na to da subjekat ima više kapaciteta da apsorbuje šokove i da i dalje pokriva svoje troškove finansiranja.</t>
  </si>
  <si>
    <t>Koeficijent pokrivenosti kamata gotovinom</t>
  </si>
  <si>
    <t>Ukazuje na to da li DP generiše dovoljno gotovine da pokrije svoje troškove finansiranja.  Visoki koeficijet ukazuje na to da subjekat ima više kapaciteta da apsorbuje šokove i da i dalje pokriva svoje troškove finansiranja.</t>
  </si>
  <si>
    <t>Koeficijent pokrivenosti duga</t>
  </si>
  <si>
    <t>Ukazuje na sposobnost DP da servisira bilo koji dug koji ima.  Mjeri veličinu opterećenja dugom u odnosu na njegovu sposobost da generiše gotovinu.  Visoki koeficijet ukazuje na to da subjekat ima više kapaciteta da apsorbuje šokove i da ispunjava svoje obaveze u pogledu duga.</t>
  </si>
  <si>
    <t>Profitabilnost</t>
  </si>
  <si>
    <t>Neto profitna marža</t>
  </si>
  <si>
    <t>Pokazuje koliko se svaki euro prihoda koji naplati DP pretvara u dobit. Veći koeficijent ukazuje da se veći udio ostvarenih prihoda realizuje kao dobit.</t>
  </si>
  <si>
    <t>Operativna profitna marža</t>
  </si>
  <si>
    <t>Mjeri koliko se svaki euro prihoda koje naplati DP pretvara u operativnu dobit, t.j. nivo dobiti koja se generiše kroz redovno poslovanje kompanije prije uključivanja troškova finansiranja.  Mjeri udio prihoda koji su na raspolaganju da se pokriju rashodi koji nisu operativni, kao što je plaćanje kamata.  Veći koeficijent ukazuje da se veći udio ostvarenih prihoda realizuje kao operativna dobit.  Velika varijacija operativnih marži je indikacija rizika.</t>
  </si>
  <si>
    <t>Povrat na aktivu</t>
  </si>
  <si>
    <t>Mjeri alokativnu efikasnost kompanije u upravljanju svojom imovinom za potrebe ostvarenja dobiti.  Visok koeficijent ukazuje da se generišu veće dobiti po jedinici imovine/aktive.</t>
  </si>
  <si>
    <t>Povrat na vlasnički kapital</t>
  </si>
  <si>
    <t>Mjeri sposobnost firme da generiše dobiti korišćenjem kapitala koji su njeni akcionari uložili u kompaniju.  Veći koeficijent ukazuje da kompanija generiše veći povrat po svakoj jedinici vlasničkog kapitala.</t>
  </si>
  <si>
    <t>Koeficijent pokrića troškova</t>
  </si>
  <si>
    <t>Mjeri sposobnost ostvarivanja odgovarajućih prihoda za podmirenje operativnih troškova. Koeficijent &lt;1 ukazuje na to da subjekat nije u mogućnosti održavati svoje operativne rashode i nije održivo ukoliko nema dodatnog financiranja.  Veći koeficijent ukazuje da je kompanija u boljoj poziciji da izdrži šokove i da ostane profitabilna i održiva.</t>
  </si>
  <si>
    <t>Definicije</t>
  </si>
  <si>
    <t>EBIT</t>
  </si>
  <si>
    <t>EBIT (Dobit prije kamata i poreza) je identična sa operativnim profitom i definiše se kao dobit prije finansijskh prihoda/rashoda i poreza.</t>
  </si>
  <si>
    <t>EBITDA</t>
  </si>
  <si>
    <t xml:space="preserve">EBITDA (Dobit prije kamata, poreza, deprisijacije i amortizacije) je definiše kao EBIT (Operativna dobit) plus rashodi deprisijacije i amortizacije. </t>
  </si>
  <si>
    <t>Predviđa vjerovatnoću da će nefinansijska preduzeća ući u stečaj u roku od 2 godine</t>
  </si>
  <si>
    <r>
      <t xml:space="preserve">Ministarstvo finansija kroz tehničku pomoć sa MMF-om pokrenulo inicijativu </t>
    </r>
    <r>
      <rPr>
        <b/>
        <sz val="11"/>
        <color theme="1"/>
        <rFont val="Cambria"/>
        <family val="1"/>
      </rPr>
      <t>„Snaženje nadzora nad preduzećima u državnom vlasništvu”.</t>
    </r>
    <r>
      <rPr>
        <sz val="11"/>
        <color theme="1"/>
        <rFont val="Cambria"/>
        <family val="1"/>
      </rPr>
      <t xml:space="preserve"> Za potrebe praćenja fiskalnih rizika koji proizilaze od sektora državnih preduzeća razvijen je </t>
    </r>
    <r>
      <rPr>
        <b/>
        <sz val="11"/>
        <color theme="1"/>
        <rFont val="Cambria"/>
        <family val="1"/>
      </rPr>
      <t xml:space="preserve">Alat za procjenu ekonomskog stanja preduzeća u državnom vlasništvu (State owned enterprisis Health check tool SOE HCT) </t>
    </r>
    <r>
      <rPr>
        <sz val="11"/>
        <color theme="1"/>
        <rFont val="Cambria"/>
        <family val="1"/>
      </rPr>
      <t>sa jasno utvrđenom Metodologijom za sprovođenje ocjene fiskalnog rizika, koju je neophodno dalje unaprjeđivati tj. prilagođavati kontekstu crnogorske ekonomije. Fiskalni rizik od sektora preduzeća u državnom vlasništvu se procijenjuje dodjeljivanjem ocjene rizika svakom  preduzeću u državnom vlasništvu za koje su predati godišnji finansijski iskazi. Ocjene rizika su podijeljene u pet kategorija, od kategorije 1 – najniža ocjena rizika, do kategorije 5 – najviša ocjena rizika. Koristeći finansijske rezultate za 2023. godinu, indikatori profitabilnost, likvidnost i solventnost su izračunati za svako preduzeće u državnom vlasništvu.  Za svaki indikator preduzeća u državnom vlasništvu, u zavisnosti od nivoa finansijskog indikatora, dodijeljena je ocjena rizika. Ukupna ocjena rizika za preduzeća u državnom vlasništvu izračunata je kao ponderisani prosjek ocjena rizika za svaki finansijski indikator.  Metodologija za procjenu rizika biće usavršavana tokom vremena. U nastavku su dati pragovi rizika definisani u saradnji sa Međunarodnim monetarnim fondom za svaku kategoriju rizika po koeficijentima profitabilnosti, likvidnosti i solventnosti.</t>
    </r>
  </si>
  <si>
    <t>Pragovi rizika po koeficijentima i kategorijama</t>
  </si>
  <si>
    <t xml:space="preserve">Stopa povrata aktive (RoA) </t>
  </si>
  <si>
    <t xml:space="preserve">&gt;5% </t>
  </si>
  <si>
    <t xml:space="preserve">5-1.25% </t>
  </si>
  <si>
    <t xml:space="preserve">1.25-0% </t>
  </si>
  <si>
    <t>0-(-5%)</t>
  </si>
  <si>
    <t>&lt;-5%</t>
  </si>
  <si>
    <t>Stopa povrata kapitala (RoE)</t>
  </si>
  <si>
    <t xml:space="preserve">&gt;7% </t>
  </si>
  <si>
    <t>7-2.5%</t>
  </si>
  <si>
    <t xml:space="preserve">2.5-0% </t>
  </si>
  <si>
    <t>0-(-10%)</t>
  </si>
  <si>
    <t>&lt;-10%</t>
  </si>
  <si>
    <t>Povraćaj troškova (Cost recovery)</t>
  </si>
  <si>
    <t xml:space="preserve">&gt;1.5 </t>
  </si>
  <si>
    <t>1.5-1.25</t>
  </si>
  <si>
    <t>1.25-1</t>
  </si>
  <si>
    <t>1-0.75</t>
  </si>
  <si>
    <t>&lt;0.75</t>
  </si>
  <si>
    <t xml:space="preserve">Tekuća likvidnost </t>
  </si>
  <si>
    <t xml:space="preserve">&gt;2 </t>
  </si>
  <si>
    <t>2 do 1,5</t>
  </si>
  <si>
    <t>&lt;1</t>
  </si>
  <si>
    <t xml:space="preserve">Ubrzana likvidnost </t>
  </si>
  <si>
    <t xml:space="preserve">&gt;1.2 </t>
  </si>
  <si>
    <t>1,2 do 1</t>
  </si>
  <si>
    <t>1-0.8</t>
  </si>
  <si>
    <t>0.8-0.7</t>
  </si>
  <si>
    <t>&lt;0.7</t>
  </si>
  <si>
    <t xml:space="preserve">Broj dana obrta kupaca </t>
  </si>
  <si>
    <t xml:space="preserve">&lt;30 </t>
  </si>
  <si>
    <t xml:space="preserve">30-40 </t>
  </si>
  <si>
    <t xml:space="preserve">40-50 </t>
  </si>
  <si>
    <t xml:space="preserve">50-75 </t>
  </si>
  <si>
    <t>&gt;75</t>
  </si>
  <si>
    <t xml:space="preserve">Broj dana obrta dobavljača </t>
  </si>
  <si>
    <t xml:space="preserve">30-60 </t>
  </si>
  <si>
    <t xml:space="preserve">60-90 </t>
  </si>
  <si>
    <t xml:space="preserve">90-120 </t>
  </si>
  <si>
    <t>&gt;120</t>
  </si>
  <si>
    <t xml:space="preserve">Zaduženost kapitala </t>
  </si>
  <si>
    <t xml:space="preserve">&lt;0.5 </t>
  </si>
  <si>
    <t xml:space="preserve">0.5-1 </t>
  </si>
  <si>
    <t>1 do 1,5</t>
  </si>
  <si>
    <t>1,5 do 2</t>
  </si>
  <si>
    <t>&gt;2</t>
  </si>
  <si>
    <t xml:space="preserve">Dug prema EBITDA </t>
  </si>
  <si>
    <t xml:space="preserve">&lt;1.5 </t>
  </si>
  <si>
    <t>2 do 3</t>
  </si>
  <si>
    <t>3 do 5</t>
  </si>
  <si>
    <t>&gt;5</t>
  </si>
  <si>
    <t xml:space="preserve">Pokriće kamata </t>
  </si>
  <si>
    <t>1.5 do 1.2</t>
  </si>
  <si>
    <t xml:space="preserve">Pokriće kamata u gotovini </t>
  </si>
  <si>
    <t xml:space="preserve">&gt;3 </t>
  </si>
  <si>
    <t>3  do  2</t>
  </si>
  <si>
    <t>1,5 do 1</t>
  </si>
  <si>
    <t xml:space="preserve">Pokriće duga </t>
  </si>
  <si>
    <t xml:space="preserve">&gt;0.8 </t>
  </si>
  <si>
    <t xml:space="preserve">0.8-0.6 </t>
  </si>
  <si>
    <t>0.6-0.4</t>
  </si>
  <si>
    <t>0.4-0.25</t>
  </si>
  <si>
    <t>&lt;0.25</t>
  </si>
  <si>
    <t>Kategorije rizika</t>
  </si>
  <si>
    <t>Distribucija državnih preduzeća po kategorijama rizika za period 2019-2024</t>
  </si>
  <si>
    <r>
      <rPr>
        <b/>
        <i/>
        <u/>
        <sz val="11"/>
        <color theme="1"/>
        <rFont val="Cambria"/>
        <family val="1"/>
      </rPr>
      <t>Ključni agregatni rezultati sektora državnih preduzeća zaključno sa 2024. godinom</t>
    </r>
    <r>
      <rPr>
        <sz val="11"/>
        <color theme="1"/>
        <rFont val="Cambria"/>
        <family val="1"/>
      </rPr>
      <t xml:space="preserve">
Direkcija za praćenje fiskalnih rizika privrednih društava u državnom vlasništvu Ministarstva finansija, je odgovorna za monitoring i izvještavanje o fiskalnim rizicima iz poslovanja privrednih društava u većinskom vlasništvu države. Prema trenutnoj evidenciji pratimo 50 preduzeća, dok je ocjena rizika pripremljena za preduzeća koja su podnijela finansijske iskaze nadležnom organu.  Od 49 ocijenjivanih preduzeća u državnom vlasništvu u 2024. godini, nije bilo preduzeća ocijenjenih kao kategorija 1, 17 je ocijenjeno kao kategorija 2 (34,7 procenta), 15 je ocijenjeno kao kategorija 3 (31 procenata), 11 je ocijenjeno kao kategorija 4 (22,2 procenata) i 6 kao kategorija 5 (12,1 procenta).   
Ukupna ocjena portfolija u cjelini ocijenjena je kao kategorija 2, što predstavlja isti rezultat kao i 2023. godine. U odnosu na 2023. godinu, trideset preduzeća je zadržalo ocjenu kao i prošle godine, ocjene za osam preduzeća u državnom vlasništvu su poboljšane, dok su ocjene za jedanaest preduzeća pogoršane.
U narednoj tabeli data je distribucija državnih preduzeća po kategorijama rizika za period 2019-2024:
</t>
    </r>
  </si>
  <si>
    <r>
      <rPr>
        <b/>
        <i/>
        <u/>
        <sz val="11"/>
        <color theme="1"/>
        <rFont val="Cambria"/>
        <family val="1"/>
      </rPr>
      <t xml:space="preserve">Profitabilnost cjelokupnog sektora državnih preduzeća: </t>
    </r>
    <r>
      <rPr>
        <sz val="11"/>
        <color theme="1"/>
        <rFont val="Cambria"/>
        <family val="1"/>
      </rPr>
      <t xml:space="preserve">U 2020. godini, sektor preduzeća u državnom vlasništvu je ostvario gubitak od 10,5 miliona eura (0,25% BDP-a) zbog pandemije COVID-a. Učinak sektora preduzeća se samo djelimično oporavio, u 2021. godini ostvaren je gubitak od 4,9 mil eura, da bi na kraju 2022. godine sveukupni neto rezultat preduzeća u državnom vlasništvu bio pozitivan sa rezultatom od 17,7 mil eura. U 2023. godini značajnije je porasla profitabilnost državnih preduzeća u odnosu na godine ranije, što ukazuje na oporavak cjelokupnog sektora državnih preduzeća nakon COVID-a.  U 2024. godini agregatni bilans uspjeha sektora državnih preduzeća bio je na znatno nižem niovu uz ostvarenu neto dobit od svega 75,07 miliona eura. Odnosi neto rezultata i imovine, odnosno kapitala na agregatnom nivou ukazuju da se izračunati koeficijenti profitabilnosti postepeno poboljšavaju ali je taj trend vidno usporio u odnosu na 2023.godinu. Istovremeno, koeficijent povraćaja troškova koji mjeri sposobnost da preduzeće/sektor u cjelini generiše adekvatan prihod za pokrivanje operativnih troškova, ukazuje da se prema ukupnom rezultatu ovaj sektor nalazi u kategoriji srednjeg rizika, što ukazuje da preduzeća ne stvaraju dovoljno povrata kojim bi se pokrila uložena sredstva. 
</t>
    </r>
    <r>
      <rPr>
        <b/>
        <i/>
        <u/>
        <sz val="11"/>
        <color theme="1"/>
        <rFont val="Cambria"/>
        <family val="1"/>
      </rPr>
      <t xml:space="preserve">Likvidnost cjelokupnog sektora državnih preduzeća: </t>
    </r>
    <r>
      <rPr>
        <sz val="11"/>
        <color theme="1"/>
        <rFont val="Cambria"/>
        <family val="1"/>
      </rPr>
      <t xml:space="preserve">Koeficijenti likvidnosti sektora preduzeća u državnom vlasništvu su u padu, što ukazuje da cjelokupan sektor državnih preduzeća ima manje likvidnih kratkoročnih sredstava sa kojima može izmiriti svoje kratkoročne obaveze. Iako se rizik likvidnosti pogoršava, generalno gledano, i dalje je preko 1 za oba koeficijenta. 
</t>
    </r>
    <r>
      <rPr>
        <b/>
        <i/>
        <u/>
        <sz val="11"/>
        <color theme="1"/>
        <rFont val="Cambria"/>
        <family val="1"/>
      </rPr>
      <t xml:space="preserve">Solventnost cjelokupnog sektora državnih preduzeća: </t>
    </r>
    <r>
      <rPr>
        <sz val="11"/>
        <color theme="1"/>
        <rFont val="Cambria"/>
        <family val="1"/>
      </rPr>
      <t xml:space="preserve">Agregatno bilansi stanja preduzeća u državnom vlasništvu nijesu visoko zaduženi, jer su koeficijenti zaduženosti ispod 25 procenata njihovog finansiranja iz obaveza, a ostatak je iz vlasničkog kapitala. Sve do 2019. godine postojao je jedan pozitivan trend kada govorimo o zaduženosti preduzeća u državnom vlasništvu u odnosu na njihovu dobit, jer su se smanjili nivo duga i pripadajući troškovi finansiranja u odnosu na EBITDA.  Međutim, ovaj trend je promijenjen od 2020. godine, uglavnom zbog pogoršanja profitabilnosti koja je dominantno bila posljedica COVID-a. U periodu 2021-2023.godine, dolazi do blagog poboljšanja koeficijenta duga prema EBITDA, ali je ukupan nivo duga u odnosu na ukupnu dobit i dalje na visokom nivou. Iako u 2023. godini dolazi do blagog poboljšanja koeficijenta duga prema EBITDA (4,07), u 2024. godini vrijednost ponovo raste (6,10), pa je ukupan nivo duga u odnosu na ukupnu dobit ponovo na veoma visokom nivou.
</t>
    </r>
    <r>
      <rPr>
        <b/>
        <i/>
        <u/>
        <sz val="11"/>
        <color theme="1"/>
        <rFont val="Cambria"/>
        <family val="1"/>
      </rPr>
      <t xml:space="preserve">Zaključak:  </t>
    </r>
    <r>
      <rPr>
        <sz val="11"/>
        <color theme="1"/>
        <rFont val="Cambria"/>
        <family val="1"/>
      </rPr>
      <t>Iako se čini da je sektor državnih preduzeća zdrav, postoje određene kompanije koje ostvaruju značajne gubitke ili ne ostvaruju dovoljno dobiti da bi serivisirali svoje obaveze, a neke kompanije se suočavaju i sa izazovima vezanim za likvidnost. Konkretno, mnogim kompanijama u državnom vlasništvu je potebno dosta vremena da isplate svoje povjerioce, iako u nekim slučajevima visok broj dana obrta može biti posljedica i ugovornog odnosa.
Imajući u vidu sve specifičnosti sektora državnih preduzeća, različite faze životnog ciklusa, različitu veličinu kompanije, različite sektore u kojima posluju, za sagledavanje prave slike stanja neophodan je individualan pristup svakom preduzeću pojedinačno, i tome će Ministarstvo finansija težiti u narednom periodu.                           Kao rezultat sagledavanja fiskalnih odonosa između države i državnih preduzeća utvrđeno je da je tokom 2024. neto fiskalni efekat bio pozitivan. Neto fiskalni efekat državnih preduzeća na državni budžet predstavlja razliku između priliva koje država ima od državnih preduzeća i svih davanja iz državnog budžeta prema državnim preduzećima. U 2024. godini neto fiskalni efekat državnih preduzeća na budžet Crne Gore bio je pozitivan u ukupnom iznosu od 64,3 miliona eura ili 0,8% BDP-a, što ukazuje da su uplate od strane državnih preduzeća prema Budžetu države bile iznad transakcija i subvencija koje je država imala prema državnim preduzećima.</t>
    </r>
  </si>
  <si>
    <t>1. Aerodromi CG AD</t>
  </si>
  <si>
    <t>2. Barska plovidba AD Bar</t>
  </si>
  <si>
    <t>3. BELEN DOO</t>
  </si>
  <si>
    <t>4. Businessmontenegro AD</t>
  </si>
  <si>
    <t>5. Castello Montenegro AD</t>
  </si>
  <si>
    <t>6. CEDIS</t>
  </si>
  <si>
    <t xml:space="preserve"> 7. CETI DOO</t>
  </si>
  <si>
    <t>8. Crnogorska plovidba AD Kotor</t>
  </si>
  <si>
    <t>9. CGES AD</t>
  </si>
  <si>
    <t>10. COTEE DOO</t>
  </si>
  <si>
    <t>11. EPCG AD</t>
  </si>
  <si>
    <t>12. EPCG Solar Gradnja DOO</t>
  </si>
  <si>
    <t>13. EKO-FOND DOO</t>
  </si>
  <si>
    <t>14. HG Budvanska rivijera AD</t>
  </si>
  <si>
    <t>15. HTP Miločer DOO</t>
  </si>
  <si>
    <t>16. HTP Ulcinjska rivijera AD</t>
  </si>
  <si>
    <t>17. Tehnopolis DOO</t>
  </si>
  <si>
    <t>18. ICM AD</t>
  </si>
  <si>
    <t>19. Institut "S. Milošević" AD</t>
  </si>
  <si>
    <t>20. JP Nacionalni parkovi CG</t>
  </si>
  <si>
    <t>21. JP Morsko dobro</t>
  </si>
  <si>
    <t>22. Luka Bar AD Bar</t>
  </si>
  <si>
    <t>23. AD Marina Bar</t>
  </si>
  <si>
    <t>24. Montecargo AD Podgorica</t>
  </si>
  <si>
    <t>25. Montenegro Bonus DOO</t>
  </si>
  <si>
    <t>26. Montenegroturist AD</t>
  </si>
  <si>
    <t>28. "Monteput" DOO</t>
  </si>
  <si>
    <t>29. Naucno tehnološki park DOO</t>
  </si>
  <si>
    <t>30. Održavanje željeznič voznih</t>
  </si>
  <si>
    <t>31. PIO Ulcinj DOO</t>
  </si>
  <si>
    <t>32. Plantaže 13 jul AD</t>
  </si>
  <si>
    <t>33. Pošta CG AD</t>
  </si>
  <si>
    <t>34. Procon DOO</t>
  </si>
  <si>
    <t>35. RTCG JP</t>
  </si>
  <si>
    <t>36. Radio difuzni centar</t>
  </si>
  <si>
    <t>37. Ronilački centar DOO</t>
  </si>
  <si>
    <t>38. Regionalni vodovod Crnogo p</t>
  </si>
  <si>
    <t>39. Rudnik uglja AD</t>
  </si>
  <si>
    <t>40. Skijališta Crne Gore AD</t>
  </si>
  <si>
    <t>41. SC "ADA" DOO</t>
  </si>
  <si>
    <t>42. "Sveti Stefan hoteli"AD</t>
  </si>
  <si>
    <t>43. TO MNE DOO</t>
  </si>
  <si>
    <t>44. TC Durmitor DOO</t>
  </si>
  <si>
    <t>45. Zaštita prostora CG</t>
  </si>
  <si>
    <t>46. Željeznička infrastrukt AD</t>
  </si>
  <si>
    <t>47. Željeznički prevoz AD Pod</t>
  </si>
  <si>
    <t>48. Zeta energy DOO</t>
  </si>
  <si>
    <t>49. Fond za inovacije DOO</t>
  </si>
  <si>
    <t>50. EPCG Željezara Nikšić DOO</t>
  </si>
  <si>
    <t>Link ka preduzeću</t>
  </si>
  <si>
    <r>
      <t xml:space="preserve">INOVACIONO PREDUZETNIČKI CENTAR </t>
    </r>
    <r>
      <rPr>
        <b/>
        <sz val="9"/>
        <color rgb="FF000000"/>
        <rFont val="Cambria"/>
        <family val="1"/>
      </rPr>
      <t>TEHNOPOLIS</t>
    </r>
    <r>
      <rPr>
        <sz val="9"/>
        <color rgb="FF000000"/>
        <rFont val="Cambria"/>
        <family val="1"/>
      </rPr>
      <t xml:space="preserve"> DOO NIKŠIĆ</t>
    </r>
  </si>
  <si>
    <r>
      <t xml:space="preserve">INSTITUT ZA FIZIKALNU MEDICINU REHABILITACIJU I REUMATOLOGIJU </t>
    </r>
    <r>
      <rPr>
        <b/>
        <sz val="9"/>
        <color rgb="FF000000"/>
        <rFont val="Cambria"/>
        <family val="1"/>
      </rPr>
      <t>SIMO MILOŠEVIĆ</t>
    </r>
    <r>
      <rPr>
        <sz val="9"/>
        <color rgb="FF000000"/>
        <rFont val="Cambria"/>
        <family val="1"/>
      </rPr>
      <t xml:space="preserve"> AD IGALO</t>
    </r>
  </si>
  <si>
    <r>
      <t xml:space="preserve">JP ZA UPRAVLJANJE </t>
    </r>
    <r>
      <rPr>
        <b/>
        <sz val="9"/>
        <color rgb="FF000000"/>
        <rFont val="Cambria"/>
        <family val="1"/>
      </rPr>
      <t>MORSKIM DOBROM</t>
    </r>
    <r>
      <rPr>
        <sz val="9"/>
        <color rgb="FF000000"/>
        <rFont val="Cambria"/>
        <family val="1"/>
      </rPr>
      <t xml:space="preserve"> CRNE GORE BUDVA</t>
    </r>
  </si>
  <si>
    <t>EPCG ŽELJEZARA NIKŠIĆ</t>
  </si>
  <si>
    <t>Category 2</t>
  </si>
  <si>
    <t>Priloženi finansijski iskazi su pripremljeni pod pretpostavkom da će Društvo nastaviti poslovanje po principu stalnosti poslovanja. Društvo je za godinu koja se završava 31 . decembra 2023. godine iskazalo neto dobit u iznosu od EUR 165.084. Društvo je u finansijskim iskazima za godinu koja se završava na dan 31 . decembra 2023. godine iskazalo negativan kapital u ukupnom iznosu od EUR 3.267.714, Kratkoročne obaveze Društva su veće od obrtne imovine u iznosu od EUR 30.604.320. Ova pitanja, ukazuju na postojanje materijalno značajnih neizvjesnosti koje mogu da izazovu sumnju u sposobnost Društva da nastavi sa poslovanjem u skladu sa načelom stalnosti poslovanja. Društvo je u značajnoj mjeri zavisno od pomoći Vlade Crne Gore, pri čemu rukovodstvo Društva smatra da će kontinuitet poslovanja Društva biti obezbijeđen ukoliko Društvo dobije podršku Vlade Crne Gore za generisanje neophodnih novčanih sredstava za servisiranje kreditnih obaveza prema Exim banci na vrijeme.</t>
  </si>
  <si>
    <t>Skretanje pažnje:
1. Javno preduzeće za upravljanje morskim dobrom Crne Gore nije organizovano u skladu sa Zakonom o unaprjeđenju poslovnog ambijenta ("Sl.list Crne Gore” br. 40/10 od 22.07.2010. godine), po kome su javna preduzeća bila dužna da se reorganizuju u skladu sa Zakonom o privrednim društvima u roku od tri godine od dana stupanja na snagu ovog zakona, odnosno do 31.07.2013. godine.
U cilju sprovodenja reorganizacije Preduzeća, od strane ovlašćenog procjenjivača, izvršena je procjena vrijednosti imovine i kapitala na dan 31.12.2023. godine.
Preduzeće je u 2024. godini započelo aktivnosti oko upisa kapitala u Centralni registar privrednih subjekata.
2. Prema izjavama ovlašćenih lica, protiv Preduzeća se vodi više sudskih sporova. Kod većeg broja sudskih sporova nije utvrđena vrijednost.
Sporovi kod kojih je utvrđena vrijednost, a u kojima se Preduzeće javlja kao tužena strana iznose 3.895.703 EUR. Pojedinačno najveći spor se odnosi na tužbu društva »Bast« Nikšić u kome je postupajući sudija priznao u cjelini tužbeni zhtjev od 2.000.000 EUR. Za sporove koji su u toku, u najvećem broju slučajeva, nije se mogao predvidjeti ishod spora niti trajanje sudskih postupaka.
Na dan 31.12.2023. godine ukupno izvršena rezervisanja po osnovu sudskih sporova iznose 150.000 EUR.
S druge strane, Preduzeće se javlja kao tužilac u sporovima čija ukupna vrijednost iznosi 3.114.346 EUR. Najveća pojedinačna vrijednost spora je 2.635.868 EUR i odnosi se na sudski postupak sa »Aerodromi Crne Gore« Podgorica po kome se očekuje pozitivan ishod.
Do okončanja sudskih sporova nezavisni revizor nije bilo u mogućnosti da sa sigurnošću procijeni efekte na finansijske izkaze Društva koji mogu nastati po ovom osnovu.</t>
  </si>
  <si>
    <t>Priloženi finansijski iskazi daju istinit i objektivan prikaz, po svim materijalno značajnim pitanjima istinito i objektivno prikazuju finansijske pozicije Društva na dan 31. decembra 2023. godine, njegovu finansijsku upješnost i tokove gotovine za godinu koja se završava na taj dan u skladu sa Međunarodnim standardima finansijskog izvještavanja i Međunarodnim računovodstvenim standardima.                                                                                                                                                                                                                                        Skretanje pažnje: U Listu nepokretnosti broj 472, KO Limljani, evidentirane su dvije katastarske parcele, ukupne površine 3.715 m2 . U prethodno navedenom listu nepokretnosti, upisano je pravo korišćenja Društva, u obimu prava 1/1. Prema našem mišljenju, Društvo je bilo u obavezi da predmetno zemljište koje mu je dato na korišćenje, a koje nije u njegovom vlasništvu, knjigovodstveno evidentira u okviru Klase 8 - Vanbilansna evidencija.
Društvo nije vršilo preispitivanje potrebe vršenja procjene vrijednosti pokretne i nepokretne imovine na dan Bilansa (31.12.2023. godine), iako je to zahtijevano paragrafom 31. i paragrafom 34. MRS 16 Nekretnine, postrojenja i oprema.
Na dio nepokretnosti navedenih upisani su tereti i ograničenja po osnovu kredita koji su odobreni Društvu od poslovnih banaka iz Crne Gore.
Prema Izvještaju o sudskim sporovima, broj 248 od 16.01.2024. godine, koji je Društvo dostavilo Revizoru, a koji se odnosi na pokrenute tužbe pravnih i fizičkih lica protiv Društva, na dan 31.12.2023. godine, iste iznose 8.010.297 €. Najveći dio (7.000.000 €) odnosi se na tužbu Bumech Katowice kojom se osporava fakturisana skladišnina kao i zakonsko i ugovoreno pravo retencije Društva na uskladištenom boksitu, koje je Društvo realizovalo u postupku javnog nadmetanja u novembru 2022. godine.</t>
  </si>
  <si>
    <t>1. U okviruu nekretnina i opreme na dan 31.12.2022. godine iskazane su i investicije u toku koje se odnose na investicioni objekat marine u vrijednosti od 8.721.478 EUR što predstavlja 85,29 % ukupne vrijednosti nekretnina i opreme (10.225.896 EUR). 2.Navedeni investicioni objekat je u izgradnji i djelimično se koristi. Izgradnja ovog objekta traje duže od 15 godina, a od djelimičnog korišćenja objekta ostvaruju se prihodi. Društvo zbog neriješenih imovinsko- pravnih odnosa nije vršilo obračun amortizacije niti test obezvređenja investicija u toku u skladu sa zahtjevom MRS 36 - Umanjenje vrijednosti imovine. 3. U skladu sa članom 2 Zakona o lukama, lučko zemljište i infrastruktura su u državnoj svojini. Društvo nije izvršilo isknjižavanje zemljišta i lučke infrastrukture jer, bez učešća nadležnih državnih organa, nije moguće izvršiti razgraničenje vlasništva nad infrastrukturom niti utvrditi da li će Društvo dobiti pravičnu novčanu naknadu prilikom prenosa vlasništva sa Društva na Državu. Skretanje pažnj: 4.Protiv Društva se vodi više sudskih sporova čiji konačan ishod trenutno nije moguće predvidjeti. Društvo je izvršilo procjenu uspjeha za sve sudske sporove i prema navodima rukovodstva ne očekuju se značajniji odlivi sredstava po ovom osnovu.  5. Pored sporova manje vrijednosti, protiv Društva se vode i sledeći sporovi:
“Belmonte System“ Ltd Maršalska ostrva je Privrednom sudu Crne Gore podnio tužbu radi naplate 478.677 EUR sa zakonskom zateznom kamatom, po osnovu preuzimanja potraživanja od SIA Multikapitals nakon što potraživanje nije uspjelo da se naplati preko P group doo Podgorica. Društvo je podnijelo kontratužbu Privrednom sudu 10.09.2019.godine protiv SIA Multikapitals i “Belmonte System“ Ltd Maršalska ostrva radi utvrđivanja ništavosti ugovora o cesiji kojim je potraživanje prenijeto na “Belmonte System“ Ltd.
U periodu od 2020. - 2022. godine ovaj predmet je više puta bio na odlučivanju kod Privrednog i Apelacionog suda Crne Gore pri čemu je Rješenjem Apelacionog suda Crne Gore Pž.br. 46/22 od 05.04.2022. godine ukinuto Rješenje Privrednog suda od 22.11.2021. godine i predmet vraćen na ponovno odlučivanje. Luka Bar a.d., Bar vodi sudski spor protiv Društva radi utvrđivanja učešća Luke Bar u kapitalu Društva, proporcionalno vrijednosti uloženih sredstava u izgradnji marine ili isplate duga po osnovu neosnovanog bogaćenja. Ovaj spor pred Privrednim sudom se nalazi u mirovanju radi rješavanja spornih pitanja uz učešće nadležnih državnih organa. U 2021. godini, protiv Društva je pokrenuo sudski spor bivši zaposleni zbog neadekvatno obračunatih naknada iz radnog odnosa. Po Rješenju Gž.br 5199/22 od 25.11.2022. godine, Viši sud je ukunuo presudu Osnovnog suda u Baru kojom je bio usvojen tužbeni zahtjev i predmet vratio na ponovno odlučivanje.Vrijednost spora je 68.812 EUR.</t>
  </si>
  <si>
    <t xml:space="preserve"> 1. U  okviru nekretnina i opreme na dan 31.12.2023. godine iskazane su i investicije u toku koje se odnose na investicioni objekat marine u vrijednosti od 8.722.894 EUR što predstavlja 81,79 % ukupne vrijednosti nekretnina i opreme (10.664.808 EUR). Navedeni investicioni objekat je u izgradnji i djelimino se koristi. Izgradnja ovog objekta traje duze od 17 godina, a od djeliminog koriscenja objekta ostvaruju se prihodi. Društvo zbog neriješenih imovinsko- pravnih odnosa nije vršilo obracun amortizacije niti test obezvređenja investicija u toku u skladu sa zahtjevom MRS 36 - Umanjenje vrijednosti imovine. 2. U skladu sa članom 2 Zakona o lukama, lučko zemijište i infrastruktura su u državnoj sojini. Društvo nije izvršlo isknjižavanje zemijišta i lučke infrastrukture jer, bez učesca nadležnih državnih organa, nije mogué izvršiti razgraničenje vlasništva nad infrastrukturom niti utvrditi da li će Društvo dobiti pravičnu novčanu naknadu prilikom prenosa vlasništva sa Društva na državu.3. Protiv Društva se vodi više sudskih sporova čiji konačan ishod trenutno nije moguće predvidjeti. Društvo je izvršilo procijenu uspjeha za sve sudske sporove i prema navodima rukovodstva ne očekuju se znacajniji odlivi sredstava po ovom osnovu. Pored sporova manje vrijednosti, protiv Društva se vode i sljedeci sporovi:  "Belmonte System* Ltd MarSalska ostrva je Privrednom sudu Crne Gore podnio tužbu radi naplate 478.677 EUR sa zakonskom zateznom kamatom, po osnovu preuzimanja potraživanja od SIA Multikapitals nakon što potraživanje nije uspjelo da se naplati preko P group doo Podgorica. Društvo je podnijelo kontra tužbu Privrednom sudu 10.09.2019. godine protiv SIA Multikapitals i "Belmonte System* Ltd MarSalska ostrva radi utvrđivanja ništavosti ugovora o cesiji kojim je potraživanje prenijeto na "Belmonte System" Ltd. U periodu od 2020. - 2022. godine ovaj predmet je više puta bio na odlučivanju kod Privrednog i Apelacionog suda Crne Gore pri čemu je Rješenjem Apelacionog suda Crne Gore od 05.04.2022. godine ukinuto Rješenje Privrednog suda od 22.11.2021. godine i predmet vraćen na ponovno odlučivanje.Luka Bar AD Bar vodi sudski spor protiv Društva radi utvrđivanja učešća Luke Bar u kapitalu Društva, proporcionalno vrijednosti uloženih sredstava u izgradnji marine ili isplate duga po osnovu neosnovanog bogaćenja. Ovaj spor pred Privrednim sudom se nalazi u mirovanju radi rješavanja spornih pitanja uz učešće nadležnih državnih organa. 4. U 2021. godini, protiv Društva je pokrenuo sudski spor bivši zaposleni zbog neadekvatno obračunatih naknada iz radnog odnosa. Viši sud je ukinuo presudu Osnovnog suda u Baru kojom je bio usvojen tužbeni zahtjev i predmet vratio na ponovno odlučivanje. Vrijednost spora je 68.812 EUR. </t>
  </si>
  <si>
    <t xml:space="preserve">Osnova za mišljenje sa rezervom
-Društvo je za godinu koja se završava na dan 31. decembar 2023. godine, obračunalo amortizaciju i evidentiralo je  na rashodima u iznosu od 910,540 EUR. Osnovica za obračun amortizacije nekretnina, postrojenja i opreme utvrđena je na nabavnu vrijednost ove imovinem od 53,552,614 EUR, nakon oduzimanja rezidualne vrijednosti od 7,347,939 EUR.
-Društvo je za pojedina materijalna sredstva iskazalo rezidualne vrijednosti u značajno visokom iznosu što nije u skladu sa zahtjevima MRS 16.
-Društvo je za godinu koja se završava na dan 31.decembar 2023. godine, povećalo vrijednost opreme u iznosu od 2,298,019 EUR, od kojih se na povećanja vrijednosti po osnovu naknadnih izdataka odnosi 2,256,442 EUR. Prema podacima iz poslovnih knjiga, navedeni naknadni izdaci odnose se na modernizaciju, remont, investicione opravke, zamjene rezervnih djelova, reatestacije i kontrolne preglede većeg broja teretnih kola i vučnih sredstava.
- Društvo, prilikom priznavanja naknadnih izdataka za pojedina materijalna sredstva, nije uzelo u obzir zahtjeve paragrafa 12 do 14 MRS 16 Nekretnine postrojenja i oprema kojima je regulisano da ukoliko se vrši zamjena djela sredstava koji se priznaje kao povećanje knjigovodstvene vrijednosti sredstva, onda se se istovremeno isknjižava knjigovodstvena vrijednost djelova koji su zamjenjeni, bez obzira da li je zamjenjeni dio amortizovan odvojeno. Nadalje, Društvo nije uzelo u obzir ni granične vrijednosti za kapitalizaciju naknadnih ulaganja koje su propisane Pravilnikom o računovodstvu i računovodstvenim politikama. 
-Naknadni izdatak koji se odnosi na nekretnine, postrojenja i opremu nakon njegove nabavke ili završetka, uvećava vrijednost sredstva ako ispunjava uslove da se prizna kao stalno sredstvo, tj. ako je vijek trajanja duži od godinu dana i ako je vrijednost naknadnog izdatka veća od 500 EUR. Naknadni izdatak koji ne zadovoljava navedene uslove iskazuje se kao trošak poslovanja u periodu u kome je nastao. Takođe, ako je naknadni izdatak nastao pretežno po osnovu rada, potrošnog materijala i sitnijih rezervnih djelova taj izdatak se iskazuje kao tekući trošak održavanja“. </t>
  </si>
  <si>
    <t xml:space="preserve">1.Društvo je za godinu koja se završava na dan 31.decembar 2023. godine, iskazalo knjigovodstvenu vrijednost nekretnina postrojenja i opreme u iznosu od 16,106,681EUR, u okviru kojih je iskazalo zemljište u iznosu od 11,419,159 EUR i građevinske objekte u iznosu od 3,441,801 EUR-a. Društvo nad značajnim brojem nekretnina evidentiranih u poslovnim knjigama nema regulisano vlasništvo upisom u vlasničke listove, odnosno u katastarske evidencije Uprave za nekretnine Crne Gore. Za imovinu koju Društvo koristi u kontinuitetu za obavljanje osnovne djelatnosti a za koju nema upisano odgovarajuće vlasništvo, nije izvršeno nikakvo rezervisanje za moguće štete. Pored toga, u skladu sa usvojenom računovodstvenom politikom, nekretnine postrojenja i oprema se, nakon početnog priznavanja, evidentiraju po revalorizovanom iznosu umanjenom za naknadnu akumuliranu amortizaciju. Poslednja nezavisna procjena vrijednosti imovine izvršena je 2010. godine za potrebe osnivanja Društva u postupku restruktuiranja putem odvajanja od ŽPCG AD. Društvo nije uzelo u obzir zahtjeve MRS 16, o potrebi procjene vrijednosti nekretnina, postrojenja i opreme, uvijek kada se knjigovodstvena vrijednost bitno razlikuje od vrijednosti. 2. Društvo je na dan 31.decembar 2023. godine, u okviru datih avanse za nekretnine postrojenja i opremu iskazalo avanse iz ranijh godina u iznosu od 401,971 EUR. Ovi avansi za nekretnine su priznati u poslovnim knjigama po vrijednostima navedenim na poziciji investiije u toku u Diobenom bilansu, koji je sastavni dio Odluke o restruktuiranju ŽPCG AD. Društvo ne posjeduje dokumentaciju za vrijednost investicija u toku iz naprijed navedenog Diobenog bilansa, i u vezi sa tim priznavanje avansa za nekretnine postrojenja i opremu u iznosu od 401,971 EUR odstupa od zahtjeva Konceptualnog okvira MRS/MSFI. 3. Društvo je za godinu koja se završava na dan 31.decembar 2023. godine, iskazalo odložena poreska sredstva u iznosu 50,675EUR. Drušvo nije u skladu sa zahtjevima MRS 12 “Porezi na dobitak”, na adekvatan način obračunalo i evidentiralo odložena poreska sredstva ili obaveze za tekući i prethodni period. 4. Društvo je za godinu koja se završava na dan 31.decembar 2023. godine, iskazalo zalihe u iznosu od 1,129,600 EUR-a, u okviru kojih je iskazana vrijednost zaliha koje nisu imale izlaz u poslednjih 365 dana od 1,033,213 EUR. Društvo za zalihe sa usporenim obrtom u iznosu od 1,033,213 EUR nije na dan bilansa provjeravalo da li je neto ostvariva vrijednost zaliha niža od njihove nabavne vrijednosti, niti je vršilo obezvređenje zaliha koje imaju usporeni obrt . </t>
  </si>
  <si>
    <t>Prema mišljenju nezavisnog revizora, priloženi finansijski izvještaji u svim materijalno značajnim aspektima prikazuju realno i objektivno finansijski položaj Društva sa stanjem na dan 31. decembra 2023 godine, rezultate njegovog poslovanja i novčane tokove za godinu završenu na taj dan, u skladu sa računovodstvenim propisima Crne Gore, zasnovanim na Zakonu o računovodstvu i računovodstvenim politikama objelodanjenim u Napomenama uz finansijske iskaze. Ključna revizorska pitanja: a) procjena neodređenog nastavka poslovanja, b) odnosi se na napomene uz finansijske iskaze koje obuhvataju obrtna sredstva - zalihe, potraživanja od kupaca i ostala potraživanja i gotovina i gotovinski ekvivalenti, c) uloga informacionih tehnologija u finansijskom izvještavanju.</t>
  </si>
  <si>
    <t>1. Uvidom u pojedinačne listove nepokretnosti u kojima su evidentirane nepokretnosti koje su prikazane u poslovnim knjigama Društva, na pojedinim brojevima istih upisana je Država Crna Gora u obimu prava - svojina 1/1, Vlada Crne Gore - raspolaganje a Društvu su date nepokretnosti na upravljanje. Nepokretnosti Društva, odnosno zemljište i objekti u ukupnom iznosu 28.194.421 EUR - sadašnja vrijednost, predstavljaju 59,39 % od ukupne aktive Društva koja iznosi 47.472.711 EUR. Od navedenog iznosa nepokretnosti, koje su upisane kao svojina   na Državu i na druga pravna i fizička lica ukupno iznose 18.983.987 € ili 67,33 % ukupno prikazanih nepokretnosti u poslovnim knjigama Društva (ili 40 % aktive). Osim navedenih nepokretnosti, Društvo je uvidom u listove nepokretnosti upisano u ukupnom iznosu 9.052.388 EUR. Znači, Društvo ima nesporno vlasništvo, svojina ili susvojina, na nepokretnostima svega 20,48 % od ukupno iskazanih nepokretnosti. Iskazane nepokretnosti su osnov obračuna amortizacije, odloženog poreza a samim tim utiču na rezultat Društva odnosno preko istog na kapital Društva. Ostatak do 100 % prikazanih nepokretnosti u poslovnim knjigama Društva, bilansu stanja, iznosi 158.046 € ili 0,57 % i odnosi se na MSFI 16 — lizing odnosno prikazana imovina sa pravom korišćenja. JP PTT saobraćaja Crne Gore je podijeljeno - restrukturirano 1999 godine na Poštu Crne Gore DOO Podgorica i Telekom Crne Gore AD Podgorica. Pošta Crne Gore preduzela sve pravne radnje koje su joj bile na raspolaganju, odnosno iscrpila sve zakonske mogućnosti koje može preduzeti u cilju rješavanje pitanja svoje imovine i njenog adekvatnog upisa u katastarskom operatu. U sljedećim listovima nepokretnosti su se izmjene desile početkom 2023. godine: 1. LN 3206 KO Novi Bar (na zemljištu Pošta iz prava svojine prešla u pravo upravljanja, dok je nad objektom zadržala pravo svojine) izmjene nastupile sa rješenjem od 30.01.2023. godine; 2. LN 541 KO Tivat (na zemljištu Pošta zadržala pravo sukorišćenja, dok je objekat iz svojine prešao u pravo svojine država Crna Gora) izmjene nastupile sa rješenjem od 13.02.2023. godine.Služba za pravne poslove je uputila Žalbe na dobijena rješenje Uprave za katastar i državnu imovinu PJ Tivat i PJ Bar. 2.Potrebno je uraditi procjenu nepokretnosti i opreme, u skladu sa MRS 16., obzirom da je ista poslednji put izvršena radi transformacije Društva 30.09.2010. godine od strane nezavisnog procjenjivača. Društvo nije posebno evidentiralo investicione nekretnine već iste prikazalo u okviru nekretnina.3. U knjigovodstvenoj evidenciji Društva na dan 31.12.2023. godine nije iskazana revalorizaciona vrijednost nekretnina, postrojenja i opreme, koja je u iznosu od 14.081.025 EUR utvrđena procjenom njihove vrijednosti izvršene na dan 30.09.2010. godine za potrebe restrukturiranja Pošte Crne Gore DOO Podgorica u Pošta Crne Gore AD Podgorica. Uvidom u postupak restrukturiranja Društva, svu raspoloživu dokumentaciju dobijenu iz dosijea CRPS-a i Komisije za tržište kapitala revalorizacione rezerve u iznosu 14.081.025 EUR, ukinute su u korist računa osnovnog, akcijskog kapitala.Ukidanje revalorizacionih rezervina ovaj način imalo za posljedicu nerealno iskazivanje vrijednosti akcijskog, osnovnog kapitala kako na dan restrukturiranja tako i na dan 31.12.2023. godine, kao i nerealno utvrđivanje nominalne vrijednosti akcija.</t>
  </si>
  <si>
    <t>Na dan 31. decembra 2023. godine, obaveze iz poslovanja i ostale kratkoročne obaveze iskazane su u iznosu od EUR 84.446 i ne sadrže obaveze prema Ministarstvu finansija po osnovu naknada.
Ministarstvo finansija je na konfirmaciji od 27. maja 2024. godine iskazalo da obaveze Društva po osnovu naknada prema Ministarstvu finansija na dan 31, decembra 2023. godine, iznose EUR 709.014 i odnose se na obaveze za naknade po osnovu Ugovora potpisanog 28. avgusta 2007.godine izmedu Vlade Crne Gore i Međunarodne organizacije za razvoj.
Do dana izdavanja ovog mišljenja nije izvršeno usaglšavanje između Društva i Ministarstva finansija Crne Gore. Saglasno tome,revizor nije bio u mogućnosti da utvridi potencijalne efekte na priložene finansijske iskaze da je izvršeno usaglašavanje izmedu Društva i Ministarstva finansija Cme Gore.</t>
  </si>
  <si>
    <t>Prihod iz Budžeta po osnovu otplate Međunarodnih Kredita (Subvencije) je prihod evidentiran u finansijskim iskazima Društva po ovom osnovu na kraju 2023. godine iznosi 4.995.973 € i isti je u odnosu na prethodnu godinu manji za 2 %, odnosno za 112.916 €, kada je iznosio 5.108.888 EUR. Prihod od Vlade za 2023. godinu u iznosu 4.995.973 EUR je dat u svrhu otplate kredita: Kredit Evropske banke za obnovu i razvoj – Ugovor br. 40344 od 11.12.2009. godine, Kredit Evropske banke za obnovu i razvoj – Ugovor br. 37232 od 06.04.2009. godine, Kredit Evropske investicione banke – Ugovor br. 25980 od 03.01.2011. godine, Kredit Evropske investicione banke – Ugovor br. 85597 od 20.03.2017. godine. Investicije u toku finansiraju se po 2 osnova, jednim dijelom iz Kredita, a drugim dijelom iz Donacija EU fondova. Isplata Kredita je odobrena  Društvu Budžetom Crne Gore, po osnovu plaćanja obaveza prema Međunarodnim Kreditorima EIB i EBRD, Ostali transferi institucijama. U Pravilniku o jedinstvenoj klasifikaciji računa za Budžet Crne Gore, odnosi na zahtjeve za plaćanje bez odgovarajućeg činjena protivusluge. U periodu 2016-2023. godine od strane Države Crne Gore, ovom Društvu za plaćanje međunarodnih kreditnih obaveza uplaćen iznos od 31.906.199 EUR, a s obzirom da se do kraja prethodnih godina - nije donosio Zaključak Vlade po osnovu protivusluga, Društvo je pomenuta sredstva knjižilo na konto prihoda, kao što je bilo i ranijih godina, po osnovu međunarodnih kredita i na osnovu Dopisa Ministarstva finansija. U Dopisu se navodi da je potrebno da Vlada Crne Gore usvoji izaključak kojim bi se i formalno donijela odluka da predmetna sredstva nijesu bespovratna te da će se ovakve uplate konvertovati u akcijski kapital i na taj način uvećati vlasništvo Države u predmetnom Društvu. Društvo je suočeno sa problemom oko prenosa vlasništva nad imovinom ovoga Društva, koja je postupajući od strane Uprave za nekretnine u listovima nepokretnosti, upisana kao svojina Države Crne Gore, a Željezničkoj infrastrukturi je dato pravo upravljanja. Na ovaj način Društvo je dovedeno u situaciju da mora iz svojih poslovnih knjiga izvršiti isknjižavanje imovine koja nije u vlasništvu Društva. Naime, prilikom ovakvog upisa zanemarena je najvažnija činjenica da je ŽICG AD  u kojem Država jeste većinski vlasnik sa 72,44 %, ali postoje i manjinski akcionari, koji zbog ovakvih postupanja mogu potraživati naknadu štete, koji sigurno neće biti saglasni sa smanjenjem imovine Društva, a neposredno i sa smanjenjem akcijskog kapitala.  Zbog radnji koje se odnose na promjenu prava svojine, ŽICG AD-Podgorica je podnosila žalbe nadležnim organima na Rješenja Uprave za nekretnine, kojima je izvršen prenos vlasništva sa ŽICG na državu. Za pojedine opštine postupak po žalbama je u toku. U postupcima u kojima su se stekli zakonski uslovi, podnešene su tužbe Upravnom sudu Crne Gore. U jednom predmetu (koji se odnosi na područnu jedinicu Podgorica), Upravni sud Crne Gore je odlučio u korist ovog Društva i vratio postupak na ponovno odlučivanje Upravi za nekretnine PJ Podgorica. U ostalim sporovima, još uvijek se čeka poziv za ročište pred Upravnim sudom Crne Gore. Smatrajući da Zakon o državnoj imovini i Zakon o željeznici prilikom ispisa imovine nije tumačen na pravi način, ovo Društvo je pokrenulo postupke nadležnim organima na Rješenja Uprave za nekretnine. Društvo navodi činjenicu da se imovina i dalje nalazi u Bilansima Društva, dok Vlada ne donese Odluku o načinu obeštećenja manjinskih akcionara, a samim tim i amortizacija ostaje u Bilansima, imajući u vidu da se svake godine startuje sa iznosom troška amortizacije u vrijednosti od cca 7 mil.eur</t>
  </si>
  <si>
    <t>Društvo je na dan 31. decembra 2023. godine prikazalo potraživanja od kupca u iznosu od 3.227.927 €. U postupku nezavisnog usaglasavanja stanja ovih potraživanja nezavisni revizor je ustanovio značajne razlike kod više kupaca u iznosu od 285.149 € u odnosu na stanja iskazana po njihovim poslovnim knjigama koja su prikazana u pristiglim odgovorima na upućene zahtjeve za konfirmacijom stanja međusobnih potraživanja i obaveza. Neusaglašenost potraživanja proističe najvećim dijelom iz kontokorentnog obračuna. 
Zatim, Društvo je na dan 31. decembra 2023. godine prikazalo obaveze iz poslovanja u iznosu od 3.556.915 €. U postupku nezavisnog usaglasavanja stanja obaveza iz poslovanja nezavisni revizor je ustanovio značajne razlike kod više dobavljača u iznosu od 929.286 € u odnosu na stanja iskazana u njihovim poslovnim knjigama. Društvo je na dan 31. decembra 2023. godine prikazalo Nekretnine, postrojenja i opremu u iznosu od EUR 22.786.737 € u okviru koji je prikazalo Zemljište 338BP u Bijelom Polju, Zgrada Konačište u Bijelom Polju kao i dio zemljišta u Podgorici na kojem se nalaze poslovne zgrade u ukupnom iznosu od 1.229.750 €. Za navedenu imovinu Društvo nije upisano kao vlasnik i nema posjedovne listove kojima dokazuje vlasništvo istih. Ostala potraživanja iskazana u iskazu o finansijskoj poziciji na dan 31. decembra 2023. godine u iznosu od 1.268.688 € uključuju potraživanja po osnovu bolovanja u iznosu od 204.965 €  koja nisu naplaćena u periodu dužem od jedne godine. Nezavisni revizor smatra da Društvo nije izvršilo adekvatnu procjenu naplativosti navedenih potraživanja sa stanjem na dan 31. decembra 2023. godine.Društvo nije izvršilo analizu i obračun odloženih poreskih obaveza i sredstava kako se to zahtjeva po MRS 12 — „Porez na dobit", i shodno tome nezavisni revizor nije bio u mogućnosti da se uvjeri u potencijalne efekte koje bi primjena MRS 12 mogla imati na finansijske iskaze Društva za 2023. godinu. Skretanje pažnje: Društvo je u okviru pozicije Prihodi od subvencija evidentiralo uplate iz Budzeta Crne Gore namijenjene za vraćanje rata kredita kod EBRD u iznosu od 1.258.593 €. Do trenutka izdavanja Izvještaja revizora Društvo nije dobilo zvaničnu informaciju da za navedene uplate neće imati obavezu vraćanja ovih sredstava.</t>
  </si>
  <si>
    <t>Stefan Madžgalj, predsjednica Odbora direktora</t>
  </si>
  <si>
    <t>Velizar Kaluđerović, član Odbora direktora</t>
  </si>
  <si>
    <t>Darko Bulatović, član Odbora direktora</t>
  </si>
  <si>
    <t>Radomir Rudanović, predstavnik manjinskih akcionara</t>
  </si>
  <si>
    <t>Ljubiša Tadić, predsjednik odbora direktora</t>
  </si>
  <si>
    <t>Marko Maraš, predstavnik državnog kapitala</t>
  </si>
  <si>
    <t>Mirjana Dacić, predstavnik državnog kapitala</t>
  </si>
  <si>
    <t>Samir Šabazović, predstavnik državnog kapitala</t>
  </si>
  <si>
    <t>Boris Mihailović</t>
  </si>
  <si>
    <t>Vladimir Tadić</t>
  </si>
  <si>
    <t>Vladimir Tadić, izvršni direktor</t>
  </si>
  <si>
    <t>Dejan Keljević, neizvršni direktor</t>
  </si>
  <si>
    <t>Kristina Kovačević, neizvršni direktor</t>
  </si>
  <si>
    <t>Luka Vukalović</t>
  </si>
  <si>
    <t>Jovan Purar</t>
  </si>
  <si>
    <t>Vladimir Sekulić</t>
  </si>
  <si>
    <t>Zoran Miljanić</t>
  </si>
  <si>
    <t>Tamara Liješević</t>
  </si>
  <si>
    <t>Luka Vukalović, Predsjednik odbora direktora</t>
  </si>
  <si>
    <t>Jovan Purar, član odbora direktora</t>
  </si>
  <si>
    <t>Vladimir Sekulić, član odbora direktora</t>
  </si>
  <si>
    <t>Zoran Miljanić, član odbora direktora</t>
  </si>
  <si>
    <t>Tamara Liješević, članica odbora direktora</t>
  </si>
  <si>
    <t>Besmir Murati, članica Odbora direktora</t>
  </si>
  <si>
    <t>Jovan Vlahović, Predsjednik Odbora direktora</t>
  </si>
  <si>
    <t>Andreja Stanić</t>
  </si>
  <si>
    <t>Aleksandra Gogić</t>
  </si>
  <si>
    <t>Maša Ždralević</t>
  </si>
  <si>
    <t>Mirko Đukić</t>
  </si>
  <si>
    <t>Nikola Milić</t>
  </si>
  <si>
    <t>Predsjednica Odbora direktora</t>
  </si>
  <si>
    <t>Članica Odbora direktora</t>
  </si>
  <si>
    <t>Član Odbora direktora</t>
  </si>
  <si>
    <t>Milan Ćetković</t>
  </si>
  <si>
    <t>Srđan Đuranović</t>
  </si>
  <si>
    <t>Milanka Milić</t>
  </si>
  <si>
    <t>Elisa Berbo</t>
  </si>
  <si>
    <t>Đorđije Pavićević</t>
  </si>
  <si>
    <t>Dragutin Durutović</t>
  </si>
  <si>
    <t>Predsjednik Odbora direktora</t>
  </si>
  <si>
    <t>Miroslav Brajović</t>
  </si>
  <si>
    <t>Toni Đurašaj</t>
  </si>
  <si>
    <t>Vlatko Medenica</t>
  </si>
  <si>
    <t>Dženeta Kajić</t>
  </si>
  <si>
    <t>Veselin Kovač</t>
  </si>
  <si>
    <t>Nikola Tripković</t>
  </si>
  <si>
    <t>Darko Rašović</t>
  </si>
  <si>
    <t>Ivana Cvijović</t>
  </si>
  <si>
    <t>Nikola Perišić</t>
  </si>
  <si>
    <t>Stevan Raičević</t>
  </si>
  <si>
    <t>Boris Boričić</t>
  </si>
  <si>
    <t>Milan Drakić</t>
  </si>
  <si>
    <t>Milinko Jelovac</t>
  </si>
  <si>
    <t>Vladan Aničić</t>
  </si>
  <si>
    <t>Milomir Drobnjak</t>
  </si>
  <si>
    <t>Aleksandar Dakić</t>
  </si>
  <si>
    <t>Željko Kovačević</t>
  </si>
  <si>
    <t>Radovan Vukić</t>
  </si>
  <si>
    <t>Nedeljko Šuškavčević</t>
  </si>
  <si>
    <t>Vladimir Merdović</t>
  </si>
  <si>
    <t>Dragana Lukšić</t>
  </si>
  <si>
    <t>Goran Simović</t>
  </si>
  <si>
    <t>Slavko Vukčević</t>
  </si>
  <si>
    <t>Vlajko Nikolić</t>
  </si>
  <si>
    <t>Natalija Asanović</t>
  </si>
  <si>
    <t>Dejan Konatar</t>
  </si>
  <si>
    <t>Katarina Lalović</t>
  </si>
  <si>
    <t>Branislav Radulović</t>
  </si>
  <si>
    <t>Ivana Janković Mijanović</t>
  </si>
  <si>
    <t>Jelena Stamenić</t>
  </si>
  <si>
    <t>Vuk Ždralević</t>
  </si>
  <si>
    <t>Luka Mijanović</t>
  </si>
  <si>
    <t>27. Montepranzo-Bokaprodukt AD</t>
  </si>
  <si>
    <t>Prema mišljenju nezavisnog revizora, priloženi finansijski izvještaji u svim materijalno značajnim aspektima prikazuju realno i objektivno finansijski položaj Društva sa stanjem na dan 31. decembra 2024. godine, rezultate njegovog poslovanja i novčane tokove za godinu završenu na taj dan, u skladu sa računovodstvenim propisima Crne Gore, zasnovanim na Zakonu o računovodstvu i računovodstvenim politikama objelodanjenim u Napomenama uz finansijske iskaze. Revizija je obavljena u skladu sa Međunarodnim revizijskim standardima (MRevS-ima), a prema mišljenju revizora pribavljeni revizijski dokazi bili su adekvatni, dovoljni i primjereni za pružanje osnove za izraženo mišljenje.</t>
  </si>
  <si>
    <r>
      <t xml:space="preserve">Jedna od prioritetnih strukturnih reformi Vlade Crne Gore jeste </t>
    </r>
    <r>
      <rPr>
        <b/>
        <sz val="11"/>
        <color theme="1"/>
        <rFont val="Cambria"/>
        <family val="1"/>
      </rPr>
      <t>"Reforma državnih preduzeća"</t>
    </r>
    <r>
      <rPr>
        <sz val="11"/>
        <color theme="1"/>
        <rFont val="Cambria"/>
        <family val="1"/>
      </rPr>
      <t xml:space="preserve"> koja ima za cilj unapređenje regulatornog i institucionalnog okvira za upravljanje privrednim društavaima u većinskom vlasništvu države, povećanje njihovog privrednog i fiskalnog potencijala, jačanja transparentnosti njihovog poslovanja, povećanja efikasnosti i smanjenja fiskalnih rizika koji mogu proisteći iz njihovog poslovanja. U tom pravcu, Ministarstvo finansija nastavlja aktivnosti na unapređenju sistema praćenja, izvještavanja i javnog objavljivanja podataka o poslovanju državnih preduzeća.
Nakon uspostavljanja prvog javnog Registra privrednih društava u većinskom vlasništvu države tokom 2024. godine, kao i njegovog naknadnog proširenja na privredna društva čiji je osnivač lokalna samouprava, Ministarstvo finansija objavljuje ažurirani pregled rezultata poslovanja državnih preduzeća za centralni nivo vlasti za 2024.godinu. Na ovaj način nastavlja se praksa informisanja javnosti i jačanja transparentnosti u upravljanju državnim kapitalom.
Registar sadrži informacije koje se odnose na opšte podatke o preduzećima, pregled registracionih i vlasničkih podataka, upravljačku strukturu, kao i pregled finansijskog poslovanja sa prikazom ključnih pokazatelja likvidnosti, profitabilnosti i solventnosti. Istovremeno, Ministarstvo finansija nastavlja razvoj metodologije za praćenje fiskalnih rizika i procjenu poslovanja državnih preduzeća, uz stručnu podršku međunarodnih partnera i institucija. Takođe, registar sadrži i pregled revizorskih mišljenja za svako privredno društvo pojedinačno, za ona društva koja su obveznici eksterne revizije u skladu sa zakonom, čime se dodatno unapređuje transparentnost i omogućava cjelovitiji uvid u finansijsko stanje i kvalitet finansijskog izvještavanja državnih preduzeća.
Paralelno sa aktivnostima na unapređenju registra, Ministarstvo finansija je pripremilo novi normativni okvir kroz Predlog zakona o upravljanju privrednim društvima u državnoj svojini i Nacrt politike državnog vlasništva, kojima se predviđa uspostavljanje jedinstvenog sistema evidencije, izvještavanja i nadzora nad državnim portfoliom. Po stupanju zakona na snagu, evidencija i javno objavljivanje podataka vodiće se u skladu sa novim zakonskim rješenjima, čime će se dodatno unaprijediti korporativno upravljanje, odgovornost i transparentnost poslovanja državnih preduzeća. Vjerujemo da će  uspostavljanje jedistvenog sistema evidencije državnih preduzeća obezbijediti veću transparentnost poslovnih aktivnosti i finansijskih podataka ovih društava, što će kroz povećanu odgovornost menadžmenta u kranjem doprinijeti funkcionalnijem sistemu planiranja, monitoringa, izvještavanja i sprovođenja nadzora nad radom ovih privrednih društava.  Efikasnijim nadzorom i poboljšanim korporativnim upravljanjem državnim preduzećima, obezbijediće se njihovo profitabilnije poslovanje, efikasnija upotreba resursa i veća transparentost u politici zapošljavanja. Takođe, realizacija ove aktivnosti će doprinijeti društveno odgovornijem poslovanju ovih preduzeća i njihovom efikasnijem servisiranju građana.  U radnom listu "Metodologija procjene" su date definicije koeficijenata koje koristimo za ocjenu rizika, dok su u radnom listu "Kategorizacija rizika" dati pragovi rizika koji su definisani u saradnji sa ekspetima MMF-a za svaki pokazatelj pojedinačno. Prikaz je napravljen za svih 50 privrednih društava/javnih preduzeća koja su pod nadzorom centralnog nivoa vlasti, dok je istovremeno, u radnom listu "Agregatni rezultati procjene" predstavljena ukupna ocjena za cjelokupni portfolio za period od 2019-2024. godine.</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</si>
</sst>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0.00\ _€_-;\-* #,##0.00\ _€_-;_-* &quot;-&quot;??\ _€_-;_-@_-"/>
    <numFmt numFmtId="164" formatCode="_(* #,##0.00_);_(* \(#,##0.00\);_(* &quot;-&quot;??_);_(@_)"/>
    <numFmt numFmtId="165" formatCode="#,##0.0"/>
    <numFmt numFmtId="166" formatCode="0.0%"/>
    <numFmt numFmtId="167" formatCode="#,##0.0_);\(#,##0.0\)"/>
    <numFmt numFmtId="168" formatCode="#,##0;[Red]#,##0"/>
    <numFmt numFmtId="169" formatCode="0;[Red]0"/>
    <numFmt numFmtId="170" formatCode="0.000"/>
    <numFmt numFmtId="171" formatCode="00000000"/>
  </numFmts>
  <fonts count="64">
    <font>
      <sz val="11"/>
      <color theme="1"/>
      <name val="Calibri"/>
      <family val="2"/>
      <scheme val="minor"/>
    </font>
    <font>
      <sz val="11"/>
      <color theme="1"/>
      <name val="Calibri"/>
      <family val="2"/>
      <scheme val="minor"/>
    </font>
    <font>
      <b/>
      <sz val="11"/>
      <color theme="1"/>
      <name val="Calibri"/>
      <family val="2"/>
      <scheme val="minor"/>
    </font>
    <font>
      <b/>
      <sz val="14"/>
      <color theme="0"/>
      <name val="Cambria"/>
      <family val="1"/>
    </font>
    <font>
      <b/>
      <sz val="11"/>
      <color theme="1"/>
      <name val="Cambria"/>
      <family val="1"/>
    </font>
    <font>
      <b/>
      <sz val="10"/>
      <color theme="1"/>
      <name val="Cambria"/>
      <family val="1"/>
    </font>
    <font>
      <b/>
      <i/>
      <sz val="10"/>
      <color rgb="FF000000"/>
      <name val="Cambria"/>
      <family val="1"/>
    </font>
    <font>
      <sz val="10"/>
      <color theme="1"/>
      <name val="Cambria"/>
      <family val="1"/>
    </font>
    <font>
      <b/>
      <sz val="10"/>
      <color rgb="FF000000"/>
      <name val="Cambria"/>
      <family val="1"/>
    </font>
    <font>
      <sz val="11"/>
      <color theme="1"/>
      <name val="Cambria"/>
      <family val="1"/>
    </font>
    <font>
      <b/>
      <i/>
      <sz val="12"/>
      <color rgb="FF000000"/>
      <name val="Cambria"/>
      <family val="1"/>
    </font>
    <font>
      <b/>
      <sz val="12"/>
      <color theme="1"/>
      <name val="Cambria"/>
      <family val="1"/>
    </font>
    <font>
      <b/>
      <i/>
      <sz val="11"/>
      <color theme="1"/>
      <name val="Cambria"/>
      <family val="1"/>
    </font>
    <font>
      <b/>
      <i/>
      <sz val="12"/>
      <color theme="1"/>
      <name val="Cambria"/>
      <family val="1"/>
    </font>
    <font>
      <i/>
      <sz val="11"/>
      <color theme="1"/>
      <name val="Cambria"/>
      <family val="1"/>
    </font>
    <font>
      <b/>
      <sz val="14"/>
      <color theme="1"/>
      <name val="Cambria"/>
      <family val="1"/>
    </font>
    <font>
      <b/>
      <sz val="12"/>
      <color theme="1"/>
      <name val="Calibri"/>
      <family val="2"/>
      <scheme val="minor"/>
    </font>
    <font>
      <sz val="14"/>
      <color theme="1"/>
      <name val="Camria"/>
    </font>
    <font>
      <sz val="10"/>
      <color rgb="FF000000"/>
      <name val="Cambria"/>
      <family val="1"/>
    </font>
    <font>
      <sz val="11"/>
      <color rgb="FF000000"/>
      <name val="Cambria"/>
      <family val="1"/>
    </font>
    <font>
      <sz val="14"/>
      <color theme="1"/>
      <name val="Cambria"/>
      <family val="1"/>
    </font>
    <font>
      <sz val="11"/>
      <name val="Cambria"/>
      <family val="1"/>
    </font>
    <font>
      <sz val="14"/>
      <color theme="1"/>
      <name val="Calibri"/>
      <family val="2"/>
      <scheme val="minor"/>
    </font>
    <font>
      <sz val="8"/>
      <color rgb="FF000000"/>
      <name val="Tahoma"/>
      <family val="2"/>
    </font>
    <font>
      <sz val="10"/>
      <name val="Cambria"/>
      <family val="1"/>
    </font>
    <font>
      <sz val="9"/>
      <color theme="1"/>
      <name val="Cambria"/>
      <family val="1"/>
    </font>
    <font>
      <sz val="12"/>
      <color theme="1"/>
      <name val="Cambria"/>
      <family val="1"/>
    </font>
    <font>
      <sz val="8"/>
      <color rgb="FF000000"/>
      <name val="Cambria"/>
      <family val="1"/>
    </font>
    <font>
      <sz val="14"/>
      <color theme="1"/>
      <name val="Arial Black"/>
      <family val="2"/>
    </font>
    <font>
      <b/>
      <sz val="12"/>
      <color rgb="FF000000"/>
      <name val="Cambria"/>
      <family val="1"/>
    </font>
    <font>
      <sz val="11"/>
      <color theme="1"/>
      <name val="Calibri"/>
      <family val="2"/>
    </font>
    <font>
      <sz val="12"/>
      <color rgb="FF231F20"/>
      <name val="Cambria"/>
      <family val="1"/>
    </font>
    <font>
      <sz val="13.5"/>
      <color rgb="FF231F20"/>
      <name val="Times New Roman"/>
      <family val="1"/>
    </font>
    <font>
      <sz val="11"/>
      <color theme="1"/>
      <name val="Avenir Next LT Pro"/>
      <family val="2"/>
    </font>
    <font>
      <sz val="11"/>
      <color theme="1"/>
      <name val="Cambia"/>
      <charset val="238"/>
    </font>
    <font>
      <b/>
      <sz val="10"/>
      <color rgb="FFFFFFFF"/>
      <name val="Cambria"/>
      <family val="1"/>
    </font>
    <font>
      <sz val="9"/>
      <color theme="1"/>
      <name val="Calibri"/>
      <family val="2"/>
      <scheme val="minor"/>
    </font>
    <font>
      <b/>
      <sz val="10"/>
      <color theme="0"/>
      <name val="Cambria"/>
      <family val="1"/>
    </font>
    <font>
      <b/>
      <sz val="10"/>
      <color theme="1"/>
      <name val="Cambria"/>
      <family val="1"/>
      <charset val="238"/>
    </font>
    <font>
      <u/>
      <sz val="11"/>
      <color theme="10"/>
      <name val="Calibri"/>
      <family val="2"/>
      <scheme val="minor"/>
    </font>
    <font>
      <b/>
      <sz val="10"/>
      <color theme="1"/>
      <name val="Calibri"/>
      <family val="2"/>
      <charset val="238"/>
      <scheme val="minor"/>
    </font>
    <font>
      <b/>
      <sz val="10"/>
      <name val="Cambria"/>
      <family val="1"/>
      <charset val="238"/>
    </font>
    <font>
      <b/>
      <sz val="10"/>
      <color theme="1"/>
      <name val="Cambria"/>
      <family val="1"/>
      <charset val="238"/>
      <scheme val="major"/>
    </font>
    <font>
      <sz val="10"/>
      <color theme="1"/>
      <name val="Calibri"/>
      <family val="2"/>
      <scheme val="minor"/>
    </font>
    <font>
      <b/>
      <sz val="10"/>
      <color rgb="FF000000"/>
      <name val="Calibri "/>
    </font>
    <font>
      <b/>
      <sz val="10"/>
      <color theme="1"/>
      <name val="Calibri"/>
      <family val="2"/>
      <scheme val="minor"/>
    </font>
    <font>
      <b/>
      <i/>
      <sz val="11"/>
      <color rgb="FF000000"/>
      <name val="Cambria"/>
      <family val="1"/>
    </font>
    <font>
      <sz val="10"/>
      <color theme="1"/>
      <name val="Avenir Next LT Pro"/>
      <family val="2"/>
    </font>
    <font>
      <b/>
      <sz val="12"/>
      <name val="Calibri"/>
      <family val="2"/>
      <scheme val="minor"/>
    </font>
    <font>
      <sz val="10"/>
      <color rgb="FF000000"/>
      <name val="Calibri"/>
      <family val="2"/>
      <scheme val="minor"/>
    </font>
    <font>
      <b/>
      <sz val="10"/>
      <color theme="1"/>
      <name val="Cambria"/>
      <family val="1"/>
      <scheme val="major"/>
    </font>
    <font>
      <sz val="11"/>
      <color rgb="FF006100"/>
      <name val="Calibri"/>
      <family val="2"/>
      <charset val="238"/>
      <scheme val="minor"/>
    </font>
    <font>
      <sz val="11"/>
      <color theme="0"/>
      <name val="Cambria"/>
      <family val="1"/>
    </font>
    <font>
      <b/>
      <i/>
      <sz val="11"/>
      <color theme="1"/>
      <name val="Segoe UI"/>
      <family val="2"/>
      <charset val="238"/>
    </font>
    <font>
      <b/>
      <sz val="11"/>
      <color theme="1"/>
      <name val="Cambria"/>
      <family val="1"/>
      <charset val="238"/>
    </font>
    <font>
      <b/>
      <i/>
      <sz val="11"/>
      <color theme="1"/>
      <name val="Cambria"/>
      <family val="1"/>
      <charset val="238"/>
    </font>
    <font>
      <sz val="11"/>
      <color theme="1"/>
      <name val="Cambria"/>
      <family val="1"/>
      <charset val="238"/>
    </font>
    <font>
      <b/>
      <i/>
      <u/>
      <sz val="11"/>
      <color theme="1"/>
      <name val="Cambria"/>
      <family val="1"/>
    </font>
    <font>
      <b/>
      <i/>
      <sz val="10.5"/>
      <color theme="1"/>
      <name val="Cambria"/>
      <family val="1"/>
    </font>
    <font>
      <b/>
      <sz val="10"/>
      <name val="Cambria"/>
      <family val="1"/>
    </font>
    <font>
      <b/>
      <sz val="9"/>
      <color rgb="FFFFFFFF"/>
      <name val="Cambria"/>
      <family val="1"/>
    </font>
    <font>
      <sz val="9"/>
      <color rgb="FF000000"/>
      <name val="Cambria"/>
      <family val="1"/>
    </font>
    <font>
      <b/>
      <sz val="9"/>
      <color rgb="FF000000"/>
      <name val="Cambria"/>
      <family val="1"/>
    </font>
    <font>
      <sz val="11"/>
      <name val="Cambria"/>
      <family val="1"/>
      <scheme val="major"/>
    </font>
  </fonts>
  <fills count="36">
    <fill>
      <patternFill patternType="none"/>
    </fill>
    <fill>
      <patternFill patternType="gray125"/>
    </fill>
    <fill>
      <patternFill patternType="solid">
        <fgColor theme="1" tint="0.499984740745262"/>
        <bgColor indexed="64"/>
      </patternFill>
    </fill>
    <fill>
      <patternFill patternType="solid">
        <fgColor theme="5" tint="0.39997558519241921"/>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theme="9"/>
        <bgColor indexed="64"/>
      </patternFill>
    </fill>
    <fill>
      <patternFill patternType="solid">
        <fgColor rgb="FFC00000"/>
        <bgColor indexed="64"/>
      </patternFill>
    </fill>
    <fill>
      <patternFill patternType="solid">
        <fgColor rgb="FFFFFF00"/>
        <bgColor indexed="64"/>
      </patternFill>
    </fill>
    <fill>
      <patternFill patternType="solid">
        <fgColor theme="5"/>
        <bgColor indexed="64"/>
      </patternFill>
    </fill>
    <fill>
      <patternFill patternType="solid">
        <fgColor theme="0" tint="-4.9989318521683403E-2"/>
        <bgColor indexed="64"/>
      </patternFill>
    </fill>
    <fill>
      <patternFill patternType="solid">
        <fgColor rgb="FFFF0000"/>
        <bgColor indexed="64"/>
      </patternFill>
    </fill>
    <fill>
      <patternFill patternType="solid">
        <fgColor rgb="FFF2F2F2"/>
        <bgColor indexed="64"/>
      </patternFill>
    </fill>
    <fill>
      <patternFill patternType="solid">
        <fgColor theme="0" tint="-0.249977111117893"/>
        <bgColor indexed="64"/>
      </patternFill>
    </fill>
    <fill>
      <patternFill patternType="solid">
        <fgColor theme="2"/>
        <bgColor indexed="64"/>
      </patternFill>
    </fill>
    <fill>
      <patternFill patternType="solid">
        <fgColor theme="6" tint="0.59999389629810485"/>
        <bgColor indexed="64"/>
      </patternFill>
    </fill>
    <fill>
      <patternFill patternType="solid">
        <fgColor rgb="FFFFC000"/>
        <bgColor indexed="64"/>
      </patternFill>
    </fill>
    <fill>
      <patternFill patternType="solid">
        <fgColor theme="0"/>
        <bgColor indexed="64"/>
      </patternFill>
    </fill>
    <fill>
      <patternFill patternType="solid">
        <fgColor rgb="FFFFFFFF"/>
        <bgColor indexed="64"/>
      </patternFill>
    </fill>
    <fill>
      <patternFill patternType="solid">
        <fgColor rgb="FFD06A16"/>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rgb="FF4472C4"/>
        <bgColor indexed="64"/>
      </patternFill>
    </fill>
    <fill>
      <patternFill patternType="solid">
        <fgColor rgb="FFD9E2F3"/>
        <bgColor indexed="64"/>
      </patternFill>
    </fill>
    <fill>
      <patternFill patternType="solid">
        <fgColor theme="8" tint="0.79998168889431442"/>
        <bgColor indexed="64"/>
      </patternFill>
    </fill>
    <fill>
      <patternFill patternType="solid">
        <fgColor theme="0" tint="-0.34998626667073579"/>
        <bgColor indexed="64"/>
      </patternFill>
    </fill>
    <fill>
      <patternFill patternType="solid">
        <fgColor theme="9" tint="-0.249977111117893"/>
        <bgColor indexed="64"/>
      </patternFill>
    </fill>
    <fill>
      <patternFill patternType="solid">
        <fgColor rgb="FF00B050"/>
        <bgColor indexed="64"/>
      </patternFill>
    </fill>
    <fill>
      <patternFill patternType="solid">
        <fgColor theme="6"/>
        <bgColor indexed="64"/>
      </patternFill>
    </fill>
    <fill>
      <patternFill patternType="solid">
        <fgColor rgb="FFC6EFCE"/>
      </patternFill>
    </fill>
    <fill>
      <patternFill patternType="solid">
        <fgColor rgb="FF00B0F0"/>
        <bgColor indexed="64"/>
      </patternFill>
    </fill>
    <fill>
      <patternFill patternType="solid">
        <fgColor theme="4" tint="0.59999389629810485"/>
        <bgColor indexed="64"/>
      </patternFill>
    </fill>
    <fill>
      <patternFill patternType="solid">
        <fgColor theme="4"/>
        <bgColor indexed="64"/>
      </patternFill>
    </fill>
    <fill>
      <patternFill patternType="solid">
        <fgColor rgb="FF8EAADB"/>
        <bgColor indexed="64"/>
      </patternFill>
    </fill>
    <fill>
      <patternFill patternType="solid">
        <fgColor theme="4" tint="0.39997558519241921"/>
        <bgColor indexed="64"/>
      </patternFill>
    </fill>
    <fill>
      <patternFill patternType="solid">
        <fgColor theme="4" tint="-0.24994659260841701"/>
        <bgColor indexed="64"/>
      </patternFill>
    </fill>
  </fills>
  <borders count="156">
    <border>
      <left/>
      <right/>
      <top/>
      <bottom/>
      <diagonal/>
    </border>
    <border>
      <left style="thick">
        <color theme="4" tint="-0.24994659260841701"/>
      </left>
      <right/>
      <top style="thick">
        <color theme="4" tint="-0.24994659260841701"/>
      </top>
      <bottom/>
      <diagonal/>
    </border>
    <border>
      <left/>
      <right/>
      <top style="thick">
        <color theme="4" tint="-0.24994659260841701"/>
      </top>
      <bottom/>
      <diagonal/>
    </border>
    <border>
      <left style="medium">
        <color theme="4" tint="-0.24994659260841701"/>
      </left>
      <right style="medium">
        <color theme="4" tint="-0.24994659260841701"/>
      </right>
      <top style="medium">
        <color theme="4" tint="-0.24994659260841701"/>
      </top>
      <bottom/>
      <diagonal/>
    </border>
    <border>
      <left style="thick">
        <color theme="4" tint="-0.24994659260841701"/>
      </left>
      <right/>
      <top/>
      <bottom/>
      <diagonal/>
    </border>
    <border>
      <left style="medium">
        <color theme="4" tint="-0.24994659260841701"/>
      </left>
      <right style="medium">
        <color theme="4" tint="-0.24994659260841701"/>
      </right>
      <top/>
      <bottom/>
      <diagonal/>
    </border>
    <border>
      <left/>
      <right/>
      <top/>
      <bottom style="medium">
        <color auto="1"/>
      </bottom>
      <diagonal/>
    </border>
    <border>
      <left/>
      <right style="medium">
        <color indexed="64"/>
      </right>
      <top style="medium">
        <color indexed="64"/>
      </top>
      <bottom style="double">
        <color indexed="64"/>
      </bottom>
      <diagonal/>
    </border>
    <border>
      <left style="medium">
        <color indexed="64"/>
      </left>
      <right/>
      <top style="medium">
        <color indexed="64"/>
      </top>
      <bottom style="double">
        <color indexed="64"/>
      </bottom>
      <diagonal/>
    </border>
    <border>
      <left/>
      <right style="medium">
        <color indexed="64"/>
      </right>
      <top style="double">
        <color indexed="64"/>
      </top>
      <bottom style="thin">
        <color indexed="64"/>
      </bottom>
      <diagonal/>
    </border>
    <border>
      <left style="medium">
        <color auto="1"/>
      </left>
      <right/>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ck">
        <color theme="4" tint="-0.24994659260841701"/>
      </left>
      <right/>
      <top/>
      <bottom style="double">
        <color auto="1"/>
      </bottom>
      <diagonal/>
    </border>
    <border>
      <left/>
      <right/>
      <top/>
      <bottom style="double">
        <color auto="1"/>
      </bottom>
      <diagonal/>
    </border>
    <border>
      <left style="thick">
        <color theme="4" tint="-0.24994659260841701"/>
      </left>
      <right/>
      <top style="double">
        <color auto="1"/>
      </top>
      <bottom style="double">
        <color auto="1"/>
      </bottom>
      <diagonal/>
    </border>
    <border>
      <left/>
      <right/>
      <top style="double">
        <color auto="1"/>
      </top>
      <bottom style="double">
        <color auto="1"/>
      </bottom>
      <diagonal/>
    </border>
    <border>
      <left style="medium">
        <color auto="1"/>
      </left>
      <right/>
      <top style="thin">
        <color indexed="64"/>
      </top>
      <bottom style="thin">
        <color indexed="64"/>
      </bottom>
      <diagonal/>
    </border>
    <border>
      <left/>
      <right/>
      <top style="thin">
        <color indexed="64"/>
      </top>
      <bottom style="thin">
        <color indexed="64"/>
      </bottom>
      <diagonal/>
    </border>
    <border>
      <left style="thick">
        <color theme="4" tint="-0.24994659260841701"/>
      </left>
      <right/>
      <top style="double">
        <color auto="1"/>
      </top>
      <bottom/>
      <diagonal/>
    </border>
    <border>
      <left/>
      <right/>
      <top style="double">
        <color auto="1"/>
      </top>
      <bottom/>
      <diagonal/>
    </border>
    <border>
      <left style="thick">
        <color theme="4" tint="-0.24994659260841701"/>
      </left>
      <right/>
      <top/>
      <bottom style="thin">
        <color indexed="64"/>
      </bottom>
      <diagonal/>
    </border>
    <border>
      <left/>
      <right/>
      <top/>
      <bottom style="thin">
        <color auto="1"/>
      </bottom>
      <diagonal/>
    </border>
    <border>
      <left style="thick">
        <color theme="4" tint="-0.24994659260841701"/>
      </left>
      <right/>
      <top style="thin">
        <color indexed="64"/>
      </top>
      <bottom/>
      <diagonal/>
    </border>
    <border>
      <left/>
      <right/>
      <top style="thin">
        <color indexed="64"/>
      </top>
      <bottom/>
      <diagonal/>
    </border>
    <border>
      <left/>
      <right style="medium">
        <color indexed="64"/>
      </right>
      <top style="medium">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style="thin">
        <color indexed="64"/>
      </right>
      <top/>
      <bottom style="medium">
        <color auto="1"/>
      </bottom>
      <diagonal/>
    </border>
    <border>
      <left/>
      <right style="medium">
        <color auto="1"/>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top style="double">
        <color auto="1"/>
      </top>
      <bottom style="medium">
        <color indexed="64"/>
      </bottom>
      <diagonal/>
    </border>
    <border>
      <left/>
      <right style="double">
        <color auto="1"/>
      </right>
      <top style="double">
        <color auto="1"/>
      </top>
      <bottom/>
      <diagonal/>
    </border>
    <border>
      <left style="double">
        <color auto="1"/>
      </left>
      <right/>
      <top/>
      <bottom/>
      <diagonal/>
    </border>
    <border>
      <left/>
      <right/>
      <top style="medium">
        <color indexed="64"/>
      </top>
      <bottom/>
      <diagonal/>
    </border>
    <border>
      <left/>
      <right style="medium">
        <color indexed="64"/>
      </right>
      <top style="medium">
        <color indexed="64"/>
      </top>
      <bottom/>
      <diagonal/>
    </border>
    <border>
      <left style="thick">
        <color theme="4" tint="-0.24994659260841701"/>
      </left>
      <right/>
      <top style="thin">
        <color indexed="64"/>
      </top>
      <bottom style="double">
        <color indexed="64"/>
      </bottom>
      <diagonal/>
    </border>
    <border>
      <left/>
      <right/>
      <top style="thin">
        <color indexed="64"/>
      </top>
      <bottom style="double">
        <color indexed="64"/>
      </bottom>
      <diagonal/>
    </border>
    <border>
      <left/>
      <right style="medium">
        <color auto="1"/>
      </right>
      <top/>
      <bottom/>
      <diagonal/>
    </border>
    <border>
      <left style="thick">
        <color theme="4" tint="-0.24994659260841701"/>
      </left>
      <right/>
      <top style="double">
        <color indexed="64"/>
      </top>
      <bottom style="thin">
        <color indexed="64"/>
      </bottom>
      <diagonal/>
    </border>
    <border>
      <left/>
      <right/>
      <top style="double">
        <color indexed="64"/>
      </top>
      <bottom style="thin">
        <color indexed="64"/>
      </bottom>
      <diagonal/>
    </border>
    <border>
      <left/>
      <right style="medium">
        <color auto="1"/>
      </right>
      <top/>
      <bottom style="medium">
        <color auto="1"/>
      </bottom>
      <diagonal/>
    </border>
    <border>
      <left style="thick">
        <color theme="4" tint="-0.24994659260841701"/>
      </left>
      <right/>
      <top style="thin">
        <color indexed="64"/>
      </top>
      <bottom style="thin">
        <color indexed="64"/>
      </bottom>
      <diagonal/>
    </border>
    <border>
      <left/>
      <right/>
      <top style="medium">
        <color indexed="64"/>
      </top>
      <bottom style="medium">
        <color indexed="64"/>
      </bottom>
      <diagonal/>
    </border>
    <border>
      <left style="thick">
        <color theme="4" tint="-0.24994659260841701"/>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ck">
        <color theme="4" tint="-0.24994659260841701"/>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medium">
        <color indexed="64"/>
      </bottom>
      <diagonal/>
    </border>
    <border>
      <left style="thick">
        <color theme="4" tint="-0.24994659260841701"/>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ck">
        <color theme="4" tint="-0.24994659260841701"/>
      </left>
      <right style="thin">
        <color indexed="64"/>
      </right>
      <top style="double">
        <color indexed="64"/>
      </top>
      <bottom style="double">
        <color indexed="64"/>
      </bottom>
      <diagonal/>
    </border>
    <border>
      <left style="thin">
        <color indexed="64"/>
      </left>
      <right style="thin">
        <color indexed="64"/>
      </right>
      <top style="double">
        <color indexed="64"/>
      </top>
      <bottom style="double">
        <color indexed="64"/>
      </bottom>
      <diagonal/>
    </border>
    <border>
      <left style="thin">
        <color indexed="64"/>
      </left>
      <right/>
      <top style="double">
        <color indexed="64"/>
      </top>
      <bottom style="double">
        <color indexed="64"/>
      </bottom>
      <diagonal/>
    </border>
    <border>
      <left style="medium">
        <color theme="4" tint="-0.24994659260841701"/>
      </left>
      <right/>
      <top style="medium">
        <color indexed="64"/>
      </top>
      <bottom/>
      <diagonal/>
    </border>
    <border>
      <left style="medium">
        <color theme="4" tint="-0.24994659260841701"/>
      </left>
      <right/>
      <top/>
      <bottom/>
      <diagonal/>
    </border>
    <border>
      <left style="medium">
        <color theme="4" tint="-0.24994659260841701"/>
      </left>
      <right style="medium">
        <color theme="4" tint="-0.24994659260841701"/>
      </right>
      <top/>
      <bottom style="medium">
        <color theme="4" tint="-0.24994659260841701"/>
      </bottom>
      <diagonal/>
    </border>
    <border>
      <left style="medium">
        <color theme="4" tint="-0.24994659260841701"/>
      </left>
      <right/>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double">
        <color indexed="64"/>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theme="4" tint="-0.24994659260841701"/>
      </right>
      <top/>
      <bottom/>
      <diagonal/>
    </border>
    <border>
      <left style="double">
        <color auto="1"/>
      </left>
      <right/>
      <top style="double">
        <color auto="1"/>
      </top>
      <bottom/>
      <diagonal/>
    </border>
    <border>
      <left/>
      <right style="medium">
        <color theme="4" tint="-0.24994659260841701"/>
      </right>
      <top style="thin">
        <color indexed="64"/>
      </top>
      <bottom style="double">
        <color indexed="64"/>
      </bottom>
      <diagonal/>
    </border>
    <border>
      <left/>
      <right style="medium">
        <color theme="4" tint="-0.24994659260841701"/>
      </right>
      <top style="thin">
        <color indexed="64"/>
      </top>
      <bottom/>
      <diagonal/>
    </border>
    <border>
      <left style="medium">
        <color auto="1"/>
      </left>
      <right/>
      <top/>
      <bottom style="medium">
        <color auto="1"/>
      </bottom>
      <diagonal/>
    </border>
    <border>
      <left/>
      <right style="medium">
        <color theme="4" tint="-0.24994659260841701"/>
      </right>
      <top/>
      <bottom style="thin">
        <color auto="1"/>
      </bottom>
      <diagonal/>
    </border>
    <border>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style="medium">
        <color theme="4" tint="-0.24994659260841701"/>
      </right>
      <top style="thin">
        <color indexed="64"/>
      </top>
      <bottom style="thin">
        <color indexed="64"/>
      </bottom>
      <diagonal/>
    </border>
    <border>
      <left style="thin">
        <color indexed="64"/>
      </left>
      <right/>
      <top style="thin">
        <color indexed="64"/>
      </top>
      <bottom style="double">
        <color auto="1"/>
      </bottom>
      <diagonal/>
    </border>
    <border>
      <left/>
      <right style="thin">
        <color indexed="64"/>
      </right>
      <top style="thin">
        <color indexed="64"/>
      </top>
      <bottom style="double">
        <color auto="1"/>
      </bottom>
      <diagonal/>
    </border>
    <border>
      <left style="thin">
        <color indexed="64"/>
      </left>
      <right style="thin">
        <color indexed="64"/>
      </right>
      <top style="medium">
        <color indexed="64"/>
      </top>
      <bottom style="medium">
        <color indexed="64"/>
      </bottom>
      <diagonal/>
    </border>
    <border>
      <left/>
      <right/>
      <top/>
      <bottom style="medium">
        <color theme="4" tint="-0.24994659260841701"/>
      </bottom>
      <diagonal/>
    </border>
    <border>
      <left style="medium">
        <color indexed="64"/>
      </left>
      <right/>
      <top style="double">
        <color indexed="64"/>
      </top>
      <bottom style="thin">
        <color indexed="64"/>
      </bottom>
      <diagonal/>
    </border>
    <border>
      <left style="thin">
        <color indexed="64"/>
      </left>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top/>
      <bottom/>
      <diagonal/>
    </border>
    <border>
      <left/>
      <right style="medium">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style="medium">
        <color indexed="64"/>
      </top>
      <bottom style="double">
        <color auto="1"/>
      </bottom>
      <diagonal/>
    </border>
    <border>
      <left style="medium">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thin">
        <color indexed="64"/>
      </left>
      <right style="medium">
        <color indexed="64"/>
      </right>
      <top/>
      <bottom style="medium">
        <color indexed="64"/>
      </bottom>
      <diagonal/>
    </border>
    <border>
      <left/>
      <right style="thin">
        <color indexed="64"/>
      </right>
      <top style="thin">
        <color indexed="64"/>
      </top>
      <bottom/>
      <diagonal/>
    </border>
    <border>
      <left/>
      <right style="thin">
        <color indexed="64"/>
      </right>
      <top/>
      <bottom style="thin">
        <color indexed="64"/>
      </bottom>
      <diagonal/>
    </border>
    <border>
      <left/>
      <right style="medium">
        <color theme="4" tint="-0.24994659260841701"/>
      </right>
      <top style="double">
        <color auto="1"/>
      </top>
      <bottom/>
      <diagonal/>
    </border>
    <border>
      <left/>
      <right style="medium">
        <color theme="4" tint="-0.24994659260841701"/>
      </right>
      <top/>
      <bottom style="medium">
        <color theme="4" tint="-0.24994659260841701"/>
      </bottom>
      <diagonal/>
    </border>
    <border>
      <left/>
      <right style="medium">
        <color theme="4" tint="-0.24994659260841701"/>
      </right>
      <top/>
      <bottom style="double">
        <color auto="1"/>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top/>
      <bottom style="medium">
        <color rgb="FFEAEAEA"/>
      </bottom>
      <diagonal/>
    </border>
    <border>
      <left style="thin">
        <color indexed="64"/>
      </left>
      <right style="medium">
        <color indexed="64"/>
      </right>
      <top/>
      <bottom style="thin">
        <color indexed="64"/>
      </bottom>
      <diagonal/>
    </border>
    <border>
      <left/>
      <right/>
      <top style="medium">
        <color theme="4" tint="-0.24994659260841701"/>
      </top>
      <bottom/>
      <diagonal/>
    </border>
    <border>
      <left style="medium">
        <color theme="4" tint="-0.24994659260841701"/>
      </left>
      <right/>
      <top style="medium">
        <color theme="4" tint="-0.24994659260841701"/>
      </top>
      <bottom/>
      <diagonal/>
    </border>
    <border>
      <left/>
      <right style="thin">
        <color indexed="64"/>
      </right>
      <top style="double">
        <color indexed="64"/>
      </top>
      <bottom style="thin">
        <color indexed="64"/>
      </bottom>
      <diagonal/>
    </border>
    <border>
      <left style="thin">
        <color indexed="64"/>
      </left>
      <right/>
      <top style="double">
        <color indexed="64"/>
      </top>
      <bottom style="thin">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medium">
        <color theme="4" tint="-0.24994659260841701"/>
      </right>
      <top style="double">
        <color indexed="64"/>
      </top>
      <bottom style="thin">
        <color indexed="64"/>
      </bottom>
      <diagonal/>
    </border>
    <border>
      <left/>
      <right style="medium">
        <color theme="4" tint="-0.24994659260841701"/>
      </right>
      <top style="double">
        <color indexed="64"/>
      </top>
      <bottom style="double">
        <color indexed="64"/>
      </bottom>
      <diagonal/>
    </border>
    <border>
      <left style="medium">
        <color theme="4" tint="-0.24994659260841701"/>
      </left>
      <right/>
      <top/>
      <bottom style="medium">
        <color theme="4" tint="-0.24994659260841701"/>
      </bottom>
      <diagonal/>
    </border>
    <border>
      <left/>
      <right style="medium">
        <color auto="1"/>
      </right>
      <top/>
      <bottom style="thin">
        <color indexed="64"/>
      </bottom>
      <diagonal/>
    </border>
    <border>
      <left/>
      <right/>
      <top style="thin">
        <color indexed="64"/>
      </top>
      <bottom style="medium">
        <color indexed="64"/>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style="medium">
        <color indexed="64"/>
      </top>
      <bottom style="thin">
        <color indexed="64"/>
      </bottom>
      <diagonal/>
    </border>
    <border>
      <left style="thick">
        <color theme="4" tint="-0.24994659260841701"/>
      </left>
      <right style="thin">
        <color indexed="64"/>
      </right>
      <top/>
      <bottom/>
      <diagonal/>
    </border>
    <border>
      <left style="thick">
        <color theme="4" tint="-0.24994659260841701"/>
      </left>
      <right style="medium">
        <color theme="4" tint="-0.24994659260841701"/>
      </right>
      <top/>
      <bottom/>
      <diagonal/>
    </border>
    <border>
      <left style="medium">
        <color indexed="64"/>
      </left>
      <right/>
      <top/>
      <bottom style="medium">
        <color rgb="FF8EAADB"/>
      </bottom>
      <diagonal/>
    </border>
    <border>
      <left/>
      <right/>
      <top/>
      <bottom style="medium">
        <color rgb="FF8EAADB"/>
      </bottom>
      <diagonal/>
    </border>
    <border>
      <left/>
      <right style="medium">
        <color indexed="64"/>
      </right>
      <top/>
      <bottom style="medium">
        <color rgb="FF8EAADB"/>
      </bottom>
      <diagonal/>
    </border>
    <border>
      <left style="medium">
        <color indexed="64"/>
      </left>
      <right/>
      <top/>
      <bottom style="double">
        <color indexed="64"/>
      </bottom>
      <diagonal/>
    </border>
    <border>
      <left/>
      <right style="medium">
        <color theme="4" tint="-0.24994659260841701"/>
      </right>
      <top/>
      <bottom style="medium">
        <color indexed="64"/>
      </bottom>
      <diagonal/>
    </border>
    <border>
      <left/>
      <right/>
      <top style="medium">
        <color indexed="64"/>
      </top>
      <bottom style="double">
        <color indexed="64"/>
      </bottom>
      <diagonal/>
    </border>
    <border>
      <left style="thick">
        <color theme="4" tint="-0.24994659260841701"/>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theme="4" tint="-0.24994659260841701"/>
      </right>
      <top style="double">
        <color indexed="64"/>
      </top>
      <bottom style="thin">
        <color indexed="64"/>
      </bottom>
      <diagonal/>
    </border>
    <border>
      <left style="medium">
        <color indexed="64"/>
      </left>
      <right style="medium">
        <color indexed="64"/>
      </right>
      <top/>
      <bottom style="double">
        <color auto="1"/>
      </bottom>
      <diagonal/>
    </border>
    <border>
      <left/>
      <right style="medium">
        <color indexed="64"/>
      </right>
      <top/>
      <bottom style="double">
        <color indexed="64"/>
      </bottom>
      <diagonal/>
    </border>
    <border>
      <left/>
      <right/>
      <top/>
      <bottom style="medium">
        <color theme="1"/>
      </bottom>
      <diagonal/>
    </border>
    <border>
      <left/>
      <right style="medium">
        <color theme="4" tint="-0.24994659260841701"/>
      </right>
      <top/>
      <bottom style="medium">
        <color theme="1"/>
      </bottom>
      <diagonal/>
    </border>
    <border>
      <left style="medium">
        <color indexed="64"/>
      </left>
      <right style="thin">
        <color indexed="64"/>
      </right>
      <top style="medium">
        <color indexed="64"/>
      </top>
      <bottom style="thin">
        <color indexed="64"/>
      </bottom>
      <diagonal/>
    </border>
    <border>
      <left/>
      <right style="double">
        <color auto="1"/>
      </right>
      <top/>
      <bottom/>
      <diagonal/>
    </border>
    <border>
      <left style="double">
        <color auto="1"/>
      </left>
      <right/>
      <top/>
      <bottom style="double">
        <color auto="1"/>
      </bottom>
      <diagonal/>
    </border>
    <border>
      <left/>
      <right style="double">
        <color auto="1"/>
      </right>
      <top/>
      <bottom style="double">
        <color auto="1"/>
      </bottom>
      <diagonal/>
    </border>
    <border>
      <left style="double">
        <color indexed="64"/>
      </left>
      <right style="thin">
        <color indexed="64"/>
      </right>
      <top style="double">
        <color indexed="64"/>
      </top>
      <bottom style="double">
        <color indexed="64"/>
      </bottom>
      <diagonal/>
    </border>
    <border>
      <left/>
      <right style="double">
        <color indexed="64"/>
      </right>
      <top style="double">
        <color indexed="64"/>
      </top>
      <bottom style="double">
        <color indexed="64"/>
      </bottom>
      <diagonal/>
    </border>
    <border>
      <left style="double">
        <color indexed="64"/>
      </left>
      <right/>
      <top style="double">
        <color indexed="64"/>
      </top>
      <bottom style="double">
        <color indexed="64"/>
      </bottom>
      <diagonal/>
    </border>
    <border>
      <left style="double">
        <color indexed="64"/>
      </left>
      <right style="double">
        <color indexed="64"/>
      </right>
      <top/>
      <bottom/>
      <diagonal/>
    </border>
    <border>
      <left style="double">
        <color indexed="64"/>
      </left>
      <right style="double">
        <color indexed="64"/>
      </right>
      <top/>
      <bottom style="double">
        <color indexed="64"/>
      </bottom>
      <diagonal/>
    </border>
    <border>
      <left style="double">
        <color indexed="64"/>
      </left>
      <right style="double">
        <color indexed="64"/>
      </right>
      <top style="double">
        <color indexed="64"/>
      </top>
      <bottom style="double">
        <color indexed="64"/>
      </bottom>
      <diagonal/>
    </border>
    <border>
      <left style="double">
        <color indexed="64"/>
      </left>
      <right style="double">
        <color indexed="64"/>
      </right>
      <top style="double">
        <color indexed="64"/>
      </top>
      <bottom/>
      <diagonal/>
    </border>
    <border>
      <left style="medium">
        <color indexed="64"/>
      </left>
      <right style="medium">
        <color indexed="64"/>
      </right>
      <top/>
      <bottom style="medium">
        <color rgb="FF8EAADB"/>
      </bottom>
      <diagonal/>
    </border>
    <border>
      <left style="medium">
        <color auto="1"/>
      </left>
      <right style="medium">
        <color auto="1"/>
      </right>
      <top/>
      <bottom style="medium">
        <color auto="1"/>
      </bottom>
      <diagonal/>
    </border>
  </borders>
  <cellStyleXfs count="6">
    <xf numFmtId="0" fontId="0" fillId="0" borderId="0"/>
    <xf numFmtId="16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39" fillId="0" borderId="0" applyNumberFormat="0" applyFill="0" applyBorder="0" applyAlignment="0" applyProtection="0"/>
    <xf numFmtId="0" fontId="51" fillId="29" borderId="0" applyNumberFormat="0" applyBorder="0" applyAlignment="0" applyProtection="0"/>
  </cellStyleXfs>
  <cellXfs count="1656">
    <xf numFmtId="0" fontId="0" fillId="0" borderId="0" xfId="0"/>
    <xf numFmtId="0" fontId="0" fillId="3" borderId="3" xfId="0" applyFill="1" applyBorder="1" applyAlignment="1">
      <alignment wrapText="1"/>
    </xf>
    <xf numFmtId="0" fontId="0" fillId="3" borderId="5" xfId="0" applyFill="1" applyBorder="1" applyAlignment="1">
      <alignment wrapText="1"/>
    </xf>
    <xf numFmtId="0" fontId="0" fillId="0" borderId="4" xfId="0" applyBorder="1"/>
    <xf numFmtId="0" fontId="0" fillId="0" borderId="0" xfId="0" applyBorder="1"/>
    <xf numFmtId="0" fontId="4" fillId="4" borderId="7" xfId="0" applyFont="1" applyFill="1" applyBorder="1"/>
    <xf numFmtId="0" fontId="5" fillId="5" borderId="9" xfId="0" applyFont="1" applyFill="1" applyBorder="1" applyAlignment="1">
      <alignment vertical="center" wrapText="1"/>
    </xf>
    <xf numFmtId="0" fontId="5" fillId="5" borderId="10" xfId="0" applyFont="1" applyFill="1" applyBorder="1" applyAlignment="1">
      <alignment vertical="center" wrapText="1"/>
    </xf>
    <xf numFmtId="0" fontId="5" fillId="5" borderId="0" xfId="0" applyFont="1" applyFill="1" applyBorder="1" applyAlignment="1">
      <alignment vertical="center" wrapText="1"/>
    </xf>
    <xf numFmtId="0" fontId="6" fillId="0" borderId="11" xfId="0" applyFont="1" applyBorder="1" applyAlignment="1">
      <alignment horizontal="justify" vertical="center" wrapText="1"/>
    </xf>
    <xf numFmtId="4" fontId="7" fillId="0" borderId="12" xfId="3" applyNumberFormat="1" applyFont="1" applyBorder="1" applyAlignment="1">
      <alignment horizontal="center" vertical="center"/>
    </xf>
    <xf numFmtId="0" fontId="8" fillId="6" borderId="13" xfId="0" applyFont="1" applyFill="1" applyBorder="1" applyAlignment="1">
      <alignment horizontal="center" vertical="center"/>
    </xf>
    <xf numFmtId="0" fontId="5" fillId="6" borderId="13" xfId="0" applyFont="1" applyFill="1" applyBorder="1" applyAlignment="1">
      <alignment horizontal="center" vertical="center"/>
    </xf>
    <xf numFmtId="0" fontId="5" fillId="7" borderId="13" xfId="0" applyFont="1" applyFill="1" applyBorder="1" applyAlignment="1">
      <alignment horizontal="center" vertical="center"/>
    </xf>
    <xf numFmtId="4" fontId="7" fillId="0" borderId="12" xfId="3" applyNumberFormat="1" applyFont="1" applyBorder="1" applyAlignment="1">
      <alignment horizontal="center"/>
    </xf>
    <xf numFmtId="0" fontId="5" fillId="8" borderId="13" xfId="0" applyFont="1" applyFill="1" applyBorder="1" applyAlignment="1">
      <alignment horizontal="center" vertical="center"/>
    </xf>
    <xf numFmtId="0" fontId="5" fillId="9" borderId="14" xfId="0" applyFont="1" applyFill="1" applyBorder="1" applyAlignment="1">
      <alignment horizontal="center" vertical="center"/>
    </xf>
    <xf numFmtId="0" fontId="6" fillId="10" borderId="11" xfId="0" applyFont="1" applyFill="1" applyBorder="1" applyAlignment="1">
      <alignment horizontal="justify" vertical="center" wrapText="1"/>
    </xf>
    <xf numFmtId="4" fontId="7" fillId="10" borderId="12" xfId="3" applyNumberFormat="1" applyFont="1" applyFill="1" applyBorder="1" applyAlignment="1">
      <alignment horizontal="center" vertical="center"/>
    </xf>
    <xf numFmtId="4" fontId="7" fillId="10" borderId="12" xfId="3" applyNumberFormat="1" applyFont="1" applyFill="1" applyBorder="1" applyAlignment="1">
      <alignment horizontal="center"/>
    </xf>
    <xf numFmtId="0" fontId="5" fillId="9" borderId="13" xfId="0" applyFont="1" applyFill="1" applyBorder="1" applyAlignment="1">
      <alignment horizontal="center" vertical="center"/>
    </xf>
    <xf numFmtId="0" fontId="6" fillId="0" borderId="11" xfId="0" applyFont="1" applyBorder="1" applyAlignment="1">
      <alignment vertical="center" wrapText="1"/>
    </xf>
    <xf numFmtId="0" fontId="8" fillId="8" borderId="13" xfId="0" applyFont="1" applyFill="1" applyBorder="1" applyAlignment="1">
      <alignment horizontal="center" vertical="center"/>
    </xf>
    <xf numFmtId="0" fontId="5" fillId="5" borderId="11" xfId="0" applyFont="1" applyFill="1" applyBorder="1" applyAlignment="1">
      <alignment vertical="top" wrapText="1"/>
    </xf>
    <xf numFmtId="0" fontId="5" fillId="5" borderId="10" xfId="0" applyFont="1" applyFill="1" applyBorder="1" applyAlignment="1">
      <alignment vertical="top" wrapText="1"/>
    </xf>
    <xf numFmtId="0" fontId="5" fillId="5" borderId="0" xfId="0" applyFont="1" applyFill="1" applyBorder="1" applyAlignment="1">
      <alignment vertical="top" wrapText="1"/>
    </xf>
    <xf numFmtId="0" fontId="5" fillId="6" borderId="14" xfId="0" applyFont="1" applyFill="1" applyBorder="1" applyAlignment="1">
      <alignment horizontal="center" vertical="center"/>
    </xf>
    <xf numFmtId="3" fontId="7" fillId="0" borderId="12" xfId="3" applyNumberFormat="1" applyFont="1" applyBorder="1" applyAlignment="1">
      <alignment horizontal="center" vertical="center"/>
    </xf>
    <xf numFmtId="0" fontId="8" fillId="11" borderId="13" xfId="0" applyFont="1" applyFill="1" applyBorder="1" applyAlignment="1">
      <alignment horizontal="center" vertical="center"/>
    </xf>
    <xf numFmtId="165" fontId="7" fillId="0" borderId="12" xfId="3" applyNumberFormat="1" applyFont="1" applyBorder="1" applyAlignment="1">
      <alignment horizontal="center"/>
    </xf>
    <xf numFmtId="0" fontId="6" fillId="10" borderId="11" xfId="0" applyFont="1" applyFill="1" applyBorder="1" applyAlignment="1">
      <alignment horizontal="left" vertical="center" wrapText="1"/>
    </xf>
    <xf numFmtId="3" fontId="7" fillId="10" borderId="12" xfId="3" applyNumberFormat="1" applyFont="1" applyFill="1" applyBorder="1" applyAlignment="1">
      <alignment horizontal="center" vertical="center"/>
    </xf>
    <xf numFmtId="0" fontId="8" fillId="10" borderId="13" xfId="0" applyFont="1" applyFill="1" applyBorder="1" applyAlignment="1">
      <alignment horizontal="center" vertical="center"/>
    </xf>
    <xf numFmtId="165" fontId="7" fillId="10" borderId="12" xfId="3" applyNumberFormat="1" applyFont="1" applyFill="1" applyBorder="1" applyAlignment="1">
      <alignment horizontal="center"/>
    </xf>
    <xf numFmtId="0" fontId="5" fillId="7" borderId="14" xfId="0" applyFont="1" applyFill="1" applyBorder="1" applyAlignment="1">
      <alignment horizontal="center" vertical="center"/>
    </xf>
    <xf numFmtId="0" fontId="5" fillId="5" borderId="11" xfId="0" applyFont="1" applyFill="1" applyBorder="1" applyAlignment="1">
      <alignment wrapText="1"/>
    </xf>
    <xf numFmtId="0" fontId="5" fillId="5" borderId="19" xfId="0" applyFont="1" applyFill="1" applyBorder="1" applyAlignment="1">
      <alignment wrapText="1"/>
    </xf>
    <xf numFmtId="0" fontId="5" fillId="5" borderId="20" xfId="0" applyFont="1" applyFill="1" applyBorder="1" applyAlignment="1">
      <alignment wrapText="1"/>
    </xf>
    <xf numFmtId="0" fontId="6" fillId="12" borderId="11" xfId="0" applyFont="1" applyFill="1" applyBorder="1" applyAlignment="1">
      <alignment horizontal="justify" vertical="center" wrapText="1"/>
    </xf>
    <xf numFmtId="0" fontId="5" fillId="11" borderId="13" xfId="0" applyFont="1" applyFill="1" applyBorder="1" applyAlignment="1">
      <alignment horizontal="center" vertical="center"/>
    </xf>
    <xf numFmtId="0" fontId="10" fillId="13" borderId="27" xfId="0" applyFont="1" applyFill="1" applyBorder="1" applyAlignment="1">
      <alignment horizontal="justify" vertical="center" wrapText="1"/>
    </xf>
    <xf numFmtId="0" fontId="11" fillId="8" borderId="28" xfId="0" applyFont="1" applyFill="1" applyBorder="1" applyAlignment="1">
      <alignment horizontal="center"/>
    </xf>
    <xf numFmtId="0" fontId="11" fillId="8" borderId="29" xfId="0" applyFont="1" applyFill="1" applyBorder="1" applyAlignment="1">
      <alignment horizontal="center"/>
    </xf>
    <xf numFmtId="0" fontId="11" fillId="11" borderId="28" xfId="0" applyFont="1" applyFill="1" applyBorder="1" applyAlignment="1">
      <alignment horizontal="center"/>
    </xf>
    <xf numFmtId="0" fontId="11" fillId="11" borderId="29" xfId="0" applyFont="1" applyFill="1" applyBorder="1" applyAlignment="1">
      <alignment horizontal="center"/>
    </xf>
    <xf numFmtId="0" fontId="11" fillId="8" borderId="31" xfId="0" applyFont="1" applyFill="1" applyBorder="1" applyAlignment="1">
      <alignment horizontal="center"/>
    </xf>
    <xf numFmtId="0" fontId="4" fillId="13" borderId="32" xfId="0" applyFont="1" applyFill="1" applyBorder="1"/>
    <xf numFmtId="2" fontId="7" fillId="0" borderId="33" xfId="0" applyNumberFormat="1" applyFont="1" applyBorder="1" applyAlignment="1">
      <alignment horizontal="center" vertical="center"/>
    </xf>
    <xf numFmtId="2" fontId="5" fillId="8" borderId="34" xfId="0" applyNumberFormat="1" applyFont="1" applyFill="1" applyBorder="1" applyAlignment="1">
      <alignment horizontal="center" vertical="center"/>
    </xf>
    <xf numFmtId="2" fontId="7" fillId="0" borderId="35" xfId="0" applyNumberFormat="1" applyFont="1" applyFill="1" applyBorder="1" applyAlignment="1">
      <alignment horizontal="center" vertical="center"/>
    </xf>
    <xf numFmtId="2" fontId="5" fillId="8" borderId="32" xfId="0" applyNumberFormat="1" applyFont="1" applyFill="1" applyBorder="1" applyAlignment="1">
      <alignment horizontal="center" vertical="center"/>
    </xf>
    <xf numFmtId="2" fontId="5" fillId="8" borderId="36" xfId="0" applyNumberFormat="1" applyFont="1" applyFill="1" applyBorder="1" applyAlignment="1">
      <alignment horizontal="center" vertical="center"/>
    </xf>
    <xf numFmtId="0" fontId="0" fillId="0" borderId="0" xfId="0" applyBorder="1" applyAlignment="1"/>
    <xf numFmtId="0" fontId="4" fillId="4" borderId="22" xfId="0" applyFont="1" applyFill="1" applyBorder="1" applyAlignment="1">
      <alignment horizontal="center" vertical="center"/>
    </xf>
    <xf numFmtId="0" fontId="9" fillId="10" borderId="40" xfId="0" applyFont="1" applyFill="1" applyBorder="1"/>
    <xf numFmtId="0" fontId="9" fillId="0" borderId="0" xfId="0" applyFont="1" applyBorder="1"/>
    <xf numFmtId="0" fontId="9" fillId="10" borderId="0" xfId="0" applyFont="1" applyFill="1" applyBorder="1"/>
    <xf numFmtId="0" fontId="9" fillId="0" borderId="6" xfId="0" applyFont="1" applyBorder="1"/>
    <xf numFmtId="0" fontId="9" fillId="10" borderId="6" xfId="0" applyFont="1" applyFill="1" applyBorder="1"/>
    <xf numFmtId="0" fontId="11" fillId="0" borderId="55" xfId="0" applyFont="1" applyBorder="1" applyAlignment="1">
      <alignment horizontal="center"/>
    </xf>
    <xf numFmtId="0" fontId="0" fillId="0" borderId="0" xfId="0" applyAlignment="1">
      <alignment wrapText="1"/>
    </xf>
    <xf numFmtId="0" fontId="4" fillId="4" borderId="70" xfId="0" applyFont="1" applyFill="1" applyBorder="1"/>
    <xf numFmtId="0" fontId="5" fillId="5" borderId="72" xfId="0" applyFont="1" applyFill="1" applyBorder="1" applyAlignment="1">
      <alignment vertical="center" wrapText="1"/>
    </xf>
    <xf numFmtId="0" fontId="5" fillId="5" borderId="0" xfId="0" applyFont="1" applyFill="1" applyBorder="1" applyAlignment="1">
      <alignment horizontal="center" vertical="center" wrapText="1"/>
    </xf>
    <xf numFmtId="0" fontId="5" fillId="5" borderId="22" xfId="0" applyFont="1" applyFill="1" applyBorder="1" applyAlignment="1">
      <alignment horizontal="center" vertical="center" wrapText="1"/>
    </xf>
    <xf numFmtId="0" fontId="5" fillId="5" borderId="75" xfId="0" applyFont="1" applyFill="1" applyBorder="1" applyAlignment="1">
      <alignment horizontal="center" vertical="center" wrapText="1"/>
    </xf>
    <xf numFmtId="0" fontId="6" fillId="0" borderId="76" xfId="0" applyFont="1" applyBorder="1" applyAlignment="1">
      <alignment horizontal="justify" vertical="center" wrapText="1"/>
    </xf>
    <xf numFmtId="0" fontId="6" fillId="10" borderId="76" xfId="0" applyFont="1" applyFill="1" applyBorder="1" applyAlignment="1">
      <alignment horizontal="justify" vertical="center" wrapText="1"/>
    </xf>
    <xf numFmtId="0" fontId="6" fillId="0" borderId="76" xfId="0" applyFont="1" applyBorder="1" applyAlignment="1">
      <alignment vertical="center" wrapText="1"/>
    </xf>
    <xf numFmtId="0" fontId="5" fillId="5" borderId="76" xfId="0" applyFont="1" applyFill="1" applyBorder="1" applyAlignment="1">
      <alignment vertical="top" wrapText="1"/>
    </xf>
    <xf numFmtId="0" fontId="5" fillId="5" borderId="0" xfId="0" applyFont="1" applyFill="1" applyBorder="1" applyAlignment="1">
      <alignment horizontal="center" vertical="top" wrapText="1"/>
    </xf>
    <xf numFmtId="0" fontId="5" fillId="5" borderId="44" xfId="0" applyFont="1" applyFill="1" applyBorder="1" applyAlignment="1">
      <alignment horizontal="center" vertical="top" wrapText="1"/>
    </xf>
    <xf numFmtId="0" fontId="5" fillId="0" borderId="13" xfId="0" applyFont="1" applyFill="1" applyBorder="1" applyAlignment="1">
      <alignment horizontal="center" vertical="center"/>
    </xf>
    <xf numFmtId="0" fontId="6" fillId="10" borderId="76" xfId="0" applyFont="1" applyFill="1" applyBorder="1" applyAlignment="1">
      <alignment horizontal="left" vertical="center" wrapText="1"/>
    </xf>
    <xf numFmtId="0" fontId="5" fillId="16" borderId="13" xfId="0" applyFont="1" applyFill="1" applyBorder="1" applyAlignment="1">
      <alignment horizontal="center" vertical="center"/>
    </xf>
    <xf numFmtId="43" fontId="7" fillId="10" borderId="12" xfId="3" applyFont="1" applyFill="1" applyBorder="1" applyAlignment="1">
      <alignment horizontal="center" vertical="center"/>
    </xf>
    <xf numFmtId="0" fontId="5" fillId="5" borderId="76" xfId="0" applyFont="1" applyFill="1" applyBorder="1" applyAlignment="1">
      <alignment wrapText="1"/>
    </xf>
    <xf numFmtId="0" fontId="5" fillId="5" borderId="0" xfId="0" applyFont="1" applyFill="1" applyBorder="1" applyAlignment="1">
      <alignment horizontal="center" wrapText="1"/>
    </xf>
    <xf numFmtId="0" fontId="5" fillId="5" borderId="44" xfId="0" applyFont="1" applyFill="1" applyBorder="1" applyAlignment="1">
      <alignment horizontal="center" wrapText="1"/>
    </xf>
    <xf numFmtId="0" fontId="6" fillId="10" borderId="19" xfId="0" applyFont="1" applyFill="1" applyBorder="1" applyAlignment="1">
      <alignment horizontal="justify" vertical="center" wrapText="1"/>
    </xf>
    <xf numFmtId="0" fontId="6" fillId="0" borderId="19" xfId="0" applyFont="1" applyBorder="1" applyAlignment="1">
      <alignment horizontal="justify" vertical="center" wrapText="1"/>
    </xf>
    <xf numFmtId="0" fontId="6" fillId="12" borderId="19" xfId="0" applyFont="1" applyFill="1" applyBorder="1" applyAlignment="1">
      <alignment horizontal="justify" vertical="center" wrapText="1"/>
    </xf>
    <xf numFmtId="0" fontId="8" fillId="0" borderId="13" xfId="0" applyFont="1" applyFill="1" applyBorder="1" applyAlignment="1">
      <alignment horizontal="center" vertical="center"/>
    </xf>
    <xf numFmtId="4" fontId="7" fillId="0" borderId="12" xfId="3" applyNumberFormat="1" applyFont="1" applyFill="1" applyBorder="1" applyAlignment="1">
      <alignment horizontal="center" vertical="center"/>
    </xf>
    <xf numFmtId="0" fontId="10" fillId="13" borderId="73" xfId="0" applyFont="1" applyFill="1" applyBorder="1" applyAlignment="1">
      <alignment horizontal="justify" vertical="center" wrapText="1"/>
    </xf>
    <xf numFmtId="0" fontId="16" fillId="11" borderId="29" xfId="0" applyFont="1" applyFill="1" applyBorder="1" applyAlignment="1">
      <alignment horizontal="center"/>
    </xf>
    <xf numFmtId="0" fontId="16" fillId="16" borderId="29" xfId="0" applyFont="1" applyFill="1" applyBorder="1" applyAlignment="1">
      <alignment horizontal="center"/>
    </xf>
    <xf numFmtId="0" fontId="16" fillId="16" borderId="30" xfId="0" applyFont="1" applyFill="1" applyBorder="1" applyAlignment="1">
      <alignment horizontal="center"/>
    </xf>
    <xf numFmtId="0" fontId="4" fillId="13" borderId="77" xfId="0" applyFont="1" applyFill="1" applyBorder="1"/>
    <xf numFmtId="2" fontId="7" fillId="0" borderId="33" xfId="0" applyNumberFormat="1" applyFont="1" applyBorder="1" applyAlignment="1">
      <alignment horizontal="center"/>
    </xf>
    <xf numFmtId="2" fontId="5" fillId="11" borderId="34" xfId="0" applyNumberFormat="1" applyFont="1" applyFill="1" applyBorder="1" applyAlignment="1">
      <alignment horizontal="center" vertical="center"/>
    </xf>
    <xf numFmtId="0" fontId="5" fillId="11" borderId="34" xfId="0" applyFont="1" applyFill="1" applyBorder="1" applyAlignment="1">
      <alignment horizontal="center" vertical="center"/>
    </xf>
    <xf numFmtId="0" fontId="4" fillId="4" borderId="79" xfId="0" applyFont="1" applyFill="1" applyBorder="1" applyAlignment="1">
      <alignment horizontal="center" vertical="center"/>
    </xf>
    <xf numFmtId="0" fontId="9" fillId="10" borderId="71" xfId="0" applyFont="1" applyFill="1" applyBorder="1"/>
    <xf numFmtId="0" fontId="9" fillId="0" borderId="10" xfId="0" applyFont="1" applyBorder="1"/>
    <xf numFmtId="0" fontId="9" fillId="10" borderId="10" xfId="0" applyFont="1" applyFill="1" applyBorder="1"/>
    <xf numFmtId="0" fontId="9" fillId="0" borderId="82" xfId="0" applyFont="1" applyBorder="1"/>
    <xf numFmtId="0" fontId="9" fillId="10" borderId="82" xfId="0" applyFont="1" applyFill="1" applyBorder="1"/>
    <xf numFmtId="0" fontId="11" fillId="0" borderId="28" xfId="0" applyFont="1" applyBorder="1" applyAlignment="1">
      <alignment horizontal="center"/>
    </xf>
    <xf numFmtId="0" fontId="3" fillId="0" borderId="0" xfId="0" applyFont="1" applyFill="1" applyBorder="1" applyAlignment="1">
      <alignment vertical="center"/>
    </xf>
    <xf numFmtId="2" fontId="7" fillId="0" borderId="12" xfId="3" applyNumberFormat="1" applyFont="1" applyBorder="1" applyAlignment="1">
      <alignment horizontal="center" vertical="center"/>
    </xf>
    <xf numFmtId="2" fontId="7" fillId="0" borderId="12" xfId="3" applyNumberFormat="1" applyFont="1" applyBorder="1" applyAlignment="1">
      <alignment horizontal="center"/>
    </xf>
    <xf numFmtId="0" fontId="8" fillId="11" borderId="14" xfId="0" applyFont="1" applyFill="1" applyBorder="1" applyAlignment="1">
      <alignment horizontal="center" vertical="center"/>
    </xf>
    <xf numFmtId="2" fontId="7" fillId="10" borderId="12" xfId="3" applyNumberFormat="1" applyFont="1" applyFill="1" applyBorder="1" applyAlignment="1">
      <alignment horizontal="center" vertical="center"/>
    </xf>
    <xf numFmtId="2" fontId="7" fillId="10" borderId="12" xfId="3" applyNumberFormat="1" applyFont="1" applyFill="1" applyBorder="1" applyAlignment="1">
      <alignment horizontal="center"/>
    </xf>
    <xf numFmtId="0" fontId="5" fillId="8" borderId="34" xfId="0" applyFont="1" applyFill="1" applyBorder="1" applyAlignment="1">
      <alignment horizontal="center" vertical="center"/>
    </xf>
    <xf numFmtId="0" fontId="5" fillId="8" borderId="92" xfId="0" applyFont="1" applyFill="1" applyBorder="1" applyAlignment="1">
      <alignment horizontal="center" vertical="center"/>
    </xf>
    <xf numFmtId="2" fontId="7" fillId="0" borderId="12" xfId="3" applyNumberFormat="1" applyFont="1" applyFill="1" applyBorder="1" applyAlignment="1">
      <alignment horizontal="center" vertical="center"/>
    </xf>
    <xf numFmtId="2" fontId="7" fillId="0" borderId="12" xfId="3" applyNumberFormat="1" applyFont="1" applyFill="1" applyBorder="1" applyAlignment="1">
      <alignment horizontal="center"/>
    </xf>
    <xf numFmtId="2" fontId="7" fillId="0" borderId="93" xfId="3" applyNumberFormat="1" applyFont="1" applyFill="1" applyBorder="1" applyAlignment="1">
      <alignment horizontal="center"/>
    </xf>
    <xf numFmtId="0" fontId="16" fillId="11" borderId="30" xfId="0" applyFont="1" applyFill="1" applyBorder="1" applyAlignment="1">
      <alignment horizontal="center" vertical="center"/>
    </xf>
    <xf numFmtId="0" fontId="16" fillId="11" borderId="89" xfId="0" applyFont="1" applyFill="1" applyBorder="1" applyAlignment="1">
      <alignment horizontal="center" vertical="center"/>
    </xf>
    <xf numFmtId="2" fontId="7" fillId="0" borderId="6" xfId="0" applyNumberFormat="1" applyFont="1" applyBorder="1" applyAlignment="1">
      <alignment horizontal="center" vertical="center"/>
    </xf>
    <xf numFmtId="0" fontId="5" fillId="9" borderId="34" xfId="0" applyFont="1" applyFill="1" applyBorder="1" applyAlignment="1">
      <alignment horizontal="center" vertical="center"/>
    </xf>
    <xf numFmtId="0" fontId="8" fillId="11" borderId="34" xfId="0" applyFont="1" applyFill="1" applyBorder="1" applyAlignment="1">
      <alignment horizontal="center" vertical="center"/>
    </xf>
    <xf numFmtId="2" fontId="18" fillId="0" borderId="6" xfId="0" applyNumberFormat="1" applyFont="1" applyFill="1" applyBorder="1" applyAlignment="1">
      <alignment horizontal="center" vertical="center"/>
    </xf>
    <xf numFmtId="0" fontId="11" fillId="0" borderId="30" xfId="0" applyFont="1" applyBorder="1" applyAlignment="1">
      <alignment horizontal="center"/>
    </xf>
    <xf numFmtId="0" fontId="9" fillId="0" borderId="49" xfId="0" applyFont="1" applyBorder="1" applyAlignment="1">
      <alignment horizontal="center" vertical="center"/>
    </xf>
    <xf numFmtId="0" fontId="5" fillId="5" borderId="19" xfId="0" applyFont="1" applyFill="1" applyBorder="1" applyAlignment="1">
      <alignment vertical="top" wrapText="1"/>
    </xf>
    <xf numFmtId="1" fontId="7" fillId="0" borderId="12" xfId="3" applyNumberFormat="1" applyFont="1" applyBorder="1" applyAlignment="1">
      <alignment horizontal="center" vertical="center"/>
    </xf>
    <xf numFmtId="1" fontId="7" fillId="0" borderId="12" xfId="3" applyNumberFormat="1" applyFont="1" applyBorder="1" applyAlignment="1">
      <alignment horizontal="center"/>
    </xf>
    <xf numFmtId="1" fontId="7" fillId="10" borderId="12" xfId="3" applyNumberFormat="1" applyFont="1" applyFill="1" applyBorder="1" applyAlignment="1">
      <alignment horizontal="center" vertical="center"/>
    </xf>
    <xf numFmtId="1" fontId="7" fillId="10" borderId="12" xfId="3" applyNumberFormat="1" applyFont="1" applyFill="1" applyBorder="1" applyAlignment="1">
      <alignment horizontal="center"/>
    </xf>
    <xf numFmtId="166" fontId="5" fillId="5" borderId="19" xfId="0" applyNumberFormat="1" applyFont="1" applyFill="1" applyBorder="1" applyAlignment="1">
      <alignment wrapText="1"/>
    </xf>
    <xf numFmtId="0" fontId="6" fillId="0" borderId="95" xfId="0" applyFont="1" applyBorder="1" applyAlignment="1">
      <alignment horizontal="justify" vertical="center" wrapText="1"/>
    </xf>
    <xf numFmtId="2" fontId="7" fillId="0" borderId="96" xfId="3" applyNumberFormat="1" applyFont="1" applyBorder="1" applyAlignment="1">
      <alignment horizontal="center" vertical="center"/>
    </xf>
    <xf numFmtId="0" fontId="8" fillId="6" borderId="97" xfId="0" applyFont="1" applyFill="1" applyBorder="1" applyAlignment="1">
      <alignment horizontal="center" vertical="center"/>
    </xf>
    <xf numFmtId="0" fontId="5" fillId="6" borderId="97" xfId="0" applyFont="1" applyFill="1" applyBorder="1" applyAlignment="1">
      <alignment horizontal="center" vertical="center"/>
    </xf>
    <xf numFmtId="0" fontId="5" fillId="8" borderId="97" xfId="0" applyFont="1" applyFill="1" applyBorder="1" applyAlignment="1">
      <alignment horizontal="center" vertical="center"/>
    </xf>
    <xf numFmtId="2" fontId="7" fillId="0" borderId="96" xfId="3" applyNumberFormat="1" applyFont="1" applyBorder="1" applyAlignment="1">
      <alignment horizontal="center"/>
    </xf>
    <xf numFmtId="0" fontId="5" fillId="9" borderId="97" xfId="0" applyFont="1" applyFill="1" applyBorder="1" applyAlignment="1">
      <alignment horizontal="center" vertical="center"/>
    </xf>
    <xf numFmtId="0" fontId="11" fillId="9" borderId="89" xfId="0" applyFont="1" applyFill="1" applyBorder="1" applyAlignment="1">
      <alignment horizontal="center"/>
    </xf>
    <xf numFmtId="0" fontId="11" fillId="9" borderId="29" xfId="0" applyFont="1" applyFill="1" applyBorder="1" applyAlignment="1">
      <alignment horizontal="center"/>
    </xf>
    <xf numFmtId="2" fontId="7" fillId="0" borderId="49" xfId="0" applyNumberFormat="1" applyFont="1" applyBorder="1" applyAlignment="1">
      <alignment horizontal="center" vertical="center"/>
    </xf>
    <xf numFmtId="0" fontId="5" fillId="8" borderId="29" xfId="0" applyFont="1" applyFill="1" applyBorder="1" applyAlignment="1">
      <alignment horizontal="center" vertical="center"/>
    </xf>
    <xf numFmtId="4" fontId="0" fillId="0" borderId="0" xfId="0" applyNumberFormat="1"/>
    <xf numFmtId="0" fontId="3" fillId="0" borderId="0" xfId="0" applyFont="1" applyFill="1" applyAlignment="1">
      <alignment vertical="center"/>
    </xf>
    <xf numFmtId="0" fontId="4" fillId="4" borderId="98" xfId="0" applyFont="1" applyFill="1" applyBorder="1"/>
    <xf numFmtId="0" fontId="5" fillId="5" borderId="99" xfId="0" applyFont="1" applyFill="1" applyBorder="1" applyAlignment="1">
      <alignment vertical="center" wrapText="1"/>
    </xf>
    <xf numFmtId="0" fontId="5" fillId="8" borderId="14" xfId="0" applyFont="1" applyFill="1" applyBorder="1" applyAlignment="1">
      <alignment horizontal="center" vertical="center"/>
    </xf>
    <xf numFmtId="0" fontId="5" fillId="8" borderId="11" xfId="0" applyFont="1" applyFill="1" applyBorder="1" applyAlignment="1">
      <alignment horizontal="center" vertical="center"/>
    </xf>
    <xf numFmtId="0" fontId="5" fillId="6" borderId="11" xfId="0" applyFont="1" applyFill="1" applyBorder="1" applyAlignment="1">
      <alignment horizontal="center" vertical="center"/>
    </xf>
    <xf numFmtId="0" fontId="8" fillId="11" borderId="11" xfId="0" applyFont="1" applyFill="1" applyBorder="1" applyAlignment="1">
      <alignment horizontal="center" vertical="center"/>
    </xf>
    <xf numFmtId="0" fontId="5" fillId="9" borderId="11" xfId="0" applyFont="1" applyFill="1" applyBorder="1" applyAlignment="1">
      <alignment horizontal="center" vertical="center"/>
    </xf>
    <xf numFmtId="0" fontId="5" fillId="10" borderId="13" xfId="0" applyFont="1" applyFill="1" applyBorder="1" applyAlignment="1">
      <alignment horizontal="center" vertical="center"/>
    </xf>
    <xf numFmtId="0" fontId="5" fillId="5" borderId="0" xfId="0" applyFont="1" applyFill="1" applyBorder="1" applyAlignment="1">
      <alignment wrapText="1"/>
    </xf>
    <xf numFmtId="0" fontId="6" fillId="12" borderId="76" xfId="0" applyFont="1" applyFill="1" applyBorder="1" applyAlignment="1">
      <alignment horizontal="justify" vertical="center" wrapText="1"/>
    </xf>
    <xf numFmtId="0" fontId="5" fillId="11" borderId="11" xfId="0" applyFont="1" applyFill="1" applyBorder="1" applyAlignment="1">
      <alignment horizontal="center" vertical="center"/>
    </xf>
    <xf numFmtId="0" fontId="5" fillId="6" borderId="95" xfId="0" applyFont="1" applyFill="1" applyBorder="1" applyAlignment="1">
      <alignment horizontal="center" vertical="center"/>
    </xf>
    <xf numFmtId="0" fontId="6" fillId="0" borderId="100" xfId="0" applyFont="1" applyBorder="1" applyAlignment="1">
      <alignment horizontal="justify" vertical="center" wrapText="1"/>
    </xf>
    <xf numFmtId="0" fontId="5" fillId="0" borderId="97" xfId="0" applyFont="1" applyFill="1" applyBorder="1" applyAlignment="1">
      <alignment horizontal="center" vertical="center"/>
    </xf>
    <xf numFmtId="2" fontId="7" fillId="0" borderId="96" xfId="3" applyNumberFormat="1" applyFont="1" applyFill="1" applyBorder="1" applyAlignment="1">
      <alignment horizontal="center"/>
    </xf>
    <xf numFmtId="0" fontId="5" fillId="0" borderId="62" xfId="0" applyFont="1" applyFill="1" applyBorder="1" applyAlignment="1">
      <alignment horizontal="center" vertical="center"/>
    </xf>
    <xf numFmtId="0" fontId="5" fillId="0" borderId="61" xfId="0" applyFont="1" applyFill="1" applyBorder="1" applyAlignment="1">
      <alignment horizontal="center" vertical="center"/>
    </xf>
    <xf numFmtId="0" fontId="10" fillId="13" borderId="72" xfId="0" applyFont="1" applyFill="1" applyBorder="1" applyAlignment="1">
      <alignment horizontal="justify" vertical="center" wrapText="1"/>
    </xf>
    <xf numFmtId="2" fontId="7" fillId="0" borderId="85" xfId="0" applyNumberFormat="1" applyFont="1" applyBorder="1" applyAlignment="1">
      <alignment horizontal="center" vertical="center"/>
    </xf>
    <xf numFmtId="2" fontId="0" fillId="0" borderId="0" xfId="0" applyNumberFormat="1"/>
    <xf numFmtId="0" fontId="5" fillId="5" borderId="91" xfId="0" applyFont="1" applyFill="1" applyBorder="1" applyAlignment="1">
      <alignment vertical="center" wrapText="1"/>
    </xf>
    <xf numFmtId="0" fontId="5" fillId="5" borderId="46" xfId="0" applyFont="1" applyFill="1" applyBorder="1" applyAlignment="1">
      <alignment vertical="center" wrapText="1"/>
    </xf>
    <xf numFmtId="0" fontId="5" fillId="5" borderId="20" xfId="0" applyFont="1" applyFill="1" applyBorder="1" applyAlignment="1">
      <alignment vertical="top" wrapText="1"/>
    </xf>
    <xf numFmtId="168" fontId="7" fillId="0" borderId="12" xfId="3" applyNumberFormat="1" applyFont="1" applyBorder="1" applyAlignment="1">
      <alignment horizontal="center" vertical="center"/>
    </xf>
    <xf numFmtId="169" fontId="7" fillId="0" borderId="12" xfId="3" applyNumberFormat="1" applyFont="1" applyBorder="1" applyAlignment="1">
      <alignment horizontal="center" vertical="center"/>
    </xf>
    <xf numFmtId="169" fontId="7" fillId="0" borderId="12" xfId="3" applyNumberFormat="1" applyFont="1" applyBorder="1" applyAlignment="1">
      <alignment horizontal="center"/>
    </xf>
    <xf numFmtId="168" fontId="7" fillId="10" borderId="12" xfId="3" applyNumberFormat="1" applyFont="1" applyFill="1" applyBorder="1" applyAlignment="1">
      <alignment horizontal="center" vertical="center"/>
    </xf>
    <xf numFmtId="169" fontId="7" fillId="10" borderId="12" xfId="3" applyNumberFormat="1" applyFont="1" applyFill="1" applyBorder="1" applyAlignment="1">
      <alignment horizontal="center" vertical="center"/>
    </xf>
    <xf numFmtId="169" fontId="7" fillId="10" borderId="12" xfId="3" applyNumberFormat="1" applyFont="1" applyFill="1" applyBorder="1" applyAlignment="1">
      <alignment horizontal="center"/>
    </xf>
    <xf numFmtId="0" fontId="11" fillId="9" borderId="28" xfId="0" applyFont="1" applyFill="1" applyBorder="1" applyAlignment="1">
      <alignment horizontal="center" vertical="center"/>
    </xf>
    <xf numFmtId="0" fontId="11" fillId="9" borderId="29" xfId="0" applyFont="1" applyFill="1" applyBorder="1" applyAlignment="1">
      <alignment horizontal="center" vertical="center"/>
    </xf>
    <xf numFmtId="0" fontId="11" fillId="8" borderId="28" xfId="0" applyFont="1" applyFill="1" applyBorder="1" applyAlignment="1">
      <alignment horizontal="center" vertical="center"/>
    </xf>
    <xf numFmtId="0" fontId="11" fillId="8" borderId="29" xfId="0" applyFont="1" applyFill="1" applyBorder="1" applyAlignment="1">
      <alignment horizontal="center" vertical="center"/>
    </xf>
    <xf numFmtId="2" fontId="7" fillId="0" borderId="82" xfId="0" applyNumberFormat="1" applyFont="1" applyBorder="1" applyAlignment="1">
      <alignment horizontal="center" vertical="center"/>
    </xf>
    <xf numFmtId="0" fontId="5" fillId="8" borderId="101" xfId="0" applyFont="1" applyFill="1" applyBorder="1" applyAlignment="1">
      <alignment horizontal="center" vertical="center"/>
    </xf>
    <xf numFmtId="0" fontId="0" fillId="0" borderId="6" xfId="0" applyBorder="1" applyAlignment="1">
      <alignment horizontal="center"/>
    </xf>
    <xf numFmtId="0" fontId="0" fillId="3" borderId="67" xfId="0" applyFill="1" applyBorder="1" applyAlignment="1">
      <alignment wrapText="1"/>
    </xf>
    <xf numFmtId="0" fontId="5" fillId="5" borderId="26" xfId="0" applyFont="1" applyFill="1" applyBorder="1" applyAlignment="1">
      <alignment vertical="top" wrapText="1"/>
    </xf>
    <xf numFmtId="166" fontId="5" fillId="5" borderId="10" xfId="0" applyNumberFormat="1" applyFont="1" applyFill="1" applyBorder="1" applyAlignment="1">
      <alignment wrapText="1"/>
    </xf>
    <xf numFmtId="166" fontId="5" fillId="5" borderId="0" xfId="0" applyNumberFormat="1" applyFont="1" applyFill="1" applyBorder="1" applyAlignment="1">
      <alignment wrapText="1"/>
    </xf>
    <xf numFmtId="0" fontId="8" fillId="0" borderId="97" xfId="0" applyFont="1" applyFill="1" applyBorder="1" applyAlignment="1">
      <alignment horizontal="center" vertical="center"/>
    </xf>
    <xf numFmtId="0" fontId="11" fillId="16" borderId="89" xfId="0" applyFont="1" applyFill="1" applyBorder="1" applyAlignment="1">
      <alignment horizontal="center" vertical="center"/>
    </xf>
    <xf numFmtId="0" fontId="8" fillId="11" borderId="29" xfId="0" applyFont="1" applyFill="1" applyBorder="1" applyAlignment="1">
      <alignment horizontal="center" vertical="center"/>
    </xf>
    <xf numFmtId="0" fontId="0" fillId="0" borderId="0" xfId="0" applyBorder="1" applyAlignment="1">
      <alignment horizontal="center"/>
    </xf>
    <xf numFmtId="0" fontId="11" fillId="9" borderId="30" xfId="0" applyFont="1" applyFill="1" applyBorder="1" applyAlignment="1">
      <alignment horizontal="center"/>
    </xf>
    <xf numFmtId="0" fontId="5" fillId="11" borderId="29" xfId="0" applyFont="1" applyFill="1" applyBorder="1" applyAlignment="1">
      <alignment horizontal="center" vertical="center"/>
    </xf>
    <xf numFmtId="0" fontId="5" fillId="5" borderId="19" xfId="0" applyFont="1" applyFill="1" applyBorder="1" applyAlignment="1">
      <alignment vertical="center" wrapText="1"/>
    </xf>
    <xf numFmtId="166" fontId="5" fillId="5" borderId="19" xfId="0" applyNumberFormat="1" applyFont="1" applyFill="1" applyBorder="1" applyAlignment="1">
      <alignment vertical="center" wrapText="1"/>
    </xf>
    <xf numFmtId="0" fontId="5" fillId="7" borderId="97" xfId="0" applyFont="1" applyFill="1" applyBorder="1" applyAlignment="1">
      <alignment horizontal="center" vertical="center"/>
    </xf>
    <xf numFmtId="0" fontId="5" fillId="0" borderId="34" xfId="0" applyFont="1" applyFill="1" applyBorder="1" applyAlignment="1">
      <alignment horizontal="center" vertical="center"/>
    </xf>
    <xf numFmtId="0" fontId="21" fillId="10" borderId="6" xfId="0" applyFont="1" applyFill="1" applyBorder="1"/>
    <xf numFmtId="0" fontId="9" fillId="0" borderId="48" xfId="0" applyFont="1" applyFill="1" applyBorder="1" applyAlignment="1">
      <alignment horizontal="left" vertical="center" indent="1"/>
    </xf>
    <xf numFmtId="0" fontId="9" fillId="0" borderId="20" xfId="0" applyFont="1" applyFill="1" applyBorder="1" applyAlignment="1">
      <alignment horizontal="left" vertical="center" indent="1"/>
    </xf>
    <xf numFmtId="0" fontId="9" fillId="0" borderId="86" xfId="0" applyFont="1" applyFill="1" applyBorder="1" applyAlignment="1">
      <alignment horizontal="left" vertical="center" indent="1"/>
    </xf>
    <xf numFmtId="9" fontId="0" fillId="0" borderId="0" xfId="0" applyNumberFormat="1"/>
    <xf numFmtId="43" fontId="7" fillId="5" borderId="0" xfId="3" applyFont="1" applyFill="1" applyBorder="1" applyAlignment="1">
      <alignment horizontal="center" vertical="top" wrapText="1"/>
    </xf>
    <xf numFmtId="0" fontId="5" fillId="17" borderId="13" xfId="0" applyFont="1" applyFill="1" applyBorder="1" applyAlignment="1">
      <alignment horizontal="center" vertical="center"/>
    </xf>
    <xf numFmtId="0" fontId="5" fillId="17" borderId="0" xfId="0" applyFont="1" applyFill="1" applyBorder="1" applyAlignment="1">
      <alignment horizontal="center" vertical="center"/>
    </xf>
    <xf numFmtId="43" fontId="7" fillId="5" borderId="0" xfId="3" applyFont="1" applyFill="1" applyBorder="1" applyAlignment="1">
      <alignment horizontal="center" wrapText="1"/>
    </xf>
    <xf numFmtId="170" fontId="7" fillId="0" borderId="6" xfId="0" applyNumberFormat="1" applyFont="1" applyBorder="1" applyAlignment="1">
      <alignment horizontal="center" vertical="center"/>
    </xf>
    <xf numFmtId="0" fontId="0" fillId="17" borderId="0" xfId="0" applyFill="1" applyBorder="1" applyAlignment="1"/>
    <xf numFmtId="0" fontId="4" fillId="0" borderId="107" xfId="0" applyFont="1" applyBorder="1" applyAlignment="1">
      <alignment horizontal="center"/>
    </xf>
    <xf numFmtId="10" fontId="23" fillId="18" borderId="110" xfId="0" applyNumberFormat="1" applyFont="1" applyFill="1" applyBorder="1" applyAlignment="1">
      <alignment vertical="center" wrapText="1"/>
    </xf>
    <xf numFmtId="10" fontId="0" fillId="0" borderId="0" xfId="0" applyNumberFormat="1"/>
    <xf numFmtId="0" fontId="4" fillId="13" borderId="32" xfId="0" applyFont="1" applyFill="1" applyBorder="1" applyAlignment="1">
      <alignment vertical="center"/>
    </xf>
    <xf numFmtId="2" fontId="5" fillId="9" borderId="34" xfId="0" applyNumberFormat="1" applyFont="1" applyFill="1" applyBorder="1" applyAlignment="1">
      <alignment horizontal="center" vertical="center"/>
    </xf>
    <xf numFmtId="0" fontId="0" fillId="3" borderId="5" xfId="0" applyFill="1" applyBorder="1"/>
    <xf numFmtId="0" fontId="0" fillId="3" borderId="68" xfId="0" applyFill="1" applyBorder="1"/>
    <xf numFmtId="0" fontId="23" fillId="18" borderId="110" xfId="0" applyFont="1" applyFill="1" applyBorder="1" applyAlignment="1">
      <alignment vertical="center" wrapText="1"/>
    </xf>
    <xf numFmtId="2" fontId="5" fillId="9" borderId="13" xfId="0" applyNumberFormat="1" applyFont="1" applyFill="1" applyBorder="1" applyAlignment="1">
      <alignment horizontal="center" vertical="center"/>
    </xf>
    <xf numFmtId="2" fontId="24" fillId="0" borderId="12" xfId="3" applyNumberFormat="1" applyFont="1" applyFill="1" applyBorder="1" applyAlignment="1">
      <alignment horizontal="center" vertical="center"/>
    </xf>
    <xf numFmtId="2" fontId="24" fillId="0" borderId="12" xfId="3" applyNumberFormat="1" applyFont="1" applyFill="1" applyBorder="1" applyAlignment="1">
      <alignment horizontal="center"/>
    </xf>
    <xf numFmtId="0" fontId="5" fillId="7" borderId="111" xfId="0" applyFont="1" applyFill="1" applyBorder="1" applyAlignment="1">
      <alignment horizontal="center" vertical="center"/>
    </xf>
    <xf numFmtId="0" fontId="5" fillId="11" borderId="111" xfId="0" applyFont="1" applyFill="1" applyBorder="1" applyAlignment="1">
      <alignment horizontal="center" vertical="center"/>
    </xf>
    <xf numFmtId="2" fontId="5" fillId="9" borderId="111" xfId="0" applyNumberFormat="1" applyFont="1" applyFill="1" applyBorder="1" applyAlignment="1">
      <alignment horizontal="center" vertical="center"/>
    </xf>
    <xf numFmtId="0" fontId="4" fillId="13" borderId="77" xfId="0" applyFont="1" applyFill="1" applyBorder="1" applyAlignment="1">
      <alignment vertical="center"/>
    </xf>
    <xf numFmtId="2" fontId="7" fillId="10" borderId="6" xfId="0" applyNumberFormat="1" applyFont="1" applyFill="1" applyBorder="1" applyAlignment="1">
      <alignment horizontal="center" vertical="center"/>
    </xf>
    <xf numFmtId="0" fontId="11" fillId="0" borderId="56" xfId="0" applyFont="1" applyBorder="1" applyAlignment="1">
      <alignment horizontal="center"/>
    </xf>
    <xf numFmtId="0" fontId="0" fillId="3" borderId="0" xfId="0" applyFill="1" applyBorder="1" applyAlignment="1">
      <alignment wrapText="1"/>
    </xf>
    <xf numFmtId="0" fontId="0" fillId="0" borderId="0" xfId="0" applyFill="1" applyBorder="1" applyAlignment="1">
      <alignment wrapText="1"/>
    </xf>
    <xf numFmtId="0" fontId="5" fillId="5" borderId="114" xfId="0" applyFont="1" applyFill="1" applyBorder="1" applyAlignment="1">
      <alignment vertical="center" wrapText="1"/>
    </xf>
    <xf numFmtId="0" fontId="5" fillId="5" borderId="115" xfId="0" applyFont="1" applyFill="1" applyBorder="1" applyAlignment="1">
      <alignment vertical="center" wrapText="1"/>
    </xf>
    <xf numFmtId="0" fontId="5" fillId="9" borderId="54" xfId="0" applyFont="1" applyFill="1" applyBorder="1" applyAlignment="1">
      <alignment horizontal="center" vertical="center"/>
    </xf>
    <xf numFmtId="4" fontId="7" fillId="0" borderId="84" xfId="3" applyNumberFormat="1" applyFont="1" applyBorder="1" applyAlignment="1">
      <alignment horizontal="center" vertical="center"/>
    </xf>
    <xf numFmtId="2" fontId="7" fillId="0" borderId="0" xfId="2" applyNumberFormat="1" applyFont="1" applyFill="1" applyBorder="1" applyAlignment="1">
      <alignment horizontal="center"/>
    </xf>
    <xf numFmtId="0" fontId="5" fillId="11" borderId="54" xfId="0" applyFont="1" applyFill="1" applyBorder="1" applyAlignment="1">
      <alignment horizontal="center" vertical="center"/>
    </xf>
    <xf numFmtId="4" fontId="7" fillId="0" borderId="54" xfId="3" applyNumberFormat="1" applyFont="1" applyBorder="1" applyAlignment="1">
      <alignment horizontal="center"/>
    </xf>
    <xf numFmtId="0" fontId="8" fillId="8" borderId="54" xfId="0" applyFont="1" applyFill="1" applyBorder="1" applyAlignment="1">
      <alignment horizontal="center" vertical="center"/>
    </xf>
    <xf numFmtId="4" fontId="7" fillId="0" borderId="84" xfId="3" applyNumberFormat="1" applyFont="1" applyBorder="1" applyAlignment="1">
      <alignment horizontal="center"/>
    </xf>
    <xf numFmtId="4" fontId="7" fillId="10" borderId="84" xfId="3" applyNumberFormat="1" applyFont="1" applyFill="1" applyBorder="1" applyAlignment="1">
      <alignment horizontal="center" vertical="center"/>
    </xf>
    <xf numFmtId="4" fontId="7" fillId="10" borderId="54" xfId="3" applyNumberFormat="1" applyFont="1" applyFill="1" applyBorder="1" applyAlignment="1">
      <alignment horizontal="center"/>
    </xf>
    <xf numFmtId="4" fontId="7" fillId="10" borderId="84" xfId="3" applyNumberFormat="1" applyFont="1" applyFill="1" applyBorder="1" applyAlignment="1">
      <alignment horizontal="center"/>
    </xf>
    <xf numFmtId="0" fontId="5" fillId="6" borderId="54" xfId="0" applyFont="1" applyFill="1" applyBorder="1" applyAlignment="1">
      <alignment horizontal="center" vertical="center"/>
    </xf>
    <xf numFmtId="0" fontId="5" fillId="11" borderId="14" xfId="0" applyFont="1" applyFill="1" applyBorder="1" applyAlignment="1">
      <alignment horizontal="center" vertical="center"/>
    </xf>
    <xf numFmtId="0" fontId="5" fillId="5" borderId="84" xfId="0" applyFont="1" applyFill="1" applyBorder="1" applyAlignment="1">
      <alignment vertical="top" wrapText="1"/>
    </xf>
    <xf numFmtId="0" fontId="5" fillId="5" borderId="14" xfId="0" applyFont="1" applyFill="1" applyBorder="1" applyAlignment="1">
      <alignment vertical="top" wrapText="1"/>
    </xf>
    <xf numFmtId="0" fontId="5" fillId="7" borderId="54" xfId="0" applyFont="1" applyFill="1" applyBorder="1" applyAlignment="1">
      <alignment horizontal="center" vertical="center"/>
    </xf>
    <xf numFmtId="0" fontId="8" fillId="6" borderId="54" xfId="0" applyFont="1" applyFill="1" applyBorder="1" applyAlignment="1">
      <alignment horizontal="center" vertical="center"/>
    </xf>
    <xf numFmtId="3" fontId="7" fillId="0" borderId="84" xfId="3" applyNumberFormat="1" applyFont="1" applyFill="1" applyBorder="1" applyAlignment="1">
      <alignment horizontal="center" vertical="center"/>
    </xf>
    <xf numFmtId="3" fontId="7" fillId="0" borderId="84" xfId="3" applyNumberFormat="1" applyFont="1" applyBorder="1" applyAlignment="1">
      <alignment horizontal="center" vertical="center"/>
    </xf>
    <xf numFmtId="0" fontId="5" fillId="8" borderId="54" xfId="0" applyFont="1" applyFill="1" applyBorder="1" applyAlignment="1">
      <alignment horizontal="center" vertical="center"/>
    </xf>
    <xf numFmtId="3" fontId="7" fillId="0" borderId="54" xfId="3" applyNumberFormat="1" applyFont="1" applyBorder="1" applyAlignment="1">
      <alignment horizontal="center"/>
    </xf>
    <xf numFmtId="3" fontId="7" fillId="0" borderId="84" xfId="3" applyNumberFormat="1" applyFont="1" applyBorder="1" applyAlignment="1">
      <alignment horizontal="center"/>
    </xf>
    <xf numFmtId="0" fontId="8" fillId="8" borderId="14" xfId="0" applyFont="1" applyFill="1" applyBorder="1" applyAlignment="1">
      <alignment horizontal="center" vertical="center"/>
    </xf>
    <xf numFmtId="3" fontId="7" fillId="10" borderId="84" xfId="3" applyNumberFormat="1" applyFont="1" applyFill="1" applyBorder="1" applyAlignment="1">
      <alignment horizontal="center" vertical="center"/>
    </xf>
    <xf numFmtId="3" fontId="7" fillId="10" borderId="54" xfId="3" applyNumberFormat="1" applyFont="1" applyFill="1" applyBorder="1" applyAlignment="1">
      <alignment horizontal="center"/>
    </xf>
    <xf numFmtId="3" fontId="7" fillId="10" borderId="84" xfId="3" applyNumberFormat="1" applyFont="1" applyFill="1" applyBorder="1" applyAlignment="1">
      <alignment horizontal="center"/>
    </xf>
    <xf numFmtId="0" fontId="5" fillId="5" borderId="84" xfId="0" applyFont="1" applyFill="1" applyBorder="1" applyAlignment="1">
      <alignment wrapText="1"/>
    </xf>
    <xf numFmtId="0" fontId="5" fillId="5" borderId="14" xfId="0" applyFont="1" applyFill="1" applyBorder="1" applyAlignment="1">
      <alignment wrapText="1"/>
    </xf>
    <xf numFmtId="0" fontId="5" fillId="0" borderId="54" xfId="0" applyFont="1" applyFill="1" applyBorder="1" applyAlignment="1">
      <alignment horizontal="center" vertical="center"/>
    </xf>
    <xf numFmtId="0" fontId="6" fillId="0" borderId="77" xfId="0" applyFont="1" applyBorder="1" applyAlignment="1">
      <alignment horizontal="justify" vertical="center" wrapText="1"/>
    </xf>
    <xf numFmtId="4" fontId="7" fillId="0" borderId="33" xfId="3" applyNumberFormat="1" applyFont="1" applyBorder="1" applyAlignment="1">
      <alignment horizontal="center" vertical="center"/>
    </xf>
    <xf numFmtId="4" fontId="7" fillId="0" borderId="116" xfId="3" applyNumberFormat="1" applyFont="1" applyBorder="1" applyAlignment="1">
      <alignment horizontal="center" vertical="center"/>
    </xf>
    <xf numFmtId="4" fontId="7" fillId="0" borderId="117" xfId="3" applyNumberFormat="1" applyFont="1" applyBorder="1" applyAlignment="1">
      <alignment horizontal="center"/>
    </xf>
    <xf numFmtId="4" fontId="7" fillId="0" borderId="116" xfId="3" applyNumberFormat="1" applyFont="1" applyBorder="1" applyAlignment="1">
      <alignment horizontal="center"/>
    </xf>
    <xf numFmtId="4" fontId="7" fillId="0" borderId="61" xfId="3" applyNumberFormat="1" applyFont="1" applyBorder="1" applyAlignment="1">
      <alignment horizontal="center"/>
    </xf>
    <xf numFmtId="0" fontId="8" fillId="8" borderId="34" xfId="0" applyFont="1" applyFill="1" applyBorder="1" applyAlignment="1">
      <alignment horizontal="center" vertical="center"/>
    </xf>
    <xf numFmtId="0" fontId="4" fillId="0" borderId="118" xfId="0" applyFont="1" applyBorder="1"/>
    <xf numFmtId="2" fontId="7" fillId="0" borderId="89" xfId="0" applyNumberFormat="1" applyFont="1" applyBorder="1" applyAlignment="1">
      <alignment horizontal="center"/>
    </xf>
    <xf numFmtId="0" fontId="5" fillId="9" borderId="117" xfId="0" applyFont="1" applyFill="1" applyBorder="1" applyAlignment="1">
      <alignment horizontal="center" vertical="center"/>
    </xf>
    <xf numFmtId="2" fontId="7" fillId="0" borderId="116" xfId="0" applyNumberFormat="1" applyFont="1" applyBorder="1" applyAlignment="1">
      <alignment horizontal="center"/>
    </xf>
    <xf numFmtId="2" fontId="7" fillId="0" borderId="6" xfId="0" applyNumberFormat="1" applyFont="1" applyBorder="1" applyAlignment="1">
      <alignment horizontal="center"/>
    </xf>
    <xf numFmtId="0" fontId="5" fillId="8" borderId="117" xfId="0" applyFont="1" applyFill="1" applyBorder="1" applyAlignment="1">
      <alignment horizontal="center" vertical="center"/>
    </xf>
    <xf numFmtId="2" fontId="7" fillId="0" borderId="109" xfId="0" applyNumberFormat="1" applyFont="1" applyBorder="1" applyAlignment="1">
      <alignment horizontal="center"/>
    </xf>
    <xf numFmtId="0" fontId="8" fillId="8" borderId="117" xfId="0" applyFont="1" applyFill="1" applyBorder="1" applyAlignment="1">
      <alignment horizontal="center" vertical="center"/>
    </xf>
    <xf numFmtId="0" fontId="8" fillId="8" borderId="92" xfId="0" applyFont="1" applyFill="1" applyBorder="1" applyAlignment="1">
      <alignment horizontal="center" vertical="center"/>
    </xf>
    <xf numFmtId="2" fontId="7" fillId="0" borderId="108" xfId="0" applyNumberFormat="1" applyFont="1" applyBorder="1" applyAlignment="1">
      <alignment horizontal="center"/>
    </xf>
    <xf numFmtId="0" fontId="16" fillId="0" borderId="28" xfId="0" applyFont="1" applyBorder="1" applyAlignment="1"/>
    <xf numFmtId="0" fontId="16" fillId="11" borderId="89" xfId="0" applyFont="1" applyFill="1" applyBorder="1" applyAlignment="1">
      <alignment horizontal="center"/>
    </xf>
    <xf numFmtId="0" fontId="16" fillId="19" borderId="89" xfId="0" applyFont="1" applyFill="1" applyBorder="1" applyAlignment="1">
      <alignment horizontal="center"/>
    </xf>
    <xf numFmtId="0" fontId="4" fillId="4" borderId="71" xfId="0" applyFont="1" applyFill="1" applyBorder="1" applyAlignment="1">
      <alignment horizontal="center" vertical="center"/>
    </xf>
    <xf numFmtId="4" fontId="9" fillId="0" borderId="40" xfId="0" applyNumberFormat="1" applyFont="1" applyBorder="1" applyAlignment="1">
      <alignment horizontal="center"/>
    </xf>
    <xf numFmtId="0" fontId="11" fillId="0" borderId="0" xfId="0" applyFont="1" applyBorder="1" applyAlignment="1">
      <alignment horizontal="center"/>
    </xf>
    <xf numFmtId="0" fontId="4" fillId="0" borderId="0" xfId="0" applyFont="1" applyBorder="1" applyAlignment="1">
      <alignment horizontal="center"/>
    </xf>
    <xf numFmtId="0" fontId="11" fillId="0" borderId="40" xfId="0" applyFont="1" applyBorder="1" applyAlignment="1">
      <alignment horizontal="center"/>
    </xf>
    <xf numFmtId="0" fontId="0" fillId="0" borderId="0" xfId="0" applyBorder="1" applyAlignment="1">
      <alignment wrapText="1"/>
    </xf>
    <xf numFmtId="1" fontId="24" fillId="0" borderId="12" xfId="3" applyNumberFormat="1" applyFont="1" applyFill="1" applyBorder="1" applyAlignment="1">
      <alignment horizontal="center" vertical="center"/>
    </xf>
    <xf numFmtId="0" fontId="8" fillId="6" borderId="111" xfId="0" applyFont="1" applyFill="1" applyBorder="1" applyAlignment="1">
      <alignment horizontal="center" vertical="center"/>
    </xf>
    <xf numFmtId="2" fontId="7" fillId="0" borderId="96" xfId="3" applyNumberFormat="1" applyFont="1" applyFill="1" applyBorder="1" applyAlignment="1">
      <alignment horizontal="center" vertical="center"/>
    </xf>
    <xf numFmtId="2" fontId="5" fillId="9" borderId="97" xfId="0" applyNumberFormat="1" applyFont="1" applyFill="1" applyBorder="1" applyAlignment="1">
      <alignment horizontal="center" vertical="center"/>
    </xf>
    <xf numFmtId="0" fontId="16" fillId="8" borderId="89" xfId="0" applyFont="1" applyFill="1" applyBorder="1" applyAlignment="1">
      <alignment horizontal="center" vertical="center"/>
    </xf>
    <xf numFmtId="0" fontId="16" fillId="9" borderId="89" xfId="0" applyFont="1" applyFill="1" applyBorder="1" applyAlignment="1">
      <alignment horizontal="center" vertical="center"/>
    </xf>
    <xf numFmtId="2" fontId="7" fillId="10" borderId="49" xfId="0" applyNumberFormat="1" applyFont="1" applyFill="1" applyBorder="1" applyAlignment="1">
      <alignment horizontal="center" vertical="center"/>
    </xf>
    <xf numFmtId="2" fontId="5" fillId="9" borderId="29" xfId="0" applyNumberFormat="1" applyFont="1" applyFill="1" applyBorder="1" applyAlignment="1">
      <alignment horizontal="center" vertical="center"/>
    </xf>
    <xf numFmtId="0" fontId="8" fillId="8" borderId="29" xfId="0" applyFont="1" applyFill="1" applyBorder="1" applyAlignment="1">
      <alignment horizontal="center" vertical="center"/>
    </xf>
    <xf numFmtId="0" fontId="11" fillId="0" borderId="31" xfId="0" applyFont="1" applyBorder="1" applyAlignment="1">
      <alignment horizontal="center"/>
    </xf>
    <xf numFmtId="0" fontId="0" fillId="0" borderId="90" xfId="0" applyFill="1" applyBorder="1" applyAlignment="1">
      <alignment wrapText="1"/>
    </xf>
    <xf numFmtId="0" fontId="16" fillId="8" borderId="30" xfId="0" applyFont="1" applyFill="1" applyBorder="1" applyAlignment="1">
      <alignment horizontal="center" vertical="center"/>
    </xf>
    <xf numFmtId="2" fontId="7" fillId="10" borderId="85" xfId="0" applyNumberFormat="1" applyFont="1" applyFill="1" applyBorder="1" applyAlignment="1">
      <alignment horizontal="center" vertical="center"/>
    </xf>
    <xf numFmtId="10" fontId="14" fillId="0" borderId="0" xfId="2" applyNumberFormat="1" applyFont="1" applyFill="1" applyBorder="1" applyAlignment="1">
      <alignment horizontal="center" vertical="center"/>
    </xf>
    <xf numFmtId="0" fontId="0" fillId="3" borderId="68" xfId="0" applyFill="1" applyBorder="1" applyAlignment="1">
      <alignment wrapText="1"/>
    </xf>
    <xf numFmtId="0" fontId="9" fillId="0" borderId="0" xfId="0" applyFont="1"/>
    <xf numFmtId="0" fontId="27" fillId="18" borderId="110" xfId="0" applyFont="1" applyFill="1" applyBorder="1" applyAlignment="1">
      <alignment vertical="center" wrapText="1"/>
    </xf>
    <xf numFmtId="10" fontId="27" fillId="18" borderId="110" xfId="0" applyNumberFormat="1" applyFont="1" applyFill="1" applyBorder="1" applyAlignment="1">
      <alignment vertical="center" wrapText="1"/>
    </xf>
    <xf numFmtId="10" fontId="9" fillId="0" borderId="0" xfId="0" applyNumberFormat="1" applyFont="1"/>
    <xf numFmtId="2" fontId="5" fillId="0" borderId="13" xfId="0" applyNumberFormat="1" applyFont="1" applyFill="1" applyBorder="1" applyAlignment="1">
      <alignment horizontal="center" vertical="center"/>
    </xf>
    <xf numFmtId="2" fontId="5" fillId="10" borderId="13" xfId="0" applyNumberFormat="1" applyFont="1" applyFill="1" applyBorder="1" applyAlignment="1">
      <alignment horizontal="center" vertical="center"/>
    </xf>
    <xf numFmtId="0" fontId="5" fillId="10" borderId="111" xfId="0" applyFont="1" applyFill="1" applyBorder="1" applyAlignment="1">
      <alignment horizontal="center" vertical="center"/>
    </xf>
    <xf numFmtId="0" fontId="8" fillId="0" borderId="111" xfId="0" applyFont="1" applyFill="1" applyBorder="1" applyAlignment="1">
      <alignment horizontal="center" vertical="center"/>
    </xf>
    <xf numFmtId="2" fontId="7" fillId="10" borderId="123" xfId="0" applyNumberFormat="1" applyFont="1" applyFill="1" applyBorder="1" applyAlignment="1">
      <alignment horizontal="center" vertical="center"/>
    </xf>
    <xf numFmtId="2" fontId="5" fillId="10" borderId="34" xfId="0" applyNumberFormat="1" applyFont="1" applyFill="1" applyBorder="1" applyAlignment="1">
      <alignment horizontal="center" vertical="center"/>
    </xf>
    <xf numFmtId="0" fontId="5" fillId="10" borderId="34" xfId="0" applyFont="1" applyFill="1" applyBorder="1" applyAlignment="1">
      <alignment horizontal="center" vertical="center"/>
    </xf>
    <xf numFmtId="0" fontId="9" fillId="0" borderId="0" xfId="0" applyFont="1" applyBorder="1" applyAlignment="1">
      <alignment vertical="center"/>
    </xf>
    <xf numFmtId="0" fontId="9" fillId="0" borderId="0" xfId="0" applyFont="1" applyBorder="1" applyAlignment="1">
      <alignment vertical="top" wrapText="1"/>
    </xf>
    <xf numFmtId="10" fontId="9" fillId="0" borderId="0" xfId="0" applyNumberFormat="1" applyFont="1" applyBorder="1"/>
    <xf numFmtId="1" fontId="24" fillId="0" borderId="12" xfId="3" applyNumberFormat="1" applyFont="1" applyFill="1" applyBorder="1" applyAlignment="1">
      <alignment horizontal="center"/>
    </xf>
    <xf numFmtId="0" fontId="10" fillId="13" borderId="70" xfId="0" applyFont="1" applyFill="1" applyBorder="1" applyAlignment="1">
      <alignment horizontal="justify" vertical="center" wrapText="1"/>
    </xf>
    <xf numFmtId="0" fontId="11" fillId="8" borderId="30" xfId="0" applyFont="1" applyFill="1" applyBorder="1" applyAlignment="1">
      <alignment horizontal="center" vertical="center"/>
    </xf>
    <xf numFmtId="0" fontId="11" fillId="8" borderId="89" xfId="0" applyFont="1" applyFill="1" applyBorder="1" applyAlignment="1">
      <alignment horizontal="center" vertical="center"/>
    </xf>
    <xf numFmtId="0" fontId="4" fillId="13" borderId="35" xfId="0" applyFont="1" applyFill="1" applyBorder="1" applyAlignment="1">
      <alignment vertical="center"/>
    </xf>
    <xf numFmtId="0" fontId="11" fillId="0" borderId="107" xfId="0" applyFont="1" applyBorder="1" applyAlignment="1">
      <alignment horizontal="center"/>
    </xf>
    <xf numFmtId="0" fontId="5" fillId="5" borderId="22" xfId="0" applyFont="1" applyFill="1" applyBorder="1" applyAlignment="1">
      <alignment vertical="center" wrapText="1"/>
    </xf>
    <xf numFmtId="0" fontId="4" fillId="10" borderId="77" xfId="0" applyFont="1" applyFill="1" applyBorder="1"/>
    <xf numFmtId="0" fontId="11" fillId="7" borderId="125" xfId="0" applyFont="1" applyFill="1" applyBorder="1" applyAlignment="1">
      <alignment horizontal="center" vertical="center"/>
    </xf>
    <xf numFmtId="0" fontId="11" fillId="7" borderId="126" xfId="0" applyFont="1" applyFill="1" applyBorder="1" applyAlignment="1">
      <alignment horizontal="center" vertical="center"/>
    </xf>
    <xf numFmtId="0" fontId="8" fillId="0" borderId="29" xfId="0" applyFont="1" applyFill="1" applyBorder="1" applyAlignment="1">
      <alignment horizontal="center" vertical="center"/>
    </xf>
    <xf numFmtId="2" fontId="7" fillId="0" borderId="28" xfId="0" applyNumberFormat="1" applyFont="1" applyBorder="1" applyAlignment="1">
      <alignment horizontal="center"/>
    </xf>
    <xf numFmtId="0" fontId="3" fillId="2" borderId="1" xfId="0" applyFont="1" applyFill="1" applyBorder="1" applyAlignment="1">
      <alignment vertical="center"/>
    </xf>
    <xf numFmtId="0" fontId="3" fillId="2" borderId="2" xfId="0" applyFont="1" applyFill="1" applyBorder="1" applyAlignment="1">
      <alignment vertical="center"/>
    </xf>
    <xf numFmtId="0" fontId="0" fillId="20" borderId="0" xfId="0" applyFill="1"/>
    <xf numFmtId="0" fontId="3" fillId="2" borderId="4" xfId="0" applyFont="1" applyFill="1" applyBorder="1" applyAlignment="1">
      <alignment vertical="center"/>
    </xf>
    <xf numFmtId="0" fontId="3" fillId="2" borderId="0" xfId="0" applyFont="1" applyFill="1" applyBorder="1" applyAlignment="1">
      <alignment vertical="center"/>
    </xf>
    <xf numFmtId="0" fontId="0" fillId="0" borderId="4" xfId="0" applyBorder="1" applyAlignment="1"/>
    <xf numFmtId="0" fontId="0" fillId="13" borderId="0" xfId="0" applyFill="1"/>
    <xf numFmtId="0" fontId="0" fillId="21" borderId="0" xfId="0" applyFill="1"/>
    <xf numFmtId="3" fontId="7" fillId="0" borderId="12" xfId="3" applyNumberFormat="1" applyFont="1" applyBorder="1" applyAlignment="1">
      <alignment horizontal="center"/>
    </xf>
    <xf numFmtId="0" fontId="0" fillId="0" borderId="15" xfId="0" applyBorder="1" applyAlignment="1"/>
    <xf numFmtId="0" fontId="0" fillId="0" borderId="16" xfId="0" applyBorder="1" applyAlignment="1"/>
    <xf numFmtId="3" fontId="7" fillId="10" borderId="12" xfId="3" applyNumberFormat="1" applyFont="1" applyFill="1" applyBorder="1" applyAlignment="1">
      <alignment horizontal="center"/>
    </xf>
    <xf numFmtId="0" fontId="4" fillId="4" borderId="17" xfId="0" applyFont="1" applyFill="1" applyBorder="1" applyAlignment="1"/>
    <xf numFmtId="0" fontId="4" fillId="4" borderId="18" xfId="0" applyFont="1" applyFill="1" applyBorder="1" applyAlignment="1"/>
    <xf numFmtId="0" fontId="5" fillId="7" borderId="34" xfId="0" applyFont="1" applyFill="1" applyBorder="1" applyAlignment="1">
      <alignment horizontal="center" vertical="center"/>
    </xf>
    <xf numFmtId="4" fontId="7" fillId="0" borderId="33" xfId="3" applyNumberFormat="1" applyFont="1" applyBorder="1" applyAlignment="1">
      <alignment horizontal="center"/>
    </xf>
    <xf numFmtId="0" fontId="1" fillId="0" borderId="0" xfId="0" applyFont="1" applyAlignment="1">
      <alignment horizontal="center"/>
    </xf>
    <xf numFmtId="0" fontId="10" fillId="10" borderId="76" xfId="0" applyFont="1" applyFill="1" applyBorder="1" applyAlignment="1">
      <alignment horizontal="justify" vertical="center" wrapText="1"/>
    </xf>
    <xf numFmtId="0" fontId="0" fillId="0" borderId="49" xfId="0" applyBorder="1" applyAlignment="1"/>
    <xf numFmtId="0" fontId="5" fillId="7" borderId="29" xfId="0" applyFont="1" applyFill="1" applyBorder="1" applyAlignment="1">
      <alignment horizontal="center" vertical="center"/>
    </xf>
    <xf numFmtId="0" fontId="8" fillId="11" borderId="127" xfId="0" applyFont="1" applyFill="1" applyBorder="1" applyAlignment="1">
      <alignment horizontal="center" vertical="center"/>
    </xf>
    <xf numFmtId="2" fontId="4" fillId="0" borderId="82" xfId="0" applyNumberFormat="1" applyFont="1" applyBorder="1"/>
    <xf numFmtId="0" fontId="29" fillId="11" borderId="34" xfId="0" applyFont="1" applyFill="1" applyBorder="1" applyAlignment="1">
      <alignment horizontal="center" vertical="center"/>
    </xf>
    <xf numFmtId="2" fontId="4" fillId="0" borderId="6" xfId="0" applyNumberFormat="1" applyFont="1" applyBorder="1" applyAlignment="1">
      <alignment horizontal="center"/>
    </xf>
    <xf numFmtId="0" fontId="11" fillId="0" borderId="6" xfId="0" applyFont="1" applyBorder="1"/>
    <xf numFmtId="0" fontId="0" fillId="0" borderId="0" xfId="0" applyFill="1" applyBorder="1" applyAlignment="1"/>
    <xf numFmtId="0" fontId="4" fillId="4" borderId="42" xfId="0" applyFont="1" applyFill="1" applyBorder="1" applyAlignment="1"/>
    <xf numFmtId="0" fontId="4" fillId="4" borderId="43" xfId="0" applyFont="1" applyFill="1" applyBorder="1" applyAlignment="1"/>
    <xf numFmtId="0" fontId="12" fillId="14" borderId="45" xfId="0" applyFont="1" applyFill="1" applyBorder="1" applyAlignment="1">
      <alignment vertical="center"/>
    </xf>
    <xf numFmtId="0" fontId="12" fillId="14" borderId="46" xfId="0" applyFont="1" applyFill="1" applyBorder="1" applyAlignment="1">
      <alignment vertical="center"/>
    </xf>
    <xf numFmtId="0" fontId="12" fillId="14" borderId="48" xfId="0" applyFont="1" applyFill="1" applyBorder="1" applyAlignment="1">
      <alignment vertical="center" wrapText="1"/>
    </xf>
    <xf numFmtId="0" fontId="12" fillId="14" borderId="20" xfId="0" applyFont="1" applyFill="1" applyBorder="1" applyAlignment="1">
      <alignment vertical="center" wrapText="1"/>
    </xf>
    <xf numFmtId="0" fontId="12" fillId="14" borderId="48" xfId="0" applyFont="1" applyFill="1" applyBorder="1" applyAlignment="1"/>
    <xf numFmtId="0" fontId="12" fillId="14" borderId="20" xfId="0" applyFont="1" applyFill="1" applyBorder="1" applyAlignment="1"/>
    <xf numFmtId="0" fontId="7" fillId="0" borderId="48" xfId="0" applyFont="1" applyFill="1" applyBorder="1" applyAlignment="1"/>
    <xf numFmtId="0" fontId="7" fillId="0" borderId="20" xfId="0" applyFont="1" applyFill="1" applyBorder="1" applyAlignment="1"/>
    <xf numFmtId="0" fontId="7" fillId="0" borderId="86" xfId="0" applyFont="1" applyFill="1" applyBorder="1" applyAlignment="1"/>
    <xf numFmtId="9" fontId="0" fillId="0" borderId="48" xfId="0" applyNumberFormat="1" applyBorder="1" applyAlignment="1">
      <alignment vertical="center"/>
    </xf>
    <xf numFmtId="9" fontId="0" fillId="0" borderId="20" xfId="0" applyNumberFormat="1" applyBorder="1" applyAlignment="1">
      <alignment vertical="center"/>
    </xf>
    <xf numFmtId="0" fontId="12" fillId="14" borderId="48" xfId="0" applyFont="1" applyFill="1" applyBorder="1" applyAlignment="1">
      <alignment vertical="center"/>
    </xf>
    <xf numFmtId="0" fontId="12" fillId="14" borderId="20" xfId="0" applyFont="1" applyFill="1" applyBorder="1" applyAlignment="1">
      <alignment vertical="center"/>
    </xf>
    <xf numFmtId="0" fontId="0" fillId="0" borderId="42" xfId="0" applyBorder="1" applyAlignment="1">
      <alignment vertical="center"/>
    </xf>
    <xf numFmtId="0" fontId="0" fillId="0" borderId="43" xfId="0" applyBorder="1" applyAlignment="1">
      <alignment vertical="center"/>
    </xf>
    <xf numFmtId="0" fontId="12" fillId="4" borderId="17" xfId="0" applyFont="1" applyFill="1" applyBorder="1" applyAlignment="1">
      <alignment vertical="center"/>
    </xf>
    <xf numFmtId="0" fontId="12" fillId="4" borderId="18" xfId="0" applyFont="1" applyFill="1" applyBorder="1" applyAlignment="1">
      <alignment vertical="center"/>
    </xf>
    <xf numFmtId="0" fontId="12" fillId="14" borderId="50" xfId="0" applyFont="1" applyFill="1" applyBorder="1" applyAlignment="1">
      <alignment vertical="center"/>
    </xf>
    <xf numFmtId="0" fontId="12" fillId="14" borderId="51" xfId="0" applyFont="1" applyFill="1" applyBorder="1" applyAlignment="1">
      <alignment vertical="center"/>
    </xf>
    <xf numFmtId="0" fontId="12" fillId="14" borderId="52" xfId="0" applyFont="1" applyFill="1" applyBorder="1" applyAlignment="1">
      <alignment vertical="center"/>
    </xf>
    <xf numFmtId="0" fontId="12" fillId="14" borderId="53" xfId="0" applyFont="1" applyFill="1" applyBorder="1" applyAlignment="1">
      <alignment vertical="center"/>
    </xf>
    <xf numFmtId="0" fontId="12" fillId="14" borderId="54" xfId="0" applyFont="1" applyFill="1" applyBorder="1" applyAlignment="1">
      <alignment vertical="center"/>
    </xf>
    <xf numFmtId="0" fontId="12" fillId="14" borderId="14" xfId="0" applyFont="1" applyFill="1" applyBorder="1" applyAlignment="1">
      <alignment vertical="center"/>
    </xf>
    <xf numFmtId="0" fontId="9" fillId="0" borderId="53" xfId="0" applyFont="1" applyBorder="1" applyAlignment="1">
      <alignment vertical="center"/>
    </xf>
    <xf numFmtId="0" fontId="9" fillId="0" borderId="54" xfId="0" applyFont="1" applyBorder="1" applyAlignment="1">
      <alignment vertical="center"/>
    </xf>
    <xf numFmtId="0" fontId="9" fillId="0" borderId="14" xfId="0" applyFont="1" applyBorder="1" applyAlignment="1">
      <alignment vertical="center"/>
    </xf>
    <xf numFmtId="0" fontId="9" fillId="0" borderId="53" xfId="0" applyFont="1" applyBorder="1" applyAlignment="1"/>
    <xf numFmtId="0" fontId="9" fillId="0" borderId="54" xfId="0" applyFont="1" applyBorder="1" applyAlignment="1"/>
    <xf numFmtId="0" fontId="9" fillId="0" borderId="14" xfId="0" applyFont="1" applyBorder="1" applyAlignment="1"/>
    <xf numFmtId="0" fontId="12" fillId="4" borderId="63" xfId="0" applyFont="1" applyFill="1" applyBorder="1" applyAlignment="1">
      <alignment vertical="center"/>
    </xf>
    <xf numFmtId="0" fontId="12" fillId="4" borderId="64" xfId="0" applyFont="1" applyFill="1" applyBorder="1" applyAlignment="1">
      <alignment vertical="center"/>
    </xf>
    <xf numFmtId="0" fontId="12" fillId="4" borderId="65" xfId="0" applyFont="1" applyFill="1" applyBorder="1" applyAlignment="1">
      <alignment vertical="center"/>
    </xf>
    <xf numFmtId="0" fontId="9" fillId="0" borderId="128" xfId="0" applyFont="1" applyFill="1" applyBorder="1" applyAlignment="1">
      <alignment vertical="center"/>
    </xf>
    <xf numFmtId="0" fontId="0" fillId="0" borderId="0" xfId="0" applyFill="1" applyAlignment="1"/>
    <xf numFmtId="4" fontId="7" fillId="10" borderId="0" xfId="3" applyNumberFormat="1" applyFont="1" applyFill="1" applyBorder="1" applyAlignment="1">
      <alignment horizontal="center"/>
    </xf>
    <xf numFmtId="4" fontId="11" fillId="0" borderId="6" xfId="0" applyNumberFormat="1" applyFont="1" applyBorder="1"/>
    <xf numFmtId="0" fontId="5" fillId="8" borderId="127" xfId="0" applyFont="1" applyFill="1" applyBorder="1" applyAlignment="1">
      <alignment horizontal="center" vertical="center"/>
    </xf>
    <xf numFmtId="0" fontId="10" fillId="10" borderId="72" xfId="0" applyFont="1" applyFill="1" applyBorder="1" applyAlignment="1">
      <alignment horizontal="justify" vertical="center" wrapText="1"/>
    </xf>
    <xf numFmtId="0" fontId="5" fillId="9" borderId="127" xfId="0" applyFont="1" applyFill="1" applyBorder="1" applyAlignment="1">
      <alignment horizontal="center" vertical="center"/>
    </xf>
    <xf numFmtId="0" fontId="10" fillId="10" borderId="77" xfId="0" applyFont="1" applyFill="1" applyBorder="1" applyAlignment="1">
      <alignment horizontal="justify" vertical="center" wrapText="1"/>
    </xf>
    <xf numFmtId="2" fontId="33" fillId="0" borderId="0" xfId="2" applyNumberFormat="1" applyFont="1" applyFill="1" applyBorder="1" applyAlignment="1">
      <alignment horizontal="center"/>
    </xf>
    <xf numFmtId="3" fontId="0" fillId="0" borderId="0" xfId="0" applyNumberFormat="1"/>
    <xf numFmtId="0" fontId="5" fillId="6" borderId="34" xfId="0" applyFont="1" applyFill="1" applyBorder="1" applyAlignment="1">
      <alignment horizontal="center" vertical="center"/>
    </xf>
    <xf numFmtId="0" fontId="5" fillId="17" borderId="34" xfId="0" applyFont="1" applyFill="1" applyBorder="1" applyAlignment="1">
      <alignment horizontal="center" vertical="center"/>
    </xf>
    <xf numFmtId="4" fontId="7" fillId="17" borderId="33" xfId="3" applyNumberFormat="1" applyFont="1" applyFill="1" applyBorder="1" applyAlignment="1">
      <alignment horizontal="center"/>
    </xf>
    <xf numFmtId="0" fontId="0" fillId="0" borderId="85" xfId="0" applyBorder="1" applyAlignment="1"/>
    <xf numFmtId="0" fontId="5" fillId="7" borderId="127" xfId="0" applyFont="1" applyFill="1" applyBorder="1" applyAlignment="1">
      <alignment horizontal="center" vertical="center"/>
    </xf>
    <xf numFmtId="4" fontId="7" fillId="17" borderId="12" xfId="3" applyNumberFormat="1" applyFont="1" applyFill="1" applyBorder="1" applyAlignment="1">
      <alignment horizontal="center" vertical="center"/>
    </xf>
    <xf numFmtId="4" fontId="7" fillId="17" borderId="33" xfId="3" applyNumberFormat="1" applyFont="1" applyFill="1" applyBorder="1" applyAlignment="1">
      <alignment horizontal="center" vertical="center"/>
    </xf>
    <xf numFmtId="0" fontId="5" fillId="11" borderId="127" xfId="0" applyFont="1" applyFill="1" applyBorder="1" applyAlignment="1">
      <alignment horizontal="center" vertical="center"/>
    </xf>
    <xf numFmtId="0" fontId="5" fillId="16" borderId="127" xfId="0" applyFont="1" applyFill="1" applyBorder="1" applyAlignment="1">
      <alignment horizontal="center" vertical="center"/>
    </xf>
    <xf numFmtId="0" fontId="5" fillId="6" borderId="127" xfId="0" applyFont="1" applyFill="1" applyBorder="1" applyAlignment="1">
      <alignment horizontal="center" vertical="center"/>
    </xf>
    <xf numFmtId="0" fontId="10" fillId="10" borderId="35" xfId="0" applyFont="1" applyFill="1" applyBorder="1" applyAlignment="1">
      <alignment horizontal="justify" vertical="center" wrapText="1"/>
    </xf>
    <xf numFmtId="0" fontId="5" fillId="9" borderId="29" xfId="0" applyFont="1" applyFill="1" applyBorder="1" applyAlignment="1">
      <alignment horizontal="center" vertical="center"/>
    </xf>
    <xf numFmtId="2" fontId="4" fillId="0" borderId="85" xfId="0" applyNumberFormat="1" applyFont="1" applyBorder="1"/>
    <xf numFmtId="2" fontId="4" fillId="0" borderId="49" xfId="0" applyNumberFormat="1" applyFont="1" applyBorder="1" applyAlignment="1">
      <alignment horizontal="center"/>
    </xf>
    <xf numFmtId="0" fontId="11" fillId="0" borderId="49" xfId="0" applyFont="1" applyBorder="1"/>
    <xf numFmtId="4" fontId="11" fillId="0" borderId="49" xfId="0" applyNumberFormat="1" applyFont="1" applyBorder="1"/>
    <xf numFmtId="0" fontId="5" fillId="6" borderId="29" xfId="0" applyFont="1" applyFill="1" applyBorder="1" applyAlignment="1">
      <alignment horizontal="center" vertical="center"/>
    </xf>
    <xf numFmtId="0" fontId="5" fillId="17" borderId="127" xfId="0" applyFont="1" applyFill="1" applyBorder="1" applyAlignment="1">
      <alignment horizontal="center" vertical="center"/>
    </xf>
    <xf numFmtId="3" fontId="7" fillId="17" borderId="12" xfId="3" applyNumberFormat="1" applyFont="1" applyFill="1" applyBorder="1" applyAlignment="1">
      <alignment horizontal="center" vertical="center"/>
    </xf>
    <xf numFmtId="0" fontId="8" fillId="17" borderId="127" xfId="0" applyFont="1" applyFill="1" applyBorder="1" applyAlignment="1">
      <alignment horizontal="center" vertical="center"/>
    </xf>
    <xf numFmtId="4" fontId="7" fillId="17" borderId="12" xfId="3" applyNumberFormat="1" applyFont="1" applyFill="1" applyBorder="1" applyAlignment="1">
      <alignment horizontal="center"/>
    </xf>
    <xf numFmtId="0" fontId="0" fillId="17" borderId="49" xfId="0" applyFill="1" applyBorder="1" applyAlignment="1"/>
    <xf numFmtId="0" fontId="5" fillId="17" borderId="29" xfId="0" applyFont="1" applyFill="1" applyBorder="1" applyAlignment="1">
      <alignment horizontal="center" vertical="center"/>
    </xf>
    <xf numFmtId="2" fontId="4" fillId="17" borderId="49" xfId="0" applyNumberFormat="1" applyFont="1" applyFill="1" applyBorder="1" applyAlignment="1">
      <alignment horizontal="center"/>
    </xf>
    <xf numFmtId="0" fontId="11" fillId="17" borderId="49" xfId="0" applyFont="1" applyFill="1" applyBorder="1"/>
    <xf numFmtId="4" fontId="11" fillId="0" borderId="0" xfId="0" applyNumberFormat="1" applyFont="1" applyFill="1" applyBorder="1"/>
    <xf numFmtId="4" fontId="9" fillId="0" borderId="40" xfId="0" applyNumberFormat="1" applyFont="1" applyBorder="1" applyAlignment="1"/>
    <xf numFmtId="4" fontId="9" fillId="0" borderId="0" xfId="0" applyNumberFormat="1" applyFont="1" applyBorder="1" applyAlignment="1"/>
    <xf numFmtId="4" fontId="9" fillId="0" borderId="6" xfId="0" applyNumberFormat="1" applyFont="1" applyBorder="1" applyAlignment="1"/>
    <xf numFmtId="165" fontId="34" fillId="0" borderId="40" xfId="0" applyNumberFormat="1" applyFont="1" applyBorder="1" applyAlignment="1"/>
    <xf numFmtId="165" fontId="34" fillId="0" borderId="0" xfId="0" applyNumberFormat="1" applyFont="1" applyBorder="1" applyAlignment="1"/>
    <xf numFmtId="165" fontId="34" fillId="17" borderId="6" xfId="0" applyNumberFormat="1" applyFont="1" applyFill="1" applyBorder="1" applyAlignment="1"/>
    <xf numFmtId="49" fontId="18" fillId="0" borderId="131" xfId="0" applyNumberFormat="1" applyFont="1" applyBorder="1" applyAlignment="1">
      <alignment horizontal="center" vertical="center"/>
    </xf>
    <xf numFmtId="9" fontId="18" fillId="0" borderId="132" xfId="0" applyNumberFormat="1" applyFont="1" applyBorder="1" applyAlignment="1">
      <alignment horizontal="center" vertical="center"/>
    </xf>
    <xf numFmtId="49" fontId="18" fillId="23" borderId="131" xfId="0" applyNumberFormat="1" applyFont="1" applyFill="1" applyBorder="1" applyAlignment="1">
      <alignment horizontal="center" vertical="center"/>
    </xf>
    <xf numFmtId="0" fontId="18" fillId="23" borderId="132" xfId="0" applyFont="1" applyFill="1" applyBorder="1" applyAlignment="1">
      <alignment horizontal="center" vertical="center" wrapText="1"/>
    </xf>
    <xf numFmtId="0" fontId="18" fillId="0" borderId="132" xfId="0" applyFont="1" applyBorder="1" applyAlignment="1">
      <alignment horizontal="center" vertical="center"/>
    </xf>
    <xf numFmtId="9" fontId="18" fillId="23" borderId="132" xfId="0" applyNumberFormat="1" applyFont="1" applyFill="1" applyBorder="1" applyAlignment="1">
      <alignment horizontal="center" vertical="center"/>
    </xf>
    <xf numFmtId="0" fontId="18" fillId="0" borderId="132" xfId="0" applyFont="1" applyBorder="1" applyAlignment="1">
      <alignment horizontal="center" vertical="center" wrapText="1"/>
    </xf>
    <xf numFmtId="10" fontId="18" fillId="0" borderId="132" xfId="0" applyNumberFormat="1" applyFont="1" applyBorder="1" applyAlignment="1">
      <alignment horizontal="center" vertical="center" wrapText="1"/>
    </xf>
    <xf numFmtId="49" fontId="18" fillId="24" borderId="131" xfId="0" applyNumberFormat="1" applyFont="1" applyFill="1" applyBorder="1" applyAlignment="1">
      <alignment horizontal="center" vertical="center"/>
    </xf>
    <xf numFmtId="9" fontId="18" fillId="0" borderId="132" xfId="0" applyNumberFormat="1" applyFont="1" applyBorder="1" applyAlignment="1">
      <alignment horizontal="center" vertical="center" wrapText="1"/>
    </xf>
    <xf numFmtId="0" fontId="0" fillId="0" borderId="0" xfId="0" applyAlignment="1"/>
    <xf numFmtId="0" fontId="36" fillId="0" borderId="0" xfId="0" applyFont="1" applyAlignment="1"/>
    <xf numFmtId="0" fontId="38" fillId="21" borderId="51" xfId="0" applyFont="1" applyFill="1" applyBorder="1" applyAlignment="1">
      <alignment horizontal="center" vertical="center" wrapText="1"/>
    </xf>
    <xf numFmtId="0" fontId="38" fillId="21" borderId="51" xfId="0" applyFont="1" applyFill="1" applyBorder="1" applyAlignment="1">
      <alignment vertical="center" wrapText="1"/>
    </xf>
    <xf numFmtId="49" fontId="39" fillId="21" borderId="54" xfId="4" applyNumberFormat="1" applyFill="1" applyBorder="1" applyAlignment="1">
      <alignment horizontal="center" vertical="center"/>
    </xf>
    <xf numFmtId="0" fontId="38" fillId="0" borderId="54" xfId="0" applyFont="1" applyFill="1" applyBorder="1" applyAlignment="1">
      <alignment horizontal="center" vertical="center" wrapText="1"/>
    </xf>
    <xf numFmtId="0" fontId="38" fillId="0" borderId="54" xfId="0" applyFont="1" applyFill="1" applyBorder="1" applyAlignment="1">
      <alignment vertical="center" wrapText="1"/>
    </xf>
    <xf numFmtId="49" fontId="7" fillId="0" borderId="54" xfId="0" applyNumberFormat="1" applyFont="1" applyFill="1" applyBorder="1" applyAlignment="1">
      <alignment horizontal="center" vertical="center"/>
    </xf>
    <xf numFmtId="0" fontId="40" fillId="21" borderId="54" xfId="0" applyFont="1" applyFill="1" applyBorder="1" applyAlignment="1">
      <alignment horizontal="center" vertical="center" wrapText="1"/>
    </xf>
    <xf numFmtId="0" fontId="40" fillId="21" borderId="54" xfId="0" applyFont="1" applyFill="1" applyBorder="1" applyAlignment="1">
      <alignment vertical="center" wrapText="1"/>
    </xf>
    <xf numFmtId="49" fontId="7" fillId="21" borderId="54" xfId="0" applyNumberFormat="1" applyFont="1" applyFill="1" applyBorder="1" applyAlignment="1">
      <alignment horizontal="center" vertical="center"/>
    </xf>
    <xf numFmtId="0" fontId="38" fillId="21" borderId="54" xfId="0" applyFont="1" applyFill="1" applyBorder="1" applyAlignment="1">
      <alignment horizontal="center" vertical="center" wrapText="1"/>
    </xf>
    <xf numFmtId="0" fontId="38" fillId="21" borderId="54" xfId="0" applyFont="1" applyFill="1" applyBorder="1" applyAlignment="1">
      <alignment vertical="center" wrapText="1"/>
    </xf>
    <xf numFmtId="0" fontId="40" fillId="0" borderId="54" xfId="0" applyFont="1" applyFill="1" applyBorder="1" applyAlignment="1">
      <alignment vertical="center" wrapText="1"/>
    </xf>
    <xf numFmtId="49" fontId="7" fillId="0" borderId="61" xfId="0" applyNumberFormat="1" applyFont="1" applyFill="1" applyBorder="1" applyAlignment="1">
      <alignment horizontal="center" vertical="center"/>
    </xf>
    <xf numFmtId="0" fontId="41" fillId="0" borderId="54" xfId="0" applyFont="1" applyFill="1" applyBorder="1" applyAlignment="1">
      <alignment vertical="center" wrapText="1"/>
    </xf>
    <xf numFmtId="0" fontId="42" fillId="21" borderId="54" xfId="0" applyFont="1" applyFill="1" applyBorder="1" applyAlignment="1">
      <alignment vertical="center" wrapText="1"/>
    </xf>
    <xf numFmtId="0" fontId="42" fillId="0" borderId="54" xfId="0" applyFont="1" applyFill="1" applyBorder="1" applyAlignment="1">
      <alignment vertical="center" wrapText="1"/>
    </xf>
    <xf numFmtId="0" fontId="40" fillId="21" borderId="54" xfId="0" applyFont="1" applyFill="1" applyBorder="1" applyAlignment="1">
      <alignment vertical="center"/>
    </xf>
    <xf numFmtId="0" fontId="0" fillId="0" borderId="0" xfId="0" applyFill="1"/>
    <xf numFmtId="0" fontId="40" fillId="0" borderId="54" xfId="0" applyFont="1" applyBorder="1"/>
    <xf numFmtId="0" fontId="40" fillId="21" borderId="54" xfId="0" applyFont="1" applyFill="1" applyBorder="1" applyAlignment="1">
      <alignment horizontal="left" vertical="center"/>
    </xf>
    <xf numFmtId="0" fontId="40" fillId="0" borderId="54" xfId="0" applyFont="1" applyFill="1" applyBorder="1" applyAlignment="1">
      <alignment vertical="center"/>
    </xf>
    <xf numFmtId="0" fontId="7" fillId="0" borderId="54" xfId="0" applyFont="1" applyBorder="1"/>
    <xf numFmtId="0" fontId="43" fillId="0" borderId="0" xfId="0" applyFont="1"/>
    <xf numFmtId="4" fontId="7" fillId="0" borderId="12" xfId="1" applyNumberFormat="1" applyFont="1" applyBorder="1" applyAlignment="1">
      <alignment horizontal="center" vertical="center"/>
    </xf>
    <xf numFmtId="2" fontId="7" fillId="0" borderId="0" xfId="2" applyNumberFormat="1" applyFont="1" applyFill="1" applyBorder="1" applyAlignment="1">
      <alignment horizontal="center" vertical="center"/>
    </xf>
    <xf numFmtId="4" fontId="0" fillId="0" borderId="54" xfId="0" applyNumberFormat="1" applyBorder="1" applyAlignment="1">
      <alignment horizontal="center" vertical="center"/>
    </xf>
    <xf numFmtId="4" fontId="7" fillId="10" borderId="12" xfId="1" applyNumberFormat="1" applyFont="1" applyFill="1" applyBorder="1" applyAlignment="1">
      <alignment horizontal="center" vertical="center"/>
    </xf>
    <xf numFmtId="0" fontId="5" fillId="5" borderId="20" xfId="0" applyFont="1" applyFill="1" applyBorder="1" applyAlignment="1">
      <alignment vertical="center" wrapText="1"/>
    </xf>
    <xf numFmtId="4" fontId="7" fillId="0" borderId="12" xfId="1" applyNumberFormat="1" applyFont="1" applyBorder="1" applyAlignment="1">
      <alignment horizontal="center"/>
    </xf>
    <xf numFmtId="4" fontId="7" fillId="10" borderId="12" xfId="1" applyNumberFormat="1" applyFont="1" applyFill="1" applyBorder="1" applyAlignment="1">
      <alignment horizontal="center"/>
    </xf>
    <xf numFmtId="3" fontId="7" fillId="0" borderId="12" xfId="1" applyNumberFormat="1" applyFont="1" applyBorder="1" applyAlignment="1">
      <alignment horizontal="center" vertical="center"/>
    </xf>
    <xf numFmtId="3" fontId="7" fillId="0" borderId="12" xfId="1" applyNumberFormat="1" applyFont="1" applyFill="1" applyBorder="1" applyAlignment="1">
      <alignment horizontal="center" vertical="center"/>
    </xf>
    <xf numFmtId="3" fontId="7" fillId="0" borderId="12" xfId="1" applyNumberFormat="1" applyFont="1" applyBorder="1" applyAlignment="1">
      <alignment horizontal="center"/>
    </xf>
    <xf numFmtId="3" fontId="7" fillId="10" borderId="12" xfId="1" applyNumberFormat="1" applyFont="1" applyFill="1" applyBorder="1" applyAlignment="1">
      <alignment horizontal="center" vertical="center"/>
    </xf>
    <xf numFmtId="3" fontId="7" fillId="10" borderId="12" xfId="1" applyNumberFormat="1" applyFont="1" applyFill="1" applyBorder="1" applyAlignment="1">
      <alignment horizontal="center"/>
    </xf>
    <xf numFmtId="0" fontId="0" fillId="0" borderId="54" xfId="0" applyBorder="1"/>
    <xf numFmtId="4" fontId="7" fillId="0" borderId="33" xfId="1" applyNumberFormat="1" applyFont="1" applyBorder="1" applyAlignment="1">
      <alignment horizontal="center" vertical="center"/>
    </xf>
    <xf numFmtId="0" fontId="8" fillId="0" borderId="34" xfId="0" applyFont="1" applyFill="1" applyBorder="1" applyAlignment="1">
      <alignment horizontal="center" vertical="center"/>
    </xf>
    <xf numFmtId="4" fontId="7" fillId="0" borderId="33" xfId="1" applyNumberFormat="1" applyFont="1" applyBorder="1" applyAlignment="1">
      <alignment horizontal="center"/>
    </xf>
    <xf numFmtId="0" fontId="5" fillId="0" borderId="14" xfId="0" applyFont="1" applyFill="1" applyBorder="1" applyAlignment="1">
      <alignment horizontal="center" vertical="center"/>
    </xf>
    <xf numFmtId="0" fontId="7" fillId="0" borderId="33" xfId="0" applyFont="1" applyBorder="1" applyAlignment="1">
      <alignment horizontal="center"/>
    </xf>
    <xf numFmtId="0" fontId="7" fillId="0" borderId="33" xfId="0" applyFont="1" applyBorder="1" applyAlignment="1">
      <alignment horizontal="center" vertical="center"/>
    </xf>
    <xf numFmtId="1" fontId="7" fillId="0" borderId="33" xfId="0" applyNumberFormat="1" applyFont="1" applyBorder="1" applyAlignment="1">
      <alignment horizontal="center"/>
    </xf>
    <xf numFmtId="0" fontId="0" fillId="0" borderId="0" xfId="0" applyBorder="1" applyAlignment="1">
      <alignment vertical="center"/>
    </xf>
    <xf numFmtId="0" fontId="16" fillId="7" borderId="89" xfId="0" applyFont="1" applyFill="1" applyBorder="1" applyAlignment="1">
      <alignment horizontal="center"/>
    </xf>
    <xf numFmtId="0" fontId="0" fillId="0" borderId="0" xfId="0" applyAlignment="1">
      <alignment vertical="center"/>
    </xf>
    <xf numFmtId="0" fontId="4" fillId="4" borderId="85" xfId="0" applyFont="1" applyFill="1" applyBorder="1" applyAlignment="1">
      <alignment horizontal="center" vertical="center"/>
    </xf>
    <xf numFmtId="0" fontId="4" fillId="4" borderId="49" xfId="0" applyFont="1" applyFill="1" applyBorder="1" applyAlignment="1">
      <alignment horizontal="center" vertical="center"/>
    </xf>
    <xf numFmtId="4" fontId="9" fillId="0" borderId="40" xfId="0" applyNumberFormat="1" applyFont="1" applyBorder="1" applyAlignment="1">
      <alignment horizontal="center" vertical="center"/>
    </xf>
    <xf numFmtId="4" fontId="9" fillId="0" borderId="0" xfId="0" applyNumberFormat="1" applyFont="1" applyBorder="1" applyAlignment="1">
      <alignment horizontal="center"/>
    </xf>
    <xf numFmtId="4" fontId="9" fillId="0" borderId="0" xfId="0" applyNumberFormat="1" applyFont="1" applyAlignment="1">
      <alignment horizontal="center" vertical="center"/>
    </xf>
    <xf numFmtId="4" fontId="9" fillId="0" borderId="0" xfId="0" applyNumberFormat="1" applyFont="1" applyBorder="1" applyAlignment="1">
      <alignment horizontal="center" vertical="center"/>
    </xf>
    <xf numFmtId="4" fontId="9" fillId="0" borderId="6" xfId="0" applyNumberFormat="1" applyFont="1" applyBorder="1" applyAlignment="1">
      <alignment horizontal="center"/>
    </xf>
    <xf numFmtId="4" fontId="9" fillId="0" borderId="6" xfId="0" applyNumberFormat="1" applyFont="1" applyBorder="1" applyAlignment="1">
      <alignment horizontal="center" vertical="center"/>
    </xf>
    <xf numFmtId="165" fontId="9" fillId="0" borderId="0" xfId="0" applyNumberFormat="1" applyFont="1" applyBorder="1" applyAlignment="1">
      <alignment horizontal="center"/>
    </xf>
    <xf numFmtId="0" fontId="0" fillId="0" borderId="71" xfId="0" applyBorder="1" applyAlignment="1"/>
    <xf numFmtId="0" fontId="0" fillId="0" borderId="40" xfId="0" applyBorder="1" applyAlignment="1"/>
    <xf numFmtId="0" fontId="0" fillId="0" borderId="40" xfId="0" applyBorder="1" applyAlignment="1">
      <alignment vertical="center"/>
    </xf>
    <xf numFmtId="0" fontId="0" fillId="0" borderId="41" xfId="0" applyBorder="1" applyAlignment="1"/>
    <xf numFmtId="0" fontId="0" fillId="0" borderId="10" xfId="0" applyBorder="1" applyAlignment="1"/>
    <xf numFmtId="0" fontId="0" fillId="0" borderId="44" xfId="0" applyBorder="1" applyAlignment="1"/>
    <xf numFmtId="0" fontId="15" fillId="17" borderId="0" xfId="0" applyFont="1" applyFill="1" applyBorder="1" applyAlignment="1"/>
    <xf numFmtId="0" fontId="11" fillId="0" borderId="55" xfId="0" applyFont="1" applyBorder="1" applyAlignment="1"/>
    <xf numFmtId="0" fontId="9" fillId="0" borderId="134" xfId="0" applyFont="1" applyBorder="1"/>
    <xf numFmtId="4" fontId="7" fillId="0" borderId="33" xfId="0" applyNumberFormat="1" applyFont="1" applyBorder="1" applyAlignment="1">
      <alignment horizontal="center" vertical="center"/>
    </xf>
    <xf numFmtId="0" fontId="0" fillId="0" borderId="0" xfId="0" applyAlignment="1">
      <alignment horizontal="center" vertical="center"/>
    </xf>
    <xf numFmtId="0" fontId="44" fillId="8" borderId="28" xfId="0" applyFont="1" applyFill="1" applyBorder="1" applyAlignment="1">
      <alignment horizontal="center"/>
    </xf>
    <xf numFmtId="0" fontId="44" fillId="8" borderId="29" xfId="0" applyFont="1" applyFill="1" applyBorder="1" applyAlignment="1">
      <alignment horizontal="center"/>
    </xf>
    <xf numFmtId="0" fontId="19" fillId="0" borderId="0" xfId="0" applyFont="1" applyAlignment="1">
      <alignment horizontal="left" vertical="top"/>
    </xf>
    <xf numFmtId="0" fontId="9" fillId="0" borderId="0" xfId="0" applyFont="1" applyFill="1" applyBorder="1" applyAlignment="1">
      <alignment horizontal="left" vertical="top"/>
    </xf>
    <xf numFmtId="0" fontId="0" fillId="0" borderId="6" xfId="0" applyBorder="1"/>
    <xf numFmtId="0" fontId="0" fillId="0" borderId="134" xfId="0" applyBorder="1"/>
    <xf numFmtId="10" fontId="0" fillId="0" borderId="0" xfId="0" applyNumberFormat="1" applyBorder="1"/>
    <xf numFmtId="4" fontId="7" fillId="0" borderId="12" xfId="1" applyNumberFormat="1" applyFont="1" applyFill="1" applyBorder="1" applyAlignment="1">
      <alignment horizontal="center" vertical="center"/>
    </xf>
    <xf numFmtId="4" fontId="7" fillId="0" borderId="96" xfId="1" applyNumberFormat="1" applyFont="1" applyFill="1" applyBorder="1" applyAlignment="1">
      <alignment horizontal="center" vertical="center"/>
    </xf>
    <xf numFmtId="4" fontId="7" fillId="0" borderId="96" xfId="1" applyNumberFormat="1" applyFont="1" applyBorder="1" applyAlignment="1">
      <alignment horizontal="center"/>
    </xf>
    <xf numFmtId="0" fontId="4" fillId="11" borderId="36" xfId="0" applyFont="1" applyFill="1" applyBorder="1" applyAlignment="1">
      <alignment horizontal="center" vertical="center"/>
    </xf>
    <xf numFmtId="4" fontId="7" fillId="0" borderId="28" xfId="1" applyNumberFormat="1" applyFont="1" applyFill="1" applyBorder="1" applyAlignment="1">
      <alignment horizontal="center" vertical="center"/>
    </xf>
    <xf numFmtId="0" fontId="5" fillId="0" borderId="29" xfId="0" applyFont="1" applyFill="1" applyBorder="1" applyAlignment="1">
      <alignment horizontal="center" vertical="center"/>
    </xf>
    <xf numFmtId="2" fontId="7" fillId="0" borderId="35" xfId="0" applyNumberFormat="1" applyFont="1" applyBorder="1" applyAlignment="1">
      <alignment horizontal="center"/>
    </xf>
    <xf numFmtId="0" fontId="8" fillId="8" borderId="36" xfId="0" applyFont="1" applyFill="1" applyBorder="1" applyAlignment="1">
      <alignment horizontal="center" vertical="center"/>
    </xf>
    <xf numFmtId="4" fontId="7" fillId="0" borderId="28" xfId="1" applyNumberFormat="1" applyFont="1" applyBorder="1" applyAlignment="1">
      <alignment horizontal="center"/>
    </xf>
    <xf numFmtId="9" fontId="9" fillId="17" borderId="78" xfId="2" applyFont="1" applyFill="1" applyBorder="1" applyAlignment="1">
      <alignment vertical="center"/>
    </xf>
    <xf numFmtId="9" fontId="9" fillId="17" borderId="16" xfId="2" applyFont="1" applyFill="1" applyBorder="1" applyAlignment="1">
      <alignment vertical="center"/>
    </xf>
    <xf numFmtId="9" fontId="9" fillId="17" borderId="106" xfId="2" applyFont="1" applyFill="1" applyBorder="1" applyAlignment="1">
      <alignment vertical="center"/>
    </xf>
    <xf numFmtId="0" fontId="0" fillId="17" borderId="0" xfId="0" applyFill="1" applyBorder="1"/>
    <xf numFmtId="0" fontId="4" fillId="0" borderId="28" xfId="0" applyFont="1" applyBorder="1" applyAlignment="1">
      <alignment horizontal="center"/>
    </xf>
    <xf numFmtId="0" fontId="11" fillId="17" borderId="0" xfId="0" applyFont="1" applyFill="1" applyBorder="1" applyAlignment="1"/>
    <xf numFmtId="0" fontId="0" fillId="17" borderId="0" xfId="0" applyFill="1" applyBorder="1" applyAlignment="1">
      <alignment vertical="center"/>
    </xf>
    <xf numFmtId="2" fontId="9" fillId="0" borderId="0" xfId="2" applyNumberFormat="1" applyFont="1" applyFill="1" applyBorder="1" applyAlignment="1">
      <alignment horizontal="center"/>
    </xf>
    <xf numFmtId="4" fontId="0" fillId="21" borderId="14" xfId="0" applyNumberFormat="1" applyFill="1" applyBorder="1" applyAlignment="1">
      <alignment vertical="center"/>
    </xf>
    <xf numFmtId="4" fontId="0" fillId="21" borderId="84" xfId="0" applyNumberFormat="1" applyFill="1" applyBorder="1" applyAlignment="1">
      <alignment vertical="center"/>
    </xf>
    <xf numFmtId="2" fontId="7" fillId="0" borderId="0" xfId="0" applyNumberFormat="1" applyFont="1" applyAlignment="1">
      <alignment horizontal="center"/>
    </xf>
    <xf numFmtId="0" fontId="8" fillId="8" borderId="62" xfId="0" applyFont="1" applyFill="1" applyBorder="1" applyAlignment="1">
      <alignment horizontal="center" vertical="center"/>
    </xf>
    <xf numFmtId="0" fontId="0" fillId="0" borderId="0" xfId="0" applyBorder="1" applyAlignment="1">
      <alignment horizontal="center" vertical="center"/>
    </xf>
    <xf numFmtId="0" fontId="11" fillId="0" borderId="28" xfId="0" applyFont="1" applyBorder="1" applyAlignment="1"/>
    <xf numFmtId="0" fontId="16" fillId="16" borderId="89" xfId="0" applyFont="1" applyFill="1" applyBorder="1" applyAlignment="1">
      <alignment horizontal="center"/>
    </xf>
    <xf numFmtId="0" fontId="45" fillId="5" borderId="91" xfId="0" applyFont="1" applyFill="1" applyBorder="1" applyAlignment="1">
      <alignment vertical="center" wrapText="1"/>
    </xf>
    <xf numFmtId="0" fontId="5" fillId="5" borderId="91" xfId="0" applyFont="1" applyFill="1" applyBorder="1" applyAlignment="1">
      <alignment horizontal="center" vertical="center" wrapText="1"/>
    </xf>
    <xf numFmtId="2" fontId="0" fillId="0" borderId="0" xfId="2" applyNumberFormat="1" applyFont="1" applyFill="1" applyBorder="1" applyAlignment="1">
      <alignment vertical="center"/>
    </xf>
    <xf numFmtId="4" fontId="7" fillId="0" borderId="54" xfId="0" applyNumberFormat="1" applyFont="1" applyBorder="1" applyAlignment="1">
      <alignment horizontal="center" vertical="center"/>
    </xf>
    <xf numFmtId="0" fontId="45" fillId="5" borderId="19" xfId="0" applyFont="1" applyFill="1" applyBorder="1" applyAlignment="1">
      <alignment vertical="center" wrapText="1"/>
    </xf>
    <xf numFmtId="0" fontId="5" fillId="5" borderId="19" xfId="0" applyFont="1" applyFill="1" applyBorder="1" applyAlignment="1">
      <alignment horizontal="center" vertical="center" wrapText="1"/>
    </xf>
    <xf numFmtId="4" fontId="43" fillId="0" borderId="12" xfId="1" applyNumberFormat="1" applyFont="1" applyBorder="1" applyAlignment="1">
      <alignment vertical="center"/>
    </xf>
    <xf numFmtId="4" fontId="43" fillId="10" borderId="12" xfId="1" applyNumberFormat="1" applyFont="1" applyFill="1" applyBorder="1" applyAlignment="1">
      <alignment vertical="center"/>
    </xf>
    <xf numFmtId="3" fontId="43" fillId="0" borderId="12" xfId="1" applyNumberFormat="1" applyFont="1" applyBorder="1" applyAlignment="1">
      <alignment vertical="center"/>
    </xf>
    <xf numFmtId="0" fontId="46" fillId="10" borderId="76" xfId="0" applyFont="1" applyFill="1" applyBorder="1" applyAlignment="1">
      <alignment horizontal="left" vertical="center" wrapText="1"/>
    </xf>
    <xf numFmtId="3" fontId="9" fillId="10" borderId="12" xfId="1" applyNumberFormat="1" applyFont="1" applyFill="1" applyBorder="1" applyAlignment="1">
      <alignment horizontal="center" vertical="center"/>
    </xf>
    <xf numFmtId="0" fontId="4" fillId="7" borderId="13" xfId="0" applyFont="1" applyFill="1" applyBorder="1" applyAlignment="1">
      <alignment horizontal="center" vertical="center"/>
    </xf>
    <xf numFmtId="3" fontId="0" fillId="10" borderId="12" xfId="1" applyNumberFormat="1" applyFont="1" applyFill="1" applyBorder="1" applyAlignment="1">
      <alignment vertical="center"/>
    </xf>
    <xf numFmtId="0" fontId="4" fillId="11" borderId="13" xfId="0" applyFont="1" applyFill="1" applyBorder="1" applyAlignment="1">
      <alignment horizontal="center" vertical="center"/>
    </xf>
    <xf numFmtId="0" fontId="4" fillId="7" borderId="14" xfId="0" applyFont="1" applyFill="1" applyBorder="1" applyAlignment="1">
      <alignment horizontal="center" vertical="center"/>
    </xf>
    <xf numFmtId="0" fontId="0" fillId="0" borderId="0" xfId="0" applyFont="1"/>
    <xf numFmtId="4" fontId="43" fillId="0" borderId="33" xfId="1" applyNumberFormat="1" applyFont="1" applyBorder="1" applyAlignment="1">
      <alignment vertical="center"/>
    </xf>
    <xf numFmtId="2" fontId="7" fillId="0" borderId="89" xfId="0" applyNumberFormat="1" applyFont="1" applyBorder="1" applyAlignment="1">
      <alignment horizontal="center" vertical="center"/>
    </xf>
    <xf numFmtId="4" fontId="43" fillId="0" borderId="33" xfId="0" applyNumberFormat="1" applyFont="1" applyBorder="1" applyAlignment="1">
      <alignment vertical="center"/>
    </xf>
    <xf numFmtId="2" fontId="47" fillId="0" borderId="0" xfId="0" applyNumberFormat="1" applyFont="1" applyAlignment="1">
      <alignment horizontal="center" vertical="center"/>
    </xf>
    <xf numFmtId="0" fontId="7" fillId="0" borderId="0" xfId="0" applyFont="1" applyAlignment="1">
      <alignment horizontal="center" vertical="center"/>
    </xf>
    <xf numFmtId="0" fontId="9" fillId="0" borderId="20" xfId="0" applyFont="1" applyFill="1" applyBorder="1" applyAlignment="1">
      <alignment horizontal="left"/>
    </xf>
    <xf numFmtId="0" fontId="5" fillId="5" borderId="19" xfId="0" applyFont="1" applyFill="1" applyBorder="1" applyAlignment="1">
      <alignment horizontal="center" vertical="top" wrapText="1"/>
    </xf>
    <xf numFmtId="2" fontId="7" fillId="0" borderId="13" xfId="0" applyNumberFormat="1" applyFont="1" applyFill="1" applyBorder="1" applyAlignment="1">
      <alignment horizontal="center" vertical="center"/>
    </xf>
    <xf numFmtId="0" fontId="4" fillId="0" borderId="13" xfId="0" applyFont="1" applyFill="1" applyBorder="1" applyAlignment="1">
      <alignment horizontal="center" vertical="center"/>
    </xf>
    <xf numFmtId="3" fontId="9" fillId="10" borderId="12" xfId="1" applyNumberFormat="1" applyFont="1" applyFill="1" applyBorder="1" applyAlignment="1">
      <alignment horizontal="center"/>
    </xf>
    <xf numFmtId="0" fontId="5" fillId="5" borderId="19" xfId="0" applyFont="1" applyFill="1" applyBorder="1" applyAlignment="1">
      <alignment horizontal="center" wrapText="1"/>
    </xf>
    <xf numFmtId="4" fontId="7" fillId="0" borderId="33" xfId="0" applyNumberFormat="1" applyFont="1" applyBorder="1" applyAlignment="1">
      <alignment horizontal="center"/>
    </xf>
    <xf numFmtId="2" fontId="9" fillId="0" borderId="0" xfId="0" applyNumberFormat="1" applyFont="1" applyAlignment="1">
      <alignment horizontal="center"/>
    </xf>
    <xf numFmtId="2" fontId="9" fillId="0" borderId="54" xfId="0" applyNumberFormat="1" applyFont="1" applyBorder="1" applyAlignment="1">
      <alignment horizontal="center"/>
    </xf>
    <xf numFmtId="0" fontId="0" fillId="0" borderId="54" xfId="0" applyBorder="1" applyAlignment="1">
      <alignment horizontal="center" vertical="center"/>
    </xf>
    <xf numFmtId="0" fontId="4" fillId="25" borderId="139" xfId="0" applyFont="1" applyFill="1" applyBorder="1"/>
    <xf numFmtId="2" fontId="47" fillId="0" borderId="0" xfId="2" applyNumberFormat="1" applyFont="1" applyFill="1" applyBorder="1" applyAlignment="1">
      <alignment horizontal="center" vertical="center"/>
    </xf>
    <xf numFmtId="0" fontId="5" fillId="0" borderId="11" xfId="0" applyFont="1" applyFill="1" applyBorder="1" applyAlignment="1">
      <alignment vertical="top" wrapText="1"/>
    </xf>
    <xf numFmtId="0" fontId="5" fillId="0" borderId="20" xfId="0" applyFont="1" applyFill="1" applyBorder="1" applyAlignment="1">
      <alignment vertical="top" wrapText="1"/>
    </xf>
    <xf numFmtId="0" fontId="0" fillId="0" borderId="94" xfId="0" applyBorder="1" applyAlignment="1">
      <alignment horizontal="center" vertical="center"/>
    </xf>
    <xf numFmtId="0" fontId="0" fillId="0" borderId="55" xfId="0" applyBorder="1"/>
    <xf numFmtId="4" fontId="18" fillId="0" borderId="13" xfId="0" applyNumberFormat="1" applyFont="1" applyFill="1" applyBorder="1" applyAlignment="1">
      <alignment horizontal="center" vertical="center"/>
    </xf>
    <xf numFmtId="0" fontId="8" fillId="0" borderId="14" xfId="0" applyFont="1" applyFill="1" applyBorder="1" applyAlignment="1">
      <alignment horizontal="center" vertical="center"/>
    </xf>
    <xf numFmtId="0" fontId="5" fillId="0" borderId="11" xfId="0" applyFont="1" applyFill="1" applyBorder="1" applyAlignment="1">
      <alignment wrapText="1"/>
    </xf>
    <xf numFmtId="0" fontId="5" fillId="0" borderId="20" xfId="0" applyFont="1" applyFill="1" applyBorder="1" applyAlignment="1">
      <alignment wrapText="1"/>
    </xf>
    <xf numFmtId="2" fontId="7" fillId="0" borderId="0" xfId="0" applyNumberFormat="1" applyFont="1" applyAlignment="1">
      <alignment horizontal="center" vertical="center"/>
    </xf>
    <xf numFmtId="2" fontId="9" fillId="0" borderId="0" xfId="0" applyNumberFormat="1" applyFont="1" applyAlignment="1">
      <alignment horizontal="center" vertical="center"/>
    </xf>
    <xf numFmtId="0" fontId="9" fillId="0" borderId="24" xfId="0" applyFont="1" applyFill="1" applyBorder="1" applyAlignment="1">
      <alignment vertical="center"/>
    </xf>
    <xf numFmtId="0" fontId="9" fillId="0" borderId="103" xfId="0" applyFont="1" applyFill="1" applyBorder="1" applyAlignment="1">
      <alignment vertical="center"/>
    </xf>
    <xf numFmtId="0" fontId="0" fillId="0" borderId="141" xfId="0" applyBorder="1"/>
    <xf numFmtId="0" fontId="0" fillId="0" borderId="142" xfId="0" applyBorder="1"/>
    <xf numFmtId="0" fontId="0" fillId="0" borderId="6" xfId="0" applyBorder="1" applyAlignment="1"/>
    <xf numFmtId="0" fontId="0" fillId="0" borderId="47" xfId="0" applyBorder="1" applyAlignment="1"/>
    <xf numFmtId="0" fontId="18" fillId="0" borderId="13" xfId="0" applyFont="1" applyFill="1" applyBorder="1" applyAlignment="1">
      <alignment horizontal="center" vertical="center"/>
    </xf>
    <xf numFmtId="2" fontId="9" fillId="0" borderId="28" xfId="0" applyNumberFormat="1" applyFont="1" applyBorder="1" applyAlignment="1">
      <alignment horizontal="center" vertical="center"/>
    </xf>
    <xf numFmtId="0" fontId="0" fillId="0" borderId="85" xfId="0" applyBorder="1"/>
    <xf numFmtId="0" fontId="0" fillId="0" borderId="49" xfId="0" applyBorder="1"/>
    <xf numFmtId="0" fontId="0" fillId="0" borderId="36" xfId="0" applyBorder="1"/>
    <xf numFmtId="0" fontId="5" fillId="21" borderId="99" xfId="0" applyFont="1" applyFill="1" applyBorder="1" applyAlignment="1">
      <alignment vertical="center" wrapText="1"/>
    </xf>
    <xf numFmtId="0" fontId="5" fillId="21" borderId="91" xfId="0" applyFont="1" applyFill="1" applyBorder="1" applyAlignment="1">
      <alignment vertical="center" wrapText="1"/>
    </xf>
    <xf numFmtId="0" fontId="5" fillId="21" borderId="9" xfId="0" applyFont="1" applyFill="1" applyBorder="1" applyAlignment="1">
      <alignment vertical="center" wrapText="1"/>
    </xf>
    <xf numFmtId="0" fontId="5" fillId="21" borderId="46" xfId="0" applyFont="1" applyFill="1" applyBorder="1" applyAlignment="1">
      <alignment vertical="center" wrapText="1"/>
    </xf>
    <xf numFmtId="4" fontId="7" fillId="0" borderId="54" xfId="0" applyNumberFormat="1" applyFont="1" applyBorder="1" applyAlignment="1">
      <alignment horizontal="center"/>
    </xf>
    <xf numFmtId="0" fontId="11" fillId="0" borderId="0" xfId="0" applyFont="1" applyAlignment="1">
      <alignment horizontal="center"/>
    </xf>
    <xf numFmtId="166" fontId="9" fillId="0" borderId="0" xfId="2" applyNumberFormat="1" applyFont="1" applyFill="1" applyBorder="1" applyAlignment="1">
      <alignment horizontal="center"/>
    </xf>
    <xf numFmtId="2" fontId="33" fillId="5" borderId="0" xfId="2" applyNumberFormat="1" applyFont="1" applyFill="1" applyBorder="1" applyAlignment="1">
      <alignment horizontal="center"/>
    </xf>
    <xf numFmtId="4" fontId="43" fillId="0" borderId="12" xfId="1" applyNumberFormat="1" applyFont="1" applyBorder="1" applyAlignment="1">
      <alignment horizontal="center" vertical="center"/>
    </xf>
    <xf numFmtId="2" fontId="43" fillId="0" borderId="0" xfId="2" applyNumberFormat="1" applyFont="1" applyFill="1" applyBorder="1" applyAlignment="1">
      <alignment horizontal="center" vertical="center"/>
    </xf>
    <xf numFmtId="4" fontId="43" fillId="0" borderId="54" xfId="0" applyNumberFormat="1" applyFont="1" applyBorder="1" applyAlignment="1">
      <alignment horizontal="center" vertical="center"/>
    </xf>
    <xf numFmtId="4" fontId="43" fillId="10" borderId="12" xfId="1" applyNumberFormat="1" applyFont="1" applyFill="1" applyBorder="1" applyAlignment="1">
      <alignment horizontal="center" vertical="center"/>
    </xf>
    <xf numFmtId="0" fontId="45" fillId="5" borderId="19" xfId="0" applyFont="1" applyFill="1" applyBorder="1" applyAlignment="1">
      <alignment vertical="top" wrapText="1"/>
    </xf>
    <xf numFmtId="0" fontId="45" fillId="5" borderId="19" xfId="0" applyFont="1" applyFill="1" applyBorder="1" applyAlignment="1">
      <alignment horizontal="center" vertical="center" wrapText="1"/>
    </xf>
    <xf numFmtId="3" fontId="43" fillId="0" borderId="12" xfId="1" applyNumberFormat="1" applyFont="1" applyBorder="1" applyAlignment="1">
      <alignment horizontal="center" vertical="center"/>
    </xf>
    <xf numFmtId="3" fontId="43" fillId="0" borderId="12" xfId="1" applyNumberFormat="1" applyFont="1" applyFill="1" applyBorder="1" applyAlignment="1">
      <alignment horizontal="center" vertical="center"/>
    </xf>
    <xf numFmtId="3" fontId="43" fillId="10" borderId="12" xfId="1" applyNumberFormat="1" applyFont="1" applyFill="1" applyBorder="1" applyAlignment="1">
      <alignment horizontal="center" vertical="center"/>
    </xf>
    <xf numFmtId="0" fontId="45" fillId="5" borderId="19" xfId="0" applyFont="1" applyFill="1" applyBorder="1" applyAlignment="1">
      <alignment wrapText="1"/>
    </xf>
    <xf numFmtId="0" fontId="49" fillId="0" borderId="13" xfId="0" applyFont="1" applyFill="1" applyBorder="1" applyAlignment="1">
      <alignment horizontal="center" vertical="center"/>
    </xf>
    <xf numFmtId="4" fontId="43" fillId="0" borderId="33" xfId="1" applyNumberFormat="1" applyFont="1" applyBorder="1" applyAlignment="1">
      <alignment horizontal="center" vertical="center"/>
    </xf>
    <xf numFmtId="4" fontId="43" fillId="0" borderId="96" xfId="1" applyNumberFormat="1" applyFont="1" applyBorder="1" applyAlignment="1">
      <alignment horizontal="center" vertical="center"/>
    </xf>
    <xf numFmtId="2" fontId="43" fillId="0" borderId="89" xfId="0" applyNumberFormat="1" applyFont="1" applyBorder="1" applyAlignment="1">
      <alignment horizontal="center"/>
    </xf>
    <xf numFmtId="2" fontId="43" fillId="0" borderId="33" xfId="0" applyNumberFormat="1" applyFont="1" applyBorder="1" applyAlignment="1">
      <alignment horizontal="center"/>
    </xf>
    <xf numFmtId="2" fontId="43" fillId="0" borderId="0" xfId="0" applyNumberFormat="1" applyFont="1" applyAlignment="1">
      <alignment horizontal="center" vertical="center"/>
    </xf>
    <xf numFmtId="2" fontId="43" fillId="0" borderId="33" xfId="0" applyNumberFormat="1" applyFont="1" applyBorder="1" applyAlignment="1">
      <alignment horizontal="center" vertical="center"/>
    </xf>
    <xf numFmtId="0" fontId="43" fillId="0" borderId="0" xfId="0" applyFont="1" applyAlignment="1">
      <alignment horizontal="center" vertical="center"/>
    </xf>
    <xf numFmtId="4" fontId="7" fillId="0" borderId="96" xfId="1" applyNumberFormat="1" applyFont="1" applyBorder="1" applyAlignment="1">
      <alignment horizontal="center" vertical="center"/>
    </xf>
    <xf numFmtId="0" fontId="9" fillId="0" borderId="10" xfId="0" applyFont="1" applyBorder="1" applyAlignment="1"/>
    <xf numFmtId="0" fontId="9" fillId="0" borderId="0" xfId="0" applyFont="1" applyBorder="1" applyAlignment="1"/>
    <xf numFmtId="0" fontId="9" fillId="0" borderId="44" xfId="0" applyFont="1" applyBorder="1" applyAlignment="1"/>
    <xf numFmtId="2" fontId="33" fillId="0" borderId="0" xfId="2" applyNumberFormat="1" applyFont="1" applyFill="1" applyBorder="1" applyAlignment="1">
      <alignment horizontal="center" vertical="center"/>
    </xf>
    <xf numFmtId="2" fontId="9" fillId="0" borderId="33" xfId="0" applyNumberFormat="1" applyFont="1" applyBorder="1" applyAlignment="1">
      <alignment horizontal="center" vertical="center"/>
    </xf>
    <xf numFmtId="2" fontId="47" fillId="0" borderId="54" xfId="0" applyNumberFormat="1" applyFont="1" applyBorder="1" applyAlignment="1">
      <alignment horizontal="center" vertical="center"/>
    </xf>
    <xf numFmtId="0" fontId="0" fillId="0" borderId="40" xfId="0" applyBorder="1"/>
    <xf numFmtId="4" fontId="0" fillId="0" borderId="54" xfId="0" applyNumberFormat="1" applyBorder="1" applyAlignment="1">
      <alignment horizontal="center"/>
    </xf>
    <xf numFmtId="4" fontId="0" fillId="0" borderId="54" xfId="0" applyNumberFormat="1" applyFont="1" applyBorder="1" applyAlignment="1">
      <alignment horizontal="center"/>
    </xf>
    <xf numFmtId="2" fontId="9" fillId="0" borderId="33" xfId="0" applyNumberFormat="1" applyFont="1" applyBorder="1" applyAlignment="1">
      <alignment horizontal="center"/>
    </xf>
    <xf numFmtId="0" fontId="0" fillId="0" borderId="0" xfId="0" applyAlignment="1">
      <alignment horizontal="center"/>
    </xf>
    <xf numFmtId="0" fontId="0" fillId="0" borderId="40" xfId="0" applyBorder="1" applyAlignment="1">
      <alignment horizontal="center"/>
    </xf>
    <xf numFmtId="2" fontId="0" fillId="0" borderId="54" xfId="0" applyNumberFormat="1" applyBorder="1" applyAlignment="1">
      <alignment horizontal="center" vertical="center"/>
    </xf>
    <xf numFmtId="0" fontId="5" fillId="16" borderId="54" xfId="0" applyFont="1" applyFill="1" applyBorder="1" applyAlignment="1">
      <alignment horizontal="center" vertical="center"/>
    </xf>
    <xf numFmtId="0" fontId="5" fillId="16" borderId="14" xfId="0" applyFont="1" applyFill="1" applyBorder="1" applyAlignment="1">
      <alignment horizontal="center" vertical="center"/>
    </xf>
    <xf numFmtId="2" fontId="7" fillId="0" borderId="143" xfId="0" applyNumberFormat="1" applyFont="1" applyBorder="1" applyAlignment="1">
      <alignment horizontal="center" vertical="center"/>
    </xf>
    <xf numFmtId="0" fontId="9" fillId="0" borderId="48" xfId="0" applyFont="1" applyBorder="1" applyAlignment="1">
      <alignment vertical="center"/>
    </xf>
    <xf numFmtId="0" fontId="9" fillId="0" borderId="20" xfId="0" applyFont="1" applyBorder="1" applyAlignment="1">
      <alignment vertical="center"/>
    </xf>
    <xf numFmtId="0" fontId="9" fillId="0" borderId="86" xfId="0" applyFont="1" applyBorder="1" applyAlignment="1">
      <alignment vertical="center"/>
    </xf>
    <xf numFmtId="9" fontId="9" fillId="17" borderId="25" xfId="2" applyFont="1" applyFill="1" applyBorder="1" applyAlignment="1">
      <alignment vertical="center"/>
    </xf>
    <xf numFmtId="9" fontId="9" fillId="17" borderId="26" xfId="2" applyFont="1" applyFill="1" applyBorder="1" applyAlignment="1">
      <alignment horizontal="center" vertical="center"/>
    </xf>
    <xf numFmtId="9" fontId="9" fillId="17" borderId="81" xfId="2" applyFont="1" applyFill="1" applyBorder="1" applyAlignment="1">
      <alignment horizontal="center" vertical="center"/>
    </xf>
    <xf numFmtId="4" fontId="43" fillId="0" borderId="54" xfId="0" applyNumberFormat="1" applyFont="1" applyBorder="1" applyAlignment="1">
      <alignment horizontal="center"/>
    </xf>
    <xf numFmtId="0" fontId="43" fillId="0" borderId="0" xfId="0" applyFont="1" applyBorder="1" applyAlignment="1"/>
    <xf numFmtId="0" fontId="43" fillId="0" borderId="0" xfId="0" applyFont="1" applyBorder="1" applyAlignment="1">
      <alignment horizontal="center"/>
    </xf>
    <xf numFmtId="0" fontId="43" fillId="0" borderId="0" xfId="0" applyFont="1" applyAlignment="1">
      <alignment horizontal="center"/>
    </xf>
    <xf numFmtId="0" fontId="43" fillId="0" borderId="40" xfId="0" applyFont="1" applyBorder="1" applyAlignment="1"/>
    <xf numFmtId="0" fontId="43" fillId="0" borderId="40" xfId="0" applyFont="1" applyBorder="1" applyAlignment="1">
      <alignment horizontal="center"/>
    </xf>
    <xf numFmtId="2" fontId="9" fillId="0" borderId="28" xfId="0" applyNumberFormat="1" applyFont="1" applyBorder="1" applyAlignment="1">
      <alignment horizontal="center"/>
    </xf>
    <xf numFmtId="49" fontId="18" fillId="0" borderId="0" xfId="0" applyNumberFormat="1" applyFont="1" applyBorder="1" applyAlignment="1">
      <alignment horizontal="center" vertical="center"/>
    </xf>
    <xf numFmtId="9" fontId="18" fillId="0" borderId="44" xfId="0" applyNumberFormat="1" applyFont="1" applyBorder="1" applyAlignment="1">
      <alignment horizontal="center" vertical="center"/>
    </xf>
    <xf numFmtId="0" fontId="11" fillId="7" borderId="85" xfId="0" applyFont="1" applyFill="1" applyBorder="1" applyAlignment="1">
      <alignment horizontal="center"/>
    </xf>
    <xf numFmtId="0" fontId="11" fillId="7" borderId="36" xfId="0" applyFont="1" applyFill="1" applyBorder="1" applyAlignment="1">
      <alignment horizontal="center"/>
    </xf>
    <xf numFmtId="0" fontId="4" fillId="11" borderId="85" xfId="0" applyFont="1" applyFill="1" applyBorder="1" applyAlignment="1">
      <alignment horizontal="center" vertical="center"/>
    </xf>
    <xf numFmtId="0" fontId="5" fillId="27" borderId="14" xfId="0" applyFont="1" applyFill="1" applyBorder="1" applyAlignment="1">
      <alignment horizontal="center" vertical="center"/>
    </xf>
    <xf numFmtId="0" fontId="5" fillId="27" borderId="13" xfId="0" applyFont="1" applyFill="1" applyBorder="1" applyAlignment="1">
      <alignment horizontal="center" vertical="center"/>
    </xf>
    <xf numFmtId="0" fontId="8" fillId="27" borderId="13" xfId="0" applyFont="1" applyFill="1" applyBorder="1" applyAlignment="1">
      <alignment horizontal="center" vertical="center"/>
    </xf>
    <xf numFmtId="0" fontId="5" fillId="26" borderId="13" xfId="0" applyFont="1" applyFill="1" applyBorder="1" applyAlignment="1">
      <alignment horizontal="center" vertical="center"/>
    </xf>
    <xf numFmtId="0" fontId="8" fillId="27" borderId="34" xfId="0" applyFont="1" applyFill="1" applyBorder="1" applyAlignment="1">
      <alignment horizontal="center" vertical="center"/>
    </xf>
    <xf numFmtId="0" fontId="5" fillId="27" borderId="34" xfId="0" applyFont="1" applyFill="1" applyBorder="1" applyAlignment="1">
      <alignment horizontal="center" vertical="center"/>
    </xf>
    <xf numFmtId="0" fontId="5" fillId="26" borderId="29" xfId="0" applyFont="1" applyFill="1" applyBorder="1" applyAlignment="1">
      <alignment horizontal="center" vertical="center"/>
    </xf>
    <xf numFmtId="0" fontId="5" fillId="26" borderId="14" xfId="0" applyFont="1" applyFill="1" applyBorder="1" applyAlignment="1">
      <alignment horizontal="center" vertical="center"/>
    </xf>
    <xf numFmtId="0" fontId="5" fillId="27" borderId="54" xfId="0" applyFont="1" applyFill="1" applyBorder="1" applyAlignment="1">
      <alignment horizontal="center" vertical="center"/>
    </xf>
    <xf numFmtId="0" fontId="4" fillId="26" borderId="13" xfId="0" applyFont="1" applyFill="1" applyBorder="1" applyAlignment="1">
      <alignment horizontal="center" vertical="center"/>
    </xf>
    <xf numFmtId="0" fontId="5" fillId="26" borderId="54" xfId="0" applyFont="1" applyFill="1" applyBorder="1" applyAlignment="1">
      <alignment horizontal="center" vertical="center"/>
    </xf>
    <xf numFmtId="0" fontId="5" fillId="28" borderId="13" xfId="0" applyFont="1" applyFill="1" applyBorder="1" applyAlignment="1">
      <alignment horizontal="center" vertical="center"/>
    </xf>
    <xf numFmtId="0" fontId="4" fillId="0" borderId="0" xfId="0" applyFont="1" applyAlignment="1">
      <alignment horizontal="center"/>
    </xf>
    <xf numFmtId="0" fontId="4" fillId="0" borderId="147" xfId="0" applyFont="1" applyBorder="1" applyAlignment="1">
      <alignment horizontal="left" vertical="center" indent="2"/>
    </xf>
    <xf numFmtId="0" fontId="9" fillId="0" borderId="148" xfId="0" applyFont="1" applyBorder="1"/>
    <xf numFmtId="0" fontId="9" fillId="0" borderId="150" xfId="0" applyFont="1" applyBorder="1"/>
    <xf numFmtId="0" fontId="9" fillId="0" borderId="150" xfId="0" applyFont="1" applyBorder="1" applyAlignment="1">
      <alignment wrapText="1"/>
    </xf>
    <xf numFmtId="0" fontId="9" fillId="0" borderId="151" xfId="0" applyFont="1" applyBorder="1"/>
    <xf numFmtId="0" fontId="9" fillId="0" borderId="151" xfId="0" applyFont="1" applyBorder="1" applyAlignment="1">
      <alignment wrapText="1"/>
    </xf>
    <xf numFmtId="0" fontId="9" fillId="0" borderId="152" xfId="0" applyFont="1" applyBorder="1"/>
    <xf numFmtId="0" fontId="9" fillId="0" borderId="38" xfId="0" applyFont="1" applyBorder="1"/>
    <xf numFmtId="0" fontId="9" fillId="0" borderId="153" xfId="0" applyFont="1" applyBorder="1"/>
    <xf numFmtId="0" fontId="9" fillId="0" borderId="153" xfId="0" applyFont="1" applyBorder="1" applyAlignment="1">
      <alignment wrapText="1"/>
    </xf>
    <xf numFmtId="0" fontId="9" fillId="0" borderId="144" xfId="0" applyFont="1" applyBorder="1" applyAlignment="1">
      <alignment wrapText="1"/>
    </xf>
    <xf numFmtId="0" fontId="9" fillId="0" borderId="146" xfId="0" applyFont="1" applyBorder="1"/>
    <xf numFmtId="0" fontId="54" fillId="27" borderId="152" xfId="0" applyFont="1" applyFill="1" applyBorder="1" applyAlignment="1">
      <alignment vertical="center" wrapText="1"/>
    </xf>
    <xf numFmtId="0" fontId="54" fillId="8" borderId="152" xfId="0" applyFont="1" applyFill="1" applyBorder="1" applyAlignment="1">
      <alignment vertical="center" wrapText="1"/>
    </xf>
    <xf numFmtId="0" fontId="54" fillId="16" borderId="152" xfId="0" applyFont="1" applyFill="1" applyBorder="1" applyAlignment="1">
      <alignment vertical="center" wrapText="1"/>
    </xf>
    <xf numFmtId="0" fontId="54" fillId="11" borderId="152" xfId="0" applyFont="1" applyFill="1" applyBorder="1" applyAlignment="1">
      <alignment vertical="center" wrapText="1"/>
    </xf>
    <xf numFmtId="0" fontId="54" fillId="7" borderId="152" xfId="0" applyFont="1" applyFill="1" applyBorder="1" applyAlignment="1">
      <alignment vertical="center" wrapText="1"/>
    </xf>
    <xf numFmtId="0" fontId="56" fillId="0" borderId="152" xfId="0" applyFont="1" applyBorder="1" applyAlignment="1">
      <alignment horizontal="left" vertical="center" wrapText="1"/>
    </xf>
    <xf numFmtId="0" fontId="56" fillId="0" borderId="152" xfId="0" applyFont="1" applyBorder="1" applyAlignment="1">
      <alignment vertical="center" wrapText="1"/>
    </xf>
    <xf numFmtId="14" fontId="56" fillId="0" borderId="152" xfId="0" applyNumberFormat="1" applyFont="1" applyBorder="1" applyAlignment="1">
      <alignment horizontal="left" vertical="center" wrapText="1"/>
    </xf>
    <xf numFmtId="14" fontId="56" fillId="0" borderId="152" xfId="0" applyNumberFormat="1" applyFont="1" applyBorder="1" applyAlignment="1">
      <alignment vertical="center" wrapText="1"/>
    </xf>
    <xf numFmtId="16" fontId="56" fillId="0" borderId="152" xfId="0" applyNumberFormat="1" applyFont="1" applyBorder="1" applyAlignment="1">
      <alignment vertical="center" wrapText="1"/>
    </xf>
    <xf numFmtId="2" fontId="56" fillId="0" borderId="152" xfId="0" applyNumberFormat="1" applyFont="1" applyBorder="1" applyAlignment="1">
      <alignment vertical="center" wrapText="1"/>
    </xf>
    <xf numFmtId="0" fontId="56" fillId="0" borderId="152" xfId="0" applyNumberFormat="1" applyFont="1" applyBorder="1" applyAlignment="1">
      <alignment vertical="center" wrapText="1"/>
    </xf>
    <xf numFmtId="0" fontId="5" fillId="35" borderId="152" xfId="0" applyFont="1" applyFill="1" applyBorder="1" applyAlignment="1">
      <alignment horizontal="center" vertical="center" wrapText="1"/>
    </xf>
    <xf numFmtId="0" fontId="59" fillId="17" borderId="152" xfId="0" applyFont="1" applyFill="1" applyBorder="1" applyAlignment="1">
      <alignment horizontal="center" vertical="center" wrapText="1"/>
    </xf>
    <xf numFmtId="0" fontId="7" fillId="23" borderId="152" xfId="0" applyFont="1" applyFill="1" applyBorder="1" applyAlignment="1">
      <alignment horizontal="center" vertical="center" wrapText="1"/>
    </xf>
    <xf numFmtId="0" fontId="7" fillId="0" borderId="152" xfId="0" applyFont="1" applyBorder="1" applyAlignment="1">
      <alignment horizontal="center" vertical="center" wrapText="1"/>
    </xf>
    <xf numFmtId="0" fontId="7" fillId="0" borderId="152" xfId="0" applyFont="1" applyFill="1" applyBorder="1" applyAlignment="1">
      <alignment horizontal="center" vertical="center" wrapText="1"/>
    </xf>
    <xf numFmtId="0" fontId="11" fillId="0" borderId="0" xfId="0" applyFont="1" applyAlignment="1">
      <alignment horizontal="justify" vertical="center"/>
    </xf>
    <xf numFmtId="9" fontId="61" fillId="0" borderId="132" xfId="0" applyNumberFormat="1" applyFont="1" applyBorder="1" applyAlignment="1">
      <alignment horizontal="center" vertical="center"/>
    </xf>
    <xf numFmtId="0" fontId="61" fillId="23" borderId="132" xfId="0" applyFont="1" applyFill="1" applyBorder="1" applyAlignment="1">
      <alignment horizontal="center" vertical="center" wrapText="1"/>
    </xf>
    <xf numFmtId="0" fontId="61" fillId="0" borderId="132" xfId="0" applyFont="1" applyBorder="1" applyAlignment="1">
      <alignment horizontal="center" vertical="center"/>
    </xf>
    <xf numFmtId="9" fontId="61" fillId="23" borderId="132" xfId="0" applyNumberFormat="1" applyFont="1" applyFill="1" applyBorder="1" applyAlignment="1">
      <alignment horizontal="center" vertical="center"/>
    </xf>
    <xf numFmtId="0" fontId="61" fillId="0" borderId="132" xfId="0" applyFont="1" applyBorder="1" applyAlignment="1">
      <alignment horizontal="center" vertical="center" wrapText="1"/>
    </xf>
    <xf numFmtId="10" fontId="61" fillId="0" borderId="132" xfId="0" applyNumberFormat="1" applyFont="1" applyBorder="1" applyAlignment="1">
      <alignment horizontal="center" vertical="center" wrapText="1"/>
    </xf>
    <xf numFmtId="9" fontId="61" fillId="0" borderId="132" xfId="0" applyNumberFormat="1" applyFont="1" applyBorder="1" applyAlignment="1">
      <alignment horizontal="center" vertical="center" wrapText="1"/>
    </xf>
    <xf numFmtId="9" fontId="61" fillId="0" borderId="44" xfId="0" applyNumberFormat="1" applyFont="1" applyBorder="1" applyAlignment="1">
      <alignment horizontal="center" vertical="center"/>
    </xf>
    <xf numFmtId="1" fontId="61" fillId="0" borderId="132" xfId="0" applyNumberFormat="1" applyFont="1" applyBorder="1" applyAlignment="1">
      <alignment horizontal="center" vertical="center"/>
    </xf>
    <xf numFmtId="1" fontId="61" fillId="23" borderId="132" xfId="0" applyNumberFormat="1" applyFont="1" applyFill="1" applyBorder="1" applyAlignment="1">
      <alignment horizontal="center" vertical="center" wrapText="1"/>
    </xf>
    <xf numFmtId="1" fontId="61" fillId="23" borderId="132" xfId="0" applyNumberFormat="1" applyFont="1" applyFill="1" applyBorder="1" applyAlignment="1">
      <alignment horizontal="center" vertical="center"/>
    </xf>
    <xf numFmtId="1" fontId="61" fillId="0" borderId="132" xfId="0" applyNumberFormat="1" applyFont="1" applyBorder="1" applyAlignment="1">
      <alignment horizontal="center" vertical="center" wrapText="1"/>
    </xf>
    <xf numFmtId="1" fontId="61" fillId="0" borderId="44" xfId="0" applyNumberFormat="1" applyFont="1" applyBorder="1" applyAlignment="1">
      <alignment horizontal="center" vertical="center"/>
    </xf>
    <xf numFmtId="1" fontId="61" fillId="23" borderId="155" xfId="0" applyNumberFormat="1" applyFont="1" applyFill="1" applyBorder="1" applyAlignment="1">
      <alignment horizontal="center" vertical="center" wrapText="1"/>
    </xf>
    <xf numFmtId="0" fontId="61" fillId="23" borderId="155" xfId="0" applyFont="1" applyFill="1" applyBorder="1" applyAlignment="1">
      <alignment horizontal="center" vertical="center" wrapText="1"/>
    </xf>
    <xf numFmtId="0" fontId="18" fillId="23" borderId="155" xfId="0" applyFont="1" applyFill="1" applyBorder="1" applyAlignment="1">
      <alignment horizontal="center" vertical="center" wrapText="1"/>
    </xf>
    <xf numFmtId="0" fontId="0" fillId="0" borderId="155" xfId="0" applyBorder="1" applyAlignment="1"/>
    <xf numFmtId="0" fontId="0" fillId="0" borderId="155" xfId="0" applyBorder="1"/>
    <xf numFmtId="49" fontId="18" fillId="23" borderId="82" xfId="0" applyNumberFormat="1" applyFont="1" applyFill="1" applyBorder="1" applyAlignment="1">
      <alignment horizontal="center" vertical="center"/>
    </xf>
    <xf numFmtId="9" fontId="18" fillId="23" borderId="47" xfId="0" applyNumberFormat="1" applyFont="1" applyFill="1" applyBorder="1" applyAlignment="1">
      <alignment horizontal="center" vertical="center" wrapText="1"/>
    </xf>
    <xf numFmtId="0" fontId="63" fillId="0" borderId="54" xfId="0" applyFont="1" applyFill="1" applyBorder="1" applyAlignment="1">
      <alignment horizontal="left" vertical="top" wrapText="1"/>
    </xf>
    <xf numFmtId="0" fontId="63" fillId="0" borderId="54" xfId="0" applyFont="1" applyBorder="1" applyAlignment="1">
      <alignment horizontal="left" vertical="top"/>
    </xf>
    <xf numFmtId="0" fontId="63" fillId="0" borderId="54" xfId="0" applyFont="1" applyBorder="1" applyAlignment="1">
      <alignment vertical="center"/>
    </xf>
    <xf numFmtId="0" fontId="63" fillId="0" borderId="54" xfId="0" applyFont="1" applyFill="1" applyBorder="1" applyAlignment="1">
      <alignment vertical="center"/>
    </xf>
    <xf numFmtId="0" fontId="63" fillId="0" borderId="54" xfId="0" applyFont="1" applyBorder="1" applyAlignment="1">
      <alignment horizontal="left" vertical="top" wrapText="1"/>
    </xf>
    <xf numFmtId="0" fontId="63" fillId="0" borderId="54" xfId="0" applyFont="1" applyFill="1" applyBorder="1" applyAlignment="1">
      <alignment horizontal="left" vertical="center"/>
    </xf>
    <xf numFmtId="0" fontId="63" fillId="0" borderId="54" xfId="0" applyFont="1" applyFill="1" applyBorder="1" applyAlignment="1">
      <alignment horizontal="left" vertical="top"/>
    </xf>
    <xf numFmtId="0" fontId="63" fillId="17" borderId="54" xfId="0" applyFont="1" applyFill="1" applyBorder="1" applyAlignment="1">
      <alignment vertical="center"/>
    </xf>
    <xf numFmtId="0" fontId="26" fillId="0" borderId="54" xfId="0" applyFont="1" applyBorder="1" applyAlignment="1">
      <alignment horizontal="justify" vertical="center"/>
    </xf>
    <xf numFmtId="0" fontId="4" fillId="0" borderId="0" xfId="0" applyFont="1" applyAlignment="1">
      <alignment horizontal="center"/>
    </xf>
    <xf numFmtId="0" fontId="4" fillId="30" borderId="85" xfId="0" applyFont="1" applyFill="1" applyBorder="1" applyAlignment="1">
      <alignment horizontal="center"/>
    </xf>
    <xf numFmtId="0" fontId="4" fillId="30" borderId="49" xfId="0" applyFont="1" applyFill="1" applyBorder="1" applyAlignment="1">
      <alignment horizontal="center"/>
    </xf>
    <xf numFmtId="0" fontId="4" fillId="30" borderId="36" xfId="0" applyFont="1" applyFill="1" applyBorder="1" applyAlignment="1">
      <alignment horizontal="center"/>
    </xf>
    <xf numFmtId="0" fontId="9" fillId="31" borderId="79" xfId="0" applyFont="1" applyFill="1" applyBorder="1" applyAlignment="1">
      <alignment horizontal="justify" vertical="top" wrapText="1"/>
    </xf>
    <xf numFmtId="0" fontId="9" fillId="31" borderId="22" xfId="0" applyFont="1" applyFill="1" applyBorder="1" applyAlignment="1">
      <alignment horizontal="justify" vertical="top"/>
    </xf>
    <xf numFmtId="0" fontId="9" fillId="31" borderId="38" xfId="0" applyFont="1" applyFill="1" applyBorder="1" applyAlignment="1">
      <alignment horizontal="justify" vertical="top"/>
    </xf>
    <xf numFmtId="0" fontId="9" fillId="31" borderId="39" xfId="0" applyFont="1" applyFill="1" applyBorder="1" applyAlignment="1">
      <alignment horizontal="justify" vertical="top"/>
    </xf>
    <xf numFmtId="0" fontId="9" fillId="31" borderId="0" xfId="0" applyFont="1" applyFill="1" applyBorder="1" applyAlignment="1">
      <alignment horizontal="justify" vertical="top"/>
    </xf>
    <xf numFmtId="0" fontId="9" fillId="31" borderId="144" xfId="0" applyFont="1" applyFill="1" applyBorder="1" applyAlignment="1">
      <alignment horizontal="justify" vertical="top"/>
    </xf>
    <xf numFmtId="0" fontId="9" fillId="31" borderId="145" xfId="0" applyFont="1" applyFill="1" applyBorder="1" applyAlignment="1">
      <alignment horizontal="justify" vertical="top"/>
    </xf>
    <xf numFmtId="0" fontId="9" fillId="31" borderId="16" xfId="0" applyFont="1" applyFill="1" applyBorder="1" applyAlignment="1">
      <alignment horizontal="justify" vertical="top"/>
    </xf>
    <xf numFmtId="0" fontId="9" fillId="31" borderId="146" xfId="0" applyFont="1" applyFill="1" applyBorder="1" applyAlignment="1">
      <alignment horizontal="justify" vertical="top"/>
    </xf>
    <xf numFmtId="0" fontId="52" fillId="32" borderId="149" xfId="5" applyFont="1" applyFill="1" applyBorder="1" applyAlignment="1">
      <alignment horizontal="center" vertical="center"/>
    </xf>
    <xf numFmtId="0" fontId="52" fillId="32" borderId="148" xfId="5" applyFont="1" applyFill="1" applyBorder="1" applyAlignment="1">
      <alignment horizontal="center" vertical="center"/>
    </xf>
    <xf numFmtId="0" fontId="54" fillId="0" borderId="152" xfId="0" applyFont="1" applyBorder="1" applyAlignment="1">
      <alignment horizontal="left" vertical="center" wrapText="1"/>
    </xf>
    <xf numFmtId="0" fontId="55" fillId="33" borderId="152" xfId="0" applyFont="1" applyFill="1" applyBorder="1" applyAlignment="1">
      <alignment horizontal="center" vertical="center" wrapText="1"/>
    </xf>
    <xf numFmtId="0" fontId="9" fillId="31" borderId="79" xfId="0" applyFont="1" applyFill="1" applyBorder="1" applyAlignment="1">
      <alignment horizontal="left" vertical="top" wrapText="1"/>
    </xf>
    <xf numFmtId="0" fontId="9" fillId="31" borderId="22" xfId="0" applyFont="1" applyFill="1" applyBorder="1" applyAlignment="1">
      <alignment horizontal="left" vertical="top" wrapText="1"/>
    </xf>
    <xf numFmtId="0" fontId="9" fillId="31" borderId="38" xfId="0" applyFont="1" applyFill="1" applyBorder="1" applyAlignment="1">
      <alignment horizontal="left" vertical="top" wrapText="1"/>
    </xf>
    <xf numFmtId="0" fontId="9" fillId="31" borderId="39" xfId="0" applyFont="1" applyFill="1" applyBorder="1" applyAlignment="1">
      <alignment horizontal="left" vertical="top" wrapText="1"/>
    </xf>
    <xf numFmtId="0" fontId="9" fillId="31" borderId="0" xfId="0" applyFont="1" applyFill="1" applyBorder="1" applyAlignment="1">
      <alignment horizontal="left" vertical="top" wrapText="1"/>
    </xf>
    <xf numFmtId="0" fontId="9" fillId="31" borderId="144" xfId="0" applyFont="1" applyFill="1" applyBorder="1" applyAlignment="1">
      <alignment horizontal="left" vertical="top" wrapText="1"/>
    </xf>
    <xf numFmtId="0" fontId="9" fillId="31" borderId="145" xfId="0" applyFont="1" applyFill="1" applyBorder="1" applyAlignment="1">
      <alignment horizontal="left" vertical="top" wrapText="1"/>
    </xf>
    <xf numFmtId="0" fontId="9" fillId="31" borderId="16" xfId="0" applyFont="1" applyFill="1" applyBorder="1" applyAlignment="1">
      <alignment horizontal="left" vertical="top" wrapText="1"/>
    </xf>
    <xf numFmtId="0" fontId="9" fillId="31" borderId="146" xfId="0" applyFont="1" applyFill="1" applyBorder="1" applyAlignment="1">
      <alignment horizontal="left" vertical="top" wrapText="1"/>
    </xf>
    <xf numFmtId="0" fontId="53" fillId="0" borderId="149" xfId="0" applyFont="1" applyBorder="1" applyAlignment="1">
      <alignment horizontal="center" vertical="center" wrapText="1"/>
    </xf>
    <xf numFmtId="0" fontId="53" fillId="0" borderId="18" xfId="0" applyFont="1" applyBorder="1" applyAlignment="1">
      <alignment horizontal="center" vertical="center" wrapText="1"/>
    </xf>
    <xf numFmtId="0" fontId="53" fillId="0" borderId="148" xfId="0" applyFont="1" applyBorder="1" applyAlignment="1">
      <alignment horizontal="center" vertical="center" wrapText="1"/>
    </xf>
    <xf numFmtId="0" fontId="55" fillId="33" borderId="149" xfId="0" applyFont="1" applyFill="1" applyBorder="1" applyAlignment="1">
      <alignment horizontal="center" vertical="center" wrapText="1"/>
    </xf>
    <xf numFmtId="0" fontId="55" fillId="33" borderId="18" xfId="0" applyFont="1" applyFill="1" applyBorder="1" applyAlignment="1">
      <alignment horizontal="center" vertical="center" wrapText="1"/>
    </xf>
    <xf numFmtId="0" fontId="55" fillId="33" borderId="148" xfId="0" applyFont="1" applyFill="1" applyBorder="1" applyAlignment="1">
      <alignment horizontal="center" vertical="center" wrapText="1"/>
    </xf>
    <xf numFmtId="0" fontId="5" fillId="11" borderId="152" xfId="0" applyFont="1" applyFill="1" applyBorder="1" applyAlignment="1">
      <alignment horizontal="center" vertical="center" wrapText="1"/>
    </xf>
    <xf numFmtId="0" fontId="5" fillId="7" borderId="152" xfId="0" applyFont="1" applyFill="1" applyBorder="1" applyAlignment="1">
      <alignment horizontal="center" vertical="center" wrapText="1"/>
    </xf>
    <xf numFmtId="0" fontId="9" fillId="34" borderId="79" xfId="0" applyFont="1" applyFill="1" applyBorder="1" applyAlignment="1">
      <alignment vertical="center" wrapText="1"/>
    </xf>
    <xf numFmtId="0" fontId="9" fillId="34" borderId="22" xfId="0" applyFont="1" applyFill="1" applyBorder="1" applyAlignment="1">
      <alignment vertical="center" wrapText="1"/>
    </xf>
    <xf numFmtId="0" fontId="9" fillId="34" borderId="38" xfId="0" applyFont="1" applyFill="1" applyBorder="1" applyAlignment="1">
      <alignment vertical="center" wrapText="1"/>
    </xf>
    <xf numFmtId="0" fontId="9" fillId="34" borderId="39" xfId="0" applyFont="1" applyFill="1" applyBorder="1" applyAlignment="1">
      <alignment vertical="center" wrapText="1"/>
    </xf>
    <xf numFmtId="0" fontId="9" fillId="34" borderId="0" xfId="0" applyFont="1" applyFill="1" applyBorder="1" applyAlignment="1">
      <alignment vertical="center" wrapText="1"/>
    </xf>
    <xf numFmtId="0" fontId="9" fillId="34" borderId="144" xfId="0" applyFont="1" applyFill="1" applyBorder="1" applyAlignment="1">
      <alignment vertical="center" wrapText="1"/>
    </xf>
    <xf numFmtId="0" fontId="9" fillId="34" borderId="145" xfId="0" applyFont="1" applyFill="1" applyBorder="1" applyAlignment="1">
      <alignment vertical="center" wrapText="1"/>
    </xf>
    <xf numFmtId="0" fontId="9" fillId="34" borderId="16" xfId="0" applyFont="1" applyFill="1" applyBorder="1" applyAlignment="1">
      <alignment vertical="center" wrapText="1"/>
    </xf>
    <xf numFmtId="0" fontId="9" fillId="34" borderId="146" xfId="0" applyFont="1" applyFill="1" applyBorder="1" applyAlignment="1">
      <alignment vertical="center" wrapText="1"/>
    </xf>
    <xf numFmtId="0" fontId="58" fillId="0" borderId="149" xfId="0" applyFont="1" applyBorder="1" applyAlignment="1">
      <alignment horizontal="center" vertical="center" wrapText="1"/>
    </xf>
    <xf numFmtId="0" fontId="58" fillId="0" borderId="18" xfId="0" applyFont="1" applyBorder="1" applyAlignment="1">
      <alignment horizontal="center" vertical="center" wrapText="1"/>
    </xf>
    <xf numFmtId="0" fontId="58" fillId="0" borderId="148" xfId="0" applyFont="1" applyBorder="1" applyAlignment="1">
      <alignment horizontal="center" vertical="center" wrapText="1"/>
    </xf>
    <xf numFmtId="0" fontId="9" fillId="34" borderId="79" xfId="0" applyFont="1" applyFill="1" applyBorder="1" applyAlignment="1">
      <alignment horizontal="left" vertical="top" wrapText="1"/>
    </xf>
    <xf numFmtId="0" fontId="9" fillId="34" borderId="22" xfId="0" applyFont="1" applyFill="1" applyBorder="1" applyAlignment="1">
      <alignment horizontal="left" vertical="top" wrapText="1"/>
    </xf>
    <xf numFmtId="0" fontId="9" fillId="34" borderId="38" xfId="0" applyFont="1" applyFill="1" applyBorder="1" applyAlignment="1">
      <alignment horizontal="left" vertical="top" wrapText="1"/>
    </xf>
    <xf numFmtId="0" fontId="9" fillId="34" borderId="39" xfId="0" applyFont="1" applyFill="1" applyBorder="1" applyAlignment="1">
      <alignment horizontal="left" vertical="top" wrapText="1"/>
    </xf>
    <xf numFmtId="0" fontId="9" fillId="34" borderId="0" xfId="0" applyFont="1" applyFill="1" applyBorder="1" applyAlignment="1">
      <alignment horizontal="left" vertical="top" wrapText="1"/>
    </xf>
    <xf numFmtId="0" fontId="9" fillId="34" borderId="144" xfId="0" applyFont="1" applyFill="1" applyBorder="1" applyAlignment="1">
      <alignment horizontal="left" vertical="top" wrapText="1"/>
    </xf>
    <xf numFmtId="0" fontId="9" fillId="34" borderId="145" xfId="0" applyFont="1" applyFill="1" applyBorder="1" applyAlignment="1">
      <alignment horizontal="left" vertical="top" wrapText="1"/>
    </xf>
    <xf numFmtId="0" fontId="9" fillId="34" borderId="16" xfId="0" applyFont="1" applyFill="1" applyBorder="1" applyAlignment="1">
      <alignment horizontal="left" vertical="top" wrapText="1"/>
    </xf>
    <xf numFmtId="0" fontId="9" fillId="34" borderId="146" xfId="0" applyFont="1" applyFill="1" applyBorder="1" applyAlignment="1">
      <alignment horizontal="left" vertical="top" wrapText="1"/>
    </xf>
    <xf numFmtId="0" fontId="58" fillId="0" borderId="152" xfId="0" applyFont="1" applyBorder="1" applyAlignment="1">
      <alignment horizontal="center" vertical="center" wrapText="1"/>
    </xf>
    <xf numFmtId="0" fontId="5" fillId="27" borderId="152" xfId="0" applyFont="1" applyFill="1" applyBorder="1" applyAlignment="1">
      <alignment horizontal="center" vertical="center" wrapText="1"/>
    </xf>
    <xf numFmtId="0" fontId="5" fillId="8" borderId="152" xfId="0" applyFont="1" applyFill="1" applyBorder="1" applyAlignment="1">
      <alignment horizontal="center" vertical="center" wrapText="1"/>
    </xf>
    <xf numFmtId="0" fontId="5" fillId="16" borderId="152" xfId="0" applyFont="1" applyFill="1" applyBorder="1" applyAlignment="1">
      <alignment horizontal="center" vertical="center" wrapText="1"/>
    </xf>
    <xf numFmtId="0" fontId="35" fillId="22" borderId="41" xfId="0" applyFont="1" applyFill="1" applyBorder="1" applyAlignment="1">
      <alignment horizontal="center" vertical="center" wrapText="1"/>
    </xf>
    <xf numFmtId="0" fontId="35" fillId="22" borderId="132" xfId="0" applyFont="1" applyFill="1" applyBorder="1" applyAlignment="1">
      <alignment horizontal="center" vertical="center" wrapText="1"/>
    </xf>
    <xf numFmtId="0" fontId="5" fillId="17" borderId="10" xfId="0" applyFont="1" applyFill="1" applyBorder="1" applyAlignment="1">
      <alignment horizontal="center" vertical="center"/>
    </xf>
    <xf numFmtId="0" fontId="5" fillId="17" borderId="0" xfId="0" applyFont="1" applyFill="1" applyBorder="1" applyAlignment="1">
      <alignment horizontal="center" vertical="center"/>
    </xf>
    <xf numFmtId="0" fontId="35" fillId="22" borderId="70" xfId="0" applyFont="1" applyFill="1" applyBorder="1" applyAlignment="1">
      <alignment horizontal="center" vertical="center" wrapText="1"/>
    </xf>
    <xf numFmtId="0" fontId="35" fillId="22" borderId="154" xfId="0" applyFont="1" applyFill="1" applyBorder="1" applyAlignment="1">
      <alignment horizontal="center" vertical="center" wrapText="1"/>
    </xf>
    <xf numFmtId="0" fontId="60" fillId="22" borderId="41" xfId="0" applyFont="1" applyFill="1" applyBorder="1" applyAlignment="1">
      <alignment horizontal="center" vertical="center" wrapText="1"/>
    </xf>
    <xf numFmtId="0" fontId="60" fillId="22" borderId="132" xfId="0" applyFont="1" applyFill="1" applyBorder="1" applyAlignment="1">
      <alignment horizontal="center" vertical="center" wrapText="1"/>
    </xf>
    <xf numFmtId="0" fontId="35" fillId="22" borderId="71" xfId="0" applyFont="1" applyFill="1" applyBorder="1" applyAlignment="1">
      <alignment horizontal="center" vertical="center"/>
    </xf>
    <xf numFmtId="0" fontId="35" fillId="22" borderId="130" xfId="0" applyFont="1" applyFill="1" applyBorder="1" applyAlignment="1">
      <alignment horizontal="center" vertical="center"/>
    </xf>
    <xf numFmtId="0" fontId="7" fillId="0" borderId="40" xfId="0" applyFont="1" applyBorder="1" applyAlignment="1">
      <alignment horizontal="left" vertical="top" wrapText="1"/>
    </xf>
    <xf numFmtId="0" fontId="7" fillId="0" borderId="41" xfId="0" applyFont="1" applyBorder="1" applyAlignment="1">
      <alignment horizontal="left" vertical="top" wrapText="1"/>
    </xf>
    <xf numFmtId="0" fontId="7" fillId="0" borderId="0" xfId="0" applyFont="1" applyBorder="1" applyAlignment="1">
      <alignment horizontal="left" vertical="top" wrapText="1"/>
    </xf>
    <xf numFmtId="0" fontId="7" fillId="0" borderId="44" xfId="0" applyFont="1" applyBorder="1" applyAlignment="1">
      <alignment horizontal="left" vertical="top" wrapText="1"/>
    </xf>
    <xf numFmtId="0" fontId="7" fillId="0" borderId="6" xfId="0" applyFont="1" applyBorder="1" applyAlignment="1">
      <alignment horizontal="left" vertical="top" wrapText="1"/>
    </xf>
    <xf numFmtId="0" fontId="7" fillId="0" borderId="47" xfId="0" applyFont="1" applyBorder="1" applyAlignment="1">
      <alignment horizontal="left" vertical="top" wrapText="1"/>
    </xf>
    <xf numFmtId="0" fontId="9" fillId="0" borderId="0" xfId="0" applyFont="1" applyFill="1" applyAlignment="1">
      <alignment horizontal="left" vertical="center" wrapText="1" indent="1"/>
    </xf>
    <xf numFmtId="0" fontId="0" fillId="0" borderId="40" xfId="0" applyBorder="1" applyAlignment="1">
      <alignment horizontal="center" vertical="center"/>
    </xf>
    <xf numFmtId="0" fontId="0" fillId="0" borderId="0" xfId="0" applyBorder="1" applyAlignment="1">
      <alignment horizontal="center" vertical="center"/>
    </xf>
    <xf numFmtId="0" fontId="0" fillId="0" borderId="6" xfId="0" applyBorder="1" applyAlignment="1">
      <alignment horizontal="center" vertical="center"/>
    </xf>
    <xf numFmtId="0" fontId="0" fillId="3" borderId="5" xfId="0" applyFill="1" applyBorder="1" applyAlignment="1">
      <alignment horizontal="center" wrapText="1"/>
    </xf>
    <xf numFmtId="0" fontId="0" fillId="3" borderId="68" xfId="0" applyFill="1" applyBorder="1" applyAlignment="1">
      <alignment horizontal="center" wrapText="1"/>
    </xf>
    <xf numFmtId="0" fontId="0" fillId="0" borderId="66" xfId="0" applyBorder="1" applyAlignment="1">
      <alignment horizontal="center" vertical="center"/>
    </xf>
    <xf numFmtId="0" fontId="0" fillId="0" borderId="67" xfId="0" applyBorder="1" applyAlignment="1">
      <alignment horizontal="center" vertical="center"/>
    </xf>
    <xf numFmtId="0" fontId="0" fillId="0" borderId="69" xfId="0" applyBorder="1" applyAlignment="1">
      <alignment horizontal="center" vertical="center"/>
    </xf>
    <xf numFmtId="0" fontId="12" fillId="14" borderId="53" xfId="0" applyFont="1" applyFill="1" applyBorder="1" applyAlignment="1">
      <alignment horizontal="left" vertical="center" indent="1"/>
    </xf>
    <xf numFmtId="0" fontId="12" fillId="14" borderId="54" xfId="0" applyFont="1" applyFill="1" applyBorder="1" applyAlignment="1">
      <alignment horizontal="left" vertical="center" indent="1"/>
    </xf>
    <xf numFmtId="0" fontId="12" fillId="14" borderId="14" xfId="0" applyFont="1" applyFill="1" applyBorder="1" applyAlignment="1">
      <alignment horizontal="left" vertical="center" indent="1"/>
    </xf>
    <xf numFmtId="0" fontId="9" fillId="0" borderId="40" xfId="0" applyFont="1" applyBorder="1" applyAlignment="1">
      <alignment horizontal="center" vertical="center"/>
    </xf>
    <xf numFmtId="0" fontId="9" fillId="0" borderId="0" xfId="0" applyFont="1" applyBorder="1" applyAlignment="1">
      <alignment horizontal="center" vertical="center"/>
    </xf>
    <xf numFmtId="0" fontId="9" fillId="0" borderId="6" xfId="0" applyFont="1" applyBorder="1" applyAlignment="1">
      <alignment horizontal="center" vertical="center"/>
    </xf>
    <xf numFmtId="0" fontId="9" fillId="0" borderId="53" xfId="0" applyFont="1" applyFill="1" applyBorder="1" applyAlignment="1">
      <alignment horizontal="left" vertical="center" indent="1"/>
    </xf>
    <xf numFmtId="0" fontId="9" fillId="0" borderId="54" xfId="0" applyFont="1" applyFill="1" applyBorder="1" applyAlignment="1">
      <alignment horizontal="left" vertical="center" indent="1"/>
    </xf>
    <xf numFmtId="0" fontId="9" fillId="0" borderId="14" xfId="0" applyFont="1" applyFill="1" applyBorder="1" applyAlignment="1">
      <alignment horizontal="left" vertical="center" indent="1"/>
    </xf>
    <xf numFmtId="0" fontId="9" fillId="0" borderId="60" xfId="0" applyFont="1" applyFill="1" applyBorder="1" applyAlignment="1">
      <alignment horizontal="left" vertical="center" indent="1"/>
    </xf>
    <xf numFmtId="0" fontId="9" fillId="0" borderId="61" xfId="0" applyFont="1" applyFill="1" applyBorder="1" applyAlignment="1">
      <alignment horizontal="left" vertical="center" indent="1"/>
    </xf>
    <xf numFmtId="0" fontId="9" fillId="0" borderId="62" xfId="0" applyFont="1" applyFill="1" applyBorder="1" applyAlignment="1">
      <alignment horizontal="left" vertical="center" indent="1"/>
    </xf>
    <xf numFmtId="0" fontId="12" fillId="4" borderId="63" xfId="0" applyFont="1" applyFill="1" applyBorder="1" applyAlignment="1">
      <alignment horizontal="center" vertical="center"/>
    </xf>
    <xf numFmtId="0" fontId="12" fillId="4" borderId="64" xfId="0" applyFont="1" applyFill="1" applyBorder="1" applyAlignment="1">
      <alignment horizontal="center" vertical="center"/>
    </xf>
    <xf numFmtId="0" fontId="12" fillId="4" borderId="65" xfId="0" applyFont="1" applyFill="1" applyBorder="1" applyAlignment="1">
      <alignment horizontal="center" vertical="center"/>
    </xf>
    <xf numFmtId="0" fontId="12" fillId="14" borderId="50" xfId="0" applyFont="1" applyFill="1" applyBorder="1" applyAlignment="1">
      <alignment horizontal="left" vertical="center" indent="1"/>
    </xf>
    <xf numFmtId="0" fontId="12" fillId="14" borderId="51" xfId="0" applyFont="1" applyFill="1" applyBorder="1" applyAlignment="1">
      <alignment horizontal="left" vertical="center" indent="1"/>
    </xf>
    <xf numFmtId="0" fontId="12" fillId="14" borderId="52" xfId="0" applyFont="1" applyFill="1" applyBorder="1" applyAlignment="1">
      <alignment horizontal="left" vertical="center" indent="1"/>
    </xf>
    <xf numFmtId="0" fontId="9" fillId="0" borderId="48" xfId="0" applyFont="1" applyFill="1" applyBorder="1" applyAlignment="1">
      <alignment horizontal="left" vertical="center" indent="1"/>
    </xf>
    <xf numFmtId="0" fontId="9" fillId="0" borderId="20" xfId="0" applyFont="1" applyFill="1" applyBorder="1" applyAlignment="1">
      <alignment horizontal="left" vertical="center" indent="1"/>
    </xf>
    <xf numFmtId="0" fontId="9" fillId="0" borderId="86" xfId="0" applyFont="1" applyFill="1" applyBorder="1" applyAlignment="1">
      <alignment horizontal="left" vertical="center" indent="1"/>
    </xf>
    <xf numFmtId="0" fontId="15" fillId="15" borderId="49" xfId="0" applyFont="1" applyFill="1" applyBorder="1" applyAlignment="1">
      <alignment horizontal="center"/>
    </xf>
    <xf numFmtId="0" fontId="15" fillId="15" borderId="36" xfId="0" applyFont="1" applyFill="1" applyBorder="1" applyAlignment="1">
      <alignment horizontal="center"/>
    </xf>
    <xf numFmtId="0" fontId="9" fillId="0" borderId="48" xfId="0" applyFont="1" applyFill="1" applyBorder="1" applyAlignment="1">
      <alignment horizontal="left" indent="1"/>
    </xf>
    <xf numFmtId="0" fontId="9" fillId="0" borderId="20" xfId="0" applyFont="1" applyFill="1" applyBorder="1" applyAlignment="1">
      <alignment horizontal="left" indent="1"/>
    </xf>
    <xf numFmtId="0" fontId="9" fillId="0" borderId="86" xfId="0" applyFont="1" applyFill="1" applyBorder="1" applyAlignment="1">
      <alignment horizontal="left" indent="1"/>
    </xf>
    <xf numFmtId="0" fontId="11" fillId="0" borderId="56" xfId="0" applyFont="1" applyBorder="1" applyAlignment="1">
      <alignment horizontal="center"/>
    </xf>
    <xf numFmtId="0" fontId="11" fillId="0" borderId="57" xfId="0" applyFont="1" applyBorder="1" applyAlignment="1">
      <alignment horizontal="center"/>
    </xf>
    <xf numFmtId="0" fontId="11" fillId="0" borderId="40" xfId="0" applyFont="1" applyBorder="1" applyAlignment="1">
      <alignment horizontal="center"/>
    </xf>
    <xf numFmtId="0" fontId="11" fillId="0" borderId="58" xfId="0" applyFont="1" applyBorder="1" applyAlignment="1">
      <alignment horizontal="center"/>
    </xf>
    <xf numFmtId="0" fontId="11" fillId="0" borderId="59" xfId="0" applyFont="1" applyBorder="1" applyAlignment="1">
      <alignment horizontal="center"/>
    </xf>
    <xf numFmtId="0" fontId="11" fillId="0" borderId="49" xfId="0" applyFont="1" applyBorder="1" applyAlignment="1">
      <alignment horizontal="center"/>
    </xf>
    <xf numFmtId="0" fontId="11" fillId="0" borderId="30" xfId="0" applyFont="1" applyBorder="1" applyAlignment="1">
      <alignment horizontal="center"/>
    </xf>
    <xf numFmtId="0" fontId="9" fillId="0" borderId="42" xfId="0" applyFont="1" applyBorder="1" applyAlignment="1">
      <alignment horizontal="left" vertical="center" indent="1"/>
    </xf>
    <xf numFmtId="0" fontId="9" fillId="0" borderId="43" xfId="0" applyFont="1" applyBorder="1" applyAlignment="1">
      <alignment horizontal="left" vertical="center" indent="1"/>
    </xf>
    <xf numFmtId="0" fontId="12" fillId="4" borderId="17" xfId="0" applyFont="1" applyFill="1" applyBorder="1" applyAlignment="1">
      <alignment horizontal="center" vertical="center"/>
    </xf>
    <xf numFmtId="0" fontId="12" fillId="4" borderId="18" xfId="0" applyFont="1" applyFill="1" applyBorder="1" applyAlignment="1">
      <alignment horizontal="center" vertical="center"/>
    </xf>
    <xf numFmtId="0" fontId="9" fillId="0" borderId="53" xfId="0" applyFont="1" applyFill="1" applyBorder="1" applyAlignment="1">
      <alignment horizontal="left" indent="1"/>
    </xf>
    <xf numFmtId="0" fontId="9" fillId="0" borderId="54" xfId="0" applyFont="1" applyFill="1" applyBorder="1" applyAlignment="1">
      <alignment horizontal="left" indent="1"/>
    </xf>
    <xf numFmtId="0" fontId="9" fillId="0" borderId="14" xfId="0" applyFont="1" applyFill="1" applyBorder="1" applyAlignment="1">
      <alignment horizontal="left" indent="1"/>
    </xf>
    <xf numFmtId="0" fontId="9" fillId="0" borderId="48" xfId="0" applyFont="1" applyBorder="1" applyAlignment="1">
      <alignment horizontal="left" vertical="center" wrapText="1" indent="1"/>
    </xf>
    <xf numFmtId="0" fontId="9" fillId="0" borderId="20" xfId="0" applyFont="1" applyBorder="1" applyAlignment="1">
      <alignment horizontal="left" vertical="center" wrapText="1" indent="1"/>
    </xf>
    <xf numFmtId="0" fontId="12" fillId="14" borderId="48" xfId="0" applyFont="1" applyFill="1" applyBorder="1" applyAlignment="1">
      <alignment horizontal="left" vertical="center" wrapText="1" indent="1"/>
    </xf>
    <xf numFmtId="0" fontId="12" fillId="14" borderId="20" xfId="0" applyFont="1" applyFill="1" applyBorder="1" applyAlignment="1">
      <alignment horizontal="left" vertical="center" wrapText="1" indent="1"/>
    </xf>
    <xf numFmtId="0" fontId="13" fillId="4" borderId="49" xfId="0" applyFont="1" applyFill="1" applyBorder="1" applyAlignment="1">
      <alignment horizontal="center"/>
    </xf>
    <xf numFmtId="0" fontId="13" fillId="4" borderId="36" xfId="0" applyFont="1" applyFill="1" applyBorder="1" applyAlignment="1">
      <alignment horizontal="center"/>
    </xf>
    <xf numFmtId="0" fontId="9" fillId="0" borderId="48" xfId="0" applyFont="1" applyBorder="1" applyAlignment="1">
      <alignment horizontal="left" wrapText="1" indent="1"/>
    </xf>
    <xf numFmtId="0" fontId="9" fillId="0" borderId="20" xfId="0" applyFont="1" applyBorder="1" applyAlignment="1">
      <alignment horizontal="left" wrapText="1" indent="1"/>
    </xf>
    <xf numFmtId="0" fontId="0" fillId="0" borderId="40" xfId="0" applyBorder="1" applyAlignment="1">
      <alignment horizontal="center"/>
    </xf>
    <xf numFmtId="0" fontId="0" fillId="0" borderId="0" xfId="0" applyBorder="1" applyAlignment="1">
      <alignment horizontal="center"/>
    </xf>
    <xf numFmtId="0" fontId="0" fillId="0" borderId="6" xfId="0" applyBorder="1" applyAlignment="1">
      <alignment horizontal="center"/>
    </xf>
    <xf numFmtId="0" fontId="12" fillId="14" borderId="48" xfId="0" applyFont="1" applyFill="1" applyBorder="1" applyAlignment="1">
      <alignment horizontal="left" indent="1"/>
    </xf>
    <xf numFmtId="0" fontId="12" fillId="14" borderId="20" xfId="0" applyFont="1" applyFill="1" applyBorder="1" applyAlignment="1">
      <alignment horizontal="left" indent="1"/>
    </xf>
    <xf numFmtId="0" fontId="9" fillId="0" borderId="48" xfId="0" applyFont="1" applyFill="1" applyBorder="1" applyAlignment="1">
      <alignment horizontal="left"/>
    </xf>
    <xf numFmtId="0" fontId="9" fillId="0" borderId="20" xfId="0" applyFont="1" applyFill="1" applyBorder="1" applyAlignment="1">
      <alignment horizontal="left"/>
    </xf>
    <xf numFmtId="9" fontId="14" fillId="0" borderId="20" xfId="0" applyNumberFormat="1" applyFont="1" applyFill="1" applyBorder="1" applyAlignment="1">
      <alignment horizontal="center"/>
    </xf>
    <xf numFmtId="0" fontId="14" fillId="0" borderId="20" xfId="0" applyFont="1" applyFill="1" applyBorder="1" applyAlignment="1">
      <alignment horizontal="center"/>
    </xf>
    <xf numFmtId="9" fontId="0" fillId="0" borderId="48" xfId="0" applyNumberFormat="1" applyBorder="1" applyAlignment="1">
      <alignment horizontal="left" vertical="center" indent="1"/>
    </xf>
    <xf numFmtId="9" fontId="0" fillId="0" borderId="20" xfId="0" applyNumberFormat="1" applyBorder="1" applyAlignment="1">
      <alignment horizontal="left" vertical="center" indent="1"/>
    </xf>
    <xf numFmtId="0" fontId="12" fillId="14" borderId="48" xfId="0" applyFont="1" applyFill="1" applyBorder="1" applyAlignment="1">
      <alignment horizontal="left" vertical="center" indent="1"/>
    </xf>
    <xf numFmtId="0" fontId="12" fillId="14" borderId="20" xfId="0" applyFont="1" applyFill="1" applyBorder="1" applyAlignment="1">
      <alignment horizontal="left" vertical="center" indent="1"/>
    </xf>
    <xf numFmtId="4" fontId="9" fillId="0" borderId="6" xfId="0" applyNumberFormat="1" applyFont="1" applyBorder="1" applyAlignment="1">
      <alignment horizontal="center"/>
    </xf>
    <xf numFmtId="166" fontId="9" fillId="0" borderId="6" xfId="2" applyNumberFormat="1" applyFont="1" applyBorder="1" applyAlignment="1">
      <alignment horizontal="center"/>
    </xf>
    <xf numFmtId="166" fontId="9" fillId="0" borderId="47" xfId="2" applyNumberFormat="1" applyFont="1" applyBorder="1" applyAlignment="1">
      <alignment horizontal="center"/>
    </xf>
    <xf numFmtId="4" fontId="9" fillId="0" borderId="0" xfId="0" applyNumberFormat="1" applyFont="1" applyBorder="1" applyAlignment="1">
      <alignment horizontal="center"/>
    </xf>
    <xf numFmtId="166" fontId="9" fillId="0" borderId="0" xfId="2" applyNumberFormat="1" applyFont="1" applyBorder="1" applyAlignment="1">
      <alignment horizontal="center"/>
    </xf>
    <xf numFmtId="166" fontId="9" fillId="0" borderId="44" xfId="2" applyNumberFormat="1" applyFont="1" applyBorder="1" applyAlignment="1">
      <alignment horizontal="center"/>
    </xf>
    <xf numFmtId="49" fontId="9" fillId="0" borderId="48" xfId="0" applyNumberFormat="1" applyFont="1" applyBorder="1" applyAlignment="1">
      <alignment horizontal="left" vertical="center" wrapText="1" indent="1"/>
    </xf>
    <xf numFmtId="49" fontId="9" fillId="0" borderId="20" xfId="0" applyNumberFormat="1" applyFont="1" applyBorder="1" applyAlignment="1">
      <alignment horizontal="left" vertical="center" wrapText="1" indent="1"/>
    </xf>
    <xf numFmtId="4" fontId="9" fillId="0" borderId="40" xfId="0" applyNumberFormat="1" applyFont="1" applyBorder="1" applyAlignment="1">
      <alignment horizontal="center"/>
    </xf>
    <xf numFmtId="166" fontId="9" fillId="0" borderId="40" xfId="2" applyNumberFormat="1" applyFont="1" applyBorder="1" applyAlignment="1">
      <alignment horizontal="center"/>
    </xf>
    <xf numFmtId="166" fontId="9" fillId="0" borderId="41" xfId="2" applyNumberFormat="1" applyFont="1" applyBorder="1" applyAlignment="1">
      <alignment horizontal="center"/>
    </xf>
    <xf numFmtId="0" fontId="4" fillId="4" borderId="37" xfId="0" applyFont="1" applyFill="1" applyBorder="1" applyAlignment="1">
      <alignment horizontal="center" vertical="center"/>
    </xf>
    <xf numFmtId="0" fontId="5" fillId="4" borderId="22" xfId="0" applyFont="1" applyFill="1" applyBorder="1" applyAlignment="1">
      <alignment horizontal="center" vertical="justify"/>
    </xf>
    <xf numFmtId="0" fontId="5" fillId="4" borderId="38" xfId="0" applyFont="1" applyFill="1" applyBorder="1" applyAlignment="1">
      <alignment horizontal="center" vertical="justify"/>
    </xf>
    <xf numFmtId="0" fontId="9" fillId="0" borderId="25" xfId="0" applyFont="1" applyBorder="1" applyAlignment="1">
      <alignment horizontal="left" vertical="center" wrapText="1"/>
    </xf>
    <xf numFmtId="0" fontId="9" fillId="0" borderId="26" xfId="0" applyFont="1" applyBorder="1" applyAlignment="1">
      <alignment horizontal="left" vertical="center" wrapText="1"/>
    </xf>
    <xf numFmtId="0" fontId="9" fillId="0" borderId="4" xfId="0" applyFont="1" applyBorder="1" applyAlignment="1">
      <alignment horizontal="left" vertical="center" wrapText="1"/>
    </xf>
    <xf numFmtId="0" fontId="9" fillId="0" borderId="0" xfId="0" applyFont="1" applyBorder="1" applyAlignment="1">
      <alignment horizontal="left" vertical="center" wrapText="1"/>
    </xf>
    <xf numFmtId="0" fontId="9" fillId="0" borderId="23" xfId="0" applyFont="1" applyBorder="1" applyAlignment="1">
      <alignment horizontal="left" vertical="center" wrapText="1"/>
    </xf>
    <xf numFmtId="0" fontId="9" fillId="0" borderId="24" xfId="0" applyFont="1" applyBorder="1" applyAlignment="1">
      <alignment horizontal="left" vertical="center" wrapText="1"/>
    </xf>
    <xf numFmtId="0" fontId="0" fillId="0" borderId="39" xfId="0" applyBorder="1" applyAlignment="1">
      <alignment horizontal="center"/>
    </xf>
    <xf numFmtId="0" fontId="0" fillId="0" borderId="0" xfId="0" applyAlignment="1">
      <alignment horizontal="center"/>
    </xf>
    <xf numFmtId="0" fontId="4" fillId="4" borderId="22" xfId="0" applyFont="1" applyFill="1" applyBorder="1" applyAlignment="1">
      <alignment horizontal="center" vertical="center"/>
    </xf>
    <xf numFmtId="0" fontId="12" fillId="14" borderId="45" xfId="0" applyFont="1" applyFill="1" applyBorder="1" applyAlignment="1">
      <alignment horizontal="left" vertical="center" indent="1"/>
    </xf>
    <xf numFmtId="0" fontId="12" fillId="14" borderId="46" xfId="0" applyFont="1" applyFill="1" applyBorder="1" applyAlignment="1">
      <alignment horizontal="left" vertical="center" indent="1"/>
    </xf>
    <xf numFmtId="0" fontId="4" fillId="4" borderId="42" xfId="0" applyFont="1" applyFill="1" applyBorder="1" applyAlignment="1">
      <alignment horizontal="center"/>
    </xf>
    <xf numFmtId="0" fontId="4" fillId="4" borderId="43" xfId="0" applyFont="1" applyFill="1" applyBorder="1" applyAlignment="1">
      <alignment horizontal="center"/>
    </xf>
    <xf numFmtId="0" fontId="9" fillId="0" borderId="25" xfId="0" applyFont="1" applyBorder="1" applyAlignment="1">
      <alignment horizontal="left" vertical="top" wrapText="1" indent="1"/>
    </xf>
    <xf numFmtId="0" fontId="9" fillId="0" borderId="26" xfId="0" applyFont="1" applyBorder="1" applyAlignment="1">
      <alignment horizontal="left" vertical="top" wrapText="1" indent="1"/>
    </xf>
    <xf numFmtId="0" fontId="9" fillId="0" borderId="4" xfId="0" applyFont="1" applyBorder="1" applyAlignment="1">
      <alignment horizontal="left" vertical="top" wrapText="1" indent="1"/>
    </xf>
    <xf numFmtId="0" fontId="9" fillId="0" borderId="0" xfId="0" applyFont="1" applyBorder="1" applyAlignment="1">
      <alignment horizontal="left" vertical="top" wrapText="1" indent="1"/>
    </xf>
    <xf numFmtId="0" fontId="0" fillId="0" borderId="4" xfId="0" applyBorder="1" applyAlignment="1">
      <alignment horizontal="center"/>
    </xf>
    <xf numFmtId="0" fontId="0" fillId="0" borderId="15" xfId="0" applyBorder="1" applyAlignment="1">
      <alignment horizontal="center"/>
    </xf>
    <xf numFmtId="0" fontId="0" fillId="0" borderId="16" xfId="0" applyBorder="1" applyAlignment="1">
      <alignment horizontal="center"/>
    </xf>
    <xf numFmtId="0" fontId="4" fillId="4" borderId="17" xfId="0" applyFont="1" applyFill="1" applyBorder="1" applyAlignment="1">
      <alignment horizontal="center"/>
    </xf>
    <xf numFmtId="0" fontId="4" fillId="4" borderId="18" xfId="0" applyFont="1" applyFill="1" applyBorder="1" applyAlignment="1">
      <alignment horizontal="center"/>
    </xf>
    <xf numFmtId="0" fontId="9" fillId="0" borderId="21" xfId="0" applyFont="1" applyBorder="1" applyAlignment="1">
      <alignment horizontal="left" vertical="top" wrapText="1" indent="1"/>
    </xf>
    <xf numFmtId="0" fontId="9" fillId="0" borderId="22" xfId="0" applyFont="1" applyBorder="1" applyAlignment="1">
      <alignment horizontal="left" vertical="top" wrapText="1" indent="1"/>
    </xf>
    <xf numFmtId="0" fontId="9" fillId="0" borderId="23" xfId="0" applyFont="1" applyBorder="1" applyAlignment="1">
      <alignment horizontal="left" vertical="top" wrapText="1" indent="1"/>
    </xf>
    <xf numFmtId="0" fontId="9" fillId="0" borderId="24" xfId="0" applyFont="1" applyBorder="1" applyAlignment="1">
      <alignment horizontal="left" vertical="top" wrapText="1" indent="1"/>
    </xf>
    <xf numFmtId="0" fontId="11" fillId="6" borderId="28" xfId="0" applyFont="1" applyFill="1" applyBorder="1" applyAlignment="1">
      <alignment horizontal="center"/>
    </xf>
    <xf numFmtId="0" fontId="11" fillId="6" borderId="29" xfId="0" applyFont="1" applyFill="1" applyBorder="1" applyAlignment="1">
      <alignment horizontal="center"/>
    </xf>
    <xf numFmtId="0" fontId="11" fillId="8" borderId="28" xfId="0" applyFont="1" applyFill="1" applyBorder="1" applyAlignment="1">
      <alignment horizontal="center"/>
    </xf>
    <xf numFmtId="0" fontId="11" fillId="8" borderId="29" xfId="0" applyFont="1" applyFill="1" applyBorder="1" applyAlignment="1">
      <alignment horizontal="center"/>
    </xf>
    <xf numFmtId="0" fontId="3" fillId="2" borderId="1" xfId="0" applyFont="1" applyFill="1" applyBorder="1" applyAlignment="1">
      <alignment horizontal="center" vertical="center"/>
    </xf>
    <xf numFmtId="0" fontId="3" fillId="2" borderId="2" xfId="0" applyFont="1" applyFill="1" applyBorder="1" applyAlignment="1">
      <alignment horizontal="center" vertical="center"/>
    </xf>
    <xf numFmtId="0" fontId="3" fillId="2" borderId="4" xfId="0" applyFont="1" applyFill="1" applyBorder="1" applyAlignment="1">
      <alignment horizontal="center" vertical="center"/>
    </xf>
    <xf numFmtId="0" fontId="3" fillId="2" borderId="0" xfId="0" applyFont="1" applyFill="1" applyBorder="1" applyAlignment="1">
      <alignment horizontal="center" vertical="center"/>
    </xf>
    <xf numFmtId="0" fontId="3" fillId="2" borderId="0" xfId="0" applyFont="1" applyFill="1" applyAlignment="1">
      <alignment horizontal="center" vertical="center"/>
    </xf>
    <xf numFmtId="0" fontId="3" fillId="2" borderId="6" xfId="0" applyFont="1" applyFill="1" applyBorder="1" applyAlignment="1">
      <alignment horizontal="center" vertical="center"/>
    </xf>
    <xf numFmtId="0" fontId="4" fillId="4" borderId="8" xfId="0" applyFont="1" applyFill="1" applyBorder="1" applyAlignment="1">
      <alignment horizontal="center" vertical="center" wrapText="1"/>
    </xf>
    <xf numFmtId="0" fontId="4" fillId="4" borderId="7" xfId="0" applyFont="1" applyFill="1" applyBorder="1" applyAlignment="1">
      <alignment horizontal="center" vertical="center" wrapText="1"/>
    </xf>
    <xf numFmtId="0" fontId="11" fillId="11" borderId="28" xfId="0" applyFont="1" applyFill="1" applyBorder="1" applyAlignment="1">
      <alignment horizontal="center"/>
    </xf>
    <xf numFmtId="0" fontId="11" fillId="11" borderId="29" xfId="0" applyFont="1" applyFill="1" applyBorder="1" applyAlignment="1">
      <alignment horizontal="center"/>
    </xf>
    <xf numFmtId="0" fontId="11" fillId="8" borderId="30" xfId="0" applyFont="1" applyFill="1" applyBorder="1" applyAlignment="1">
      <alignment horizontal="center"/>
    </xf>
    <xf numFmtId="0" fontId="11" fillId="8" borderId="31" xfId="0" applyFont="1" applyFill="1" applyBorder="1" applyAlignment="1">
      <alignment horizontal="center"/>
    </xf>
    <xf numFmtId="0" fontId="9" fillId="0" borderId="48" xfId="0" applyFont="1" applyBorder="1" applyAlignment="1">
      <alignment horizontal="left" vertical="center"/>
    </xf>
    <xf numFmtId="0" fontId="9" fillId="0" borderId="20" xfId="0" applyFont="1" applyBorder="1" applyAlignment="1">
      <alignment horizontal="left" vertical="center"/>
    </xf>
    <xf numFmtId="0" fontId="9" fillId="0" borderId="86" xfId="0" applyFont="1" applyBorder="1" applyAlignment="1">
      <alignment horizontal="left" vertical="center"/>
    </xf>
    <xf numFmtId="0" fontId="0" fillId="0" borderId="71" xfId="0" applyBorder="1" applyAlignment="1">
      <alignment horizontal="center" vertical="center"/>
    </xf>
    <xf numFmtId="0" fontId="0" fillId="0" borderId="10" xfId="0" applyBorder="1" applyAlignment="1">
      <alignment horizontal="center" vertical="center"/>
    </xf>
    <xf numFmtId="0" fontId="9" fillId="0" borderId="40" xfId="0" applyFont="1" applyBorder="1" applyAlignment="1">
      <alignment horizontal="left" vertical="top" wrapText="1"/>
    </xf>
    <xf numFmtId="0" fontId="9" fillId="0" borderId="41" xfId="0" applyFont="1" applyBorder="1" applyAlignment="1">
      <alignment horizontal="left" vertical="top" wrapText="1"/>
    </xf>
    <xf numFmtId="0" fontId="9" fillId="0" borderId="0" xfId="0" applyFont="1" applyBorder="1" applyAlignment="1">
      <alignment horizontal="left" vertical="top" wrapText="1"/>
    </xf>
    <xf numFmtId="0" fontId="9" fillId="0" borderId="44" xfId="0" applyFont="1" applyBorder="1" applyAlignment="1">
      <alignment horizontal="left" vertical="top" wrapText="1"/>
    </xf>
    <xf numFmtId="0" fontId="9" fillId="0" borderId="6" xfId="0" applyFont="1" applyBorder="1" applyAlignment="1">
      <alignment horizontal="left" vertical="top" wrapText="1"/>
    </xf>
    <xf numFmtId="0" fontId="9" fillId="0" borderId="47" xfId="0" applyFont="1" applyBorder="1" applyAlignment="1">
      <alignment horizontal="left" vertical="top" wrapText="1"/>
    </xf>
    <xf numFmtId="0" fontId="0" fillId="0" borderId="82" xfId="0" applyBorder="1" applyAlignment="1">
      <alignment horizontal="center" vertical="center"/>
    </xf>
    <xf numFmtId="0" fontId="9" fillId="0" borderId="71" xfId="0" applyFont="1" applyBorder="1" applyAlignment="1">
      <alignment horizontal="center" vertical="center"/>
    </xf>
    <xf numFmtId="0" fontId="9" fillId="0" borderId="10" xfId="0" applyFont="1" applyBorder="1" applyAlignment="1">
      <alignment horizontal="center" vertical="center"/>
    </xf>
    <xf numFmtId="0" fontId="9" fillId="0" borderId="82" xfId="0" applyFont="1" applyBorder="1" applyAlignment="1">
      <alignment horizontal="center" vertical="center"/>
    </xf>
    <xf numFmtId="0" fontId="25" fillId="0" borderId="40" xfId="0" applyFont="1" applyBorder="1" applyAlignment="1">
      <alignment horizontal="center" vertical="center"/>
    </xf>
    <xf numFmtId="0" fontId="13" fillId="4" borderId="85" xfId="0" applyFont="1" applyFill="1" applyBorder="1" applyAlignment="1">
      <alignment horizontal="center"/>
    </xf>
    <xf numFmtId="0" fontId="0" fillId="0" borderId="48" xfId="0" applyBorder="1" applyAlignment="1">
      <alignment horizontal="center" wrapText="1"/>
    </xf>
    <xf numFmtId="0" fontId="0" fillId="0" borderId="20" xfId="0" applyBorder="1" applyAlignment="1">
      <alignment horizontal="center" wrapText="1"/>
    </xf>
    <xf numFmtId="0" fontId="0" fillId="0" borderId="86" xfId="0" applyBorder="1" applyAlignment="1">
      <alignment horizontal="center" wrapText="1"/>
    </xf>
    <xf numFmtId="0" fontId="0" fillId="0" borderId="66" xfId="0" applyBorder="1" applyAlignment="1">
      <alignment horizontal="center"/>
    </xf>
    <xf numFmtId="0" fontId="0" fillId="0" borderId="67" xfId="0" applyBorder="1" applyAlignment="1">
      <alignment horizontal="center"/>
    </xf>
    <xf numFmtId="0" fontId="0" fillId="0" borderId="48" xfId="0" applyFill="1" applyBorder="1" applyAlignment="1">
      <alignment horizontal="left"/>
    </xf>
    <xf numFmtId="0" fontId="0" fillId="0" borderId="20" xfId="0" applyFill="1" applyBorder="1" applyAlignment="1">
      <alignment horizontal="left"/>
    </xf>
    <xf numFmtId="0" fontId="0" fillId="0" borderId="86" xfId="0" applyFill="1" applyBorder="1" applyAlignment="1">
      <alignment horizontal="left"/>
    </xf>
    <xf numFmtId="0" fontId="15" fillId="15" borderId="85" xfId="0" applyFont="1" applyFill="1" applyBorder="1" applyAlignment="1">
      <alignment horizontal="center"/>
    </xf>
    <xf numFmtId="0" fontId="11" fillId="0" borderId="89" xfId="0" applyFont="1" applyBorder="1" applyAlignment="1">
      <alignment horizontal="center"/>
    </xf>
    <xf numFmtId="0" fontId="11" fillId="0" borderId="36" xfId="0" applyFont="1" applyBorder="1" applyAlignment="1">
      <alignment horizontal="center"/>
    </xf>
    <xf numFmtId="4" fontId="9" fillId="0" borderId="10" xfId="0" applyNumberFormat="1" applyFont="1" applyBorder="1" applyAlignment="1">
      <alignment horizontal="center"/>
    </xf>
    <xf numFmtId="4" fontId="9" fillId="0" borderId="44" xfId="0" applyNumberFormat="1" applyFont="1" applyBorder="1" applyAlignment="1">
      <alignment horizontal="center"/>
    </xf>
    <xf numFmtId="4" fontId="9" fillId="0" borderId="47" xfId="0" applyNumberFormat="1" applyFont="1" applyBorder="1" applyAlignment="1">
      <alignment horizontal="center"/>
    </xf>
    <xf numFmtId="0" fontId="31" fillId="0" borderId="20" xfId="0" applyFont="1" applyBorder="1" applyAlignment="1">
      <alignment horizontal="left" vertical="center"/>
    </xf>
    <xf numFmtId="0" fontId="32" fillId="0" borderId="20" xfId="0" applyFont="1" applyBorder="1" applyAlignment="1">
      <alignment horizontal="left" vertical="center"/>
    </xf>
    <xf numFmtId="0" fontId="32" fillId="0" borderId="86" xfId="0" applyFont="1" applyBorder="1" applyAlignment="1">
      <alignment horizontal="left" vertical="center"/>
    </xf>
    <xf numFmtId="0" fontId="30" fillId="0" borderId="20" xfId="0" applyFont="1" applyBorder="1" applyAlignment="1">
      <alignment horizontal="left" vertical="center"/>
    </xf>
    <xf numFmtId="0" fontId="30" fillId="0" borderId="86" xfId="0" applyFont="1" applyBorder="1" applyAlignment="1">
      <alignment horizontal="left" vertical="center"/>
    </xf>
    <xf numFmtId="0" fontId="12" fillId="14" borderId="48" xfId="0" applyFont="1" applyFill="1" applyBorder="1" applyAlignment="1">
      <alignment horizontal="center" vertical="center" wrapText="1"/>
    </xf>
    <xf numFmtId="0" fontId="12" fillId="14" borderId="20" xfId="0" applyFont="1" applyFill="1" applyBorder="1" applyAlignment="1">
      <alignment horizontal="center" vertical="center" wrapText="1"/>
    </xf>
    <xf numFmtId="0" fontId="12" fillId="14" borderId="86" xfId="0" applyFont="1" applyFill="1" applyBorder="1" applyAlignment="1">
      <alignment horizontal="center" vertical="center" wrapText="1"/>
    </xf>
    <xf numFmtId="4" fontId="9" fillId="0" borderId="41" xfId="0" applyNumberFormat="1" applyFont="1" applyBorder="1" applyAlignment="1">
      <alignment horizontal="center"/>
    </xf>
    <xf numFmtId="4" fontId="9" fillId="0" borderId="71" xfId="0" applyNumberFormat="1" applyFont="1" applyBorder="1" applyAlignment="1">
      <alignment horizontal="center"/>
    </xf>
    <xf numFmtId="0" fontId="9" fillId="0" borderId="48" xfId="0" applyFont="1" applyBorder="1" applyAlignment="1">
      <alignment horizontal="center" vertical="center" wrapText="1"/>
    </xf>
    <xf numFmtId="0" fontId="9" fillId="0" borderId="20" xfId="0" applyFont="1" applyBorder="1" applyAlignment="1">
      <alignment horizontal="center" vertical="center" wrapText="1"/>
    </xf>
    <xf numFmtId="0" fontId="9" fillId="0" borderId="86" xfId="0" applyFont="1" applyBorder="1" applyAlignment="1">
      <alignment horizontal="center" vertical="center" wrapText="1"/>
    </xf>
    <xf numFmtId="0" fontId="4" fillId="4" borderId="22" xfId="0" applyFont="1" applyFill="1" applyBorder="1" applyAlignment="1">
      <alignment horizontal="center" vertical="justify"/>
    </xf>
    <xf numFmtId="0" fontId="4" fillId="4" borderId="22" xfId="0" applyFont="1" applyFill="1" applyBorder="1" applyAlignment="1">
      <alignment horizontal="center" vertical="center" wrapText="1"/>
    </xf>
    <xf numFmtId="0" fontId="4" fillId="4" borderId="38" xfId="0" applyFont="1" applyFill="1" applyBorder="1" applyAlignment="1">
      <alignment horizontal="center" vertical="center" wrapText="1"/>
    </xf>
    <xf numFmtId="0" fontId="9" fillId="0" borderId="25" xfId="0" applyFont="1" applyBorder="1" applyAlignment="1">
      <alignment horizontal="center" vertical="center" wrapText="1"/>
    </xf>
    <xf numFmtId="0" fontId="9" fillId="0" borderId="26" xfId="0" applyFont="1" applyBorder="1" applyAlignment="1">
      <alignment horizontal="center" vertical="center" wrapText="1"/>
    </xf>
    <xf numFmtId="0" fontId="9" fillId="0" borderId="81" xfId="0" applyFont="1" applyBorder="1" applyAlignment="1">
      <alignment horizontal="center" vertical="center" wrapText="1"/>
    </xf>
    <xf numFmtId="0" fontId="9" fillId="0" borderId="4" xfId="0" applyFont="1" applyBorder="1" applyAlignment="1">
      <alignment horizontal="center" vertical="center" wrapText="1"/>
    </xf>
    <xf numFmtId="0" fontId="9" fillId="0" borderId="0" xfId="0" applyFont="1" applyBorder="1" applyAlignment="1">
      <alignment horizontal="center" vertical="center" wrapText="1"/>
    </xf>
    <xf numFmtId="0" fontId="9" fillId="0" borderId="78" xfId="0" applyFont="1" applyBorder="1" applyAlignment="1">
      <alignment horizontal="center" vertical="center" wrapText="1"/>
    </xf>
    <xf numFmtId="0" fontId="9" fillId="0" borderId="23" xfId="0" applyFont="1" applyBorder="1" applyAlignment="1">
      <alignment horizontal="center" vertical="center" wrapText="1"/>
    </xf>
    <xf numFmtId="0" fontId="9" fillId="0" borderId="24" xfId="0" applyFont="1" applyBorder="1" applyAlignment="1">
      <alignment horizontal="center" vertical="center" wrapText="1"/>
    </xf>
    <xf numFmtId="0" fontId="9" fillId="0" borderId="83" xfId="0" applyFont="1" applyBorder="1" applyAlignment="1">
      <alignment horizontal="center" vertical="center" wrapText="1"/>
    </xf>
    <xf numFmtId="0" fontId="9" fillId="0" borderId="21" xfId="0" applyFont="1" applyBorder="1" applyAlignment="1">
      <alignment vertical="top" wrapText="1"/>
    </xf>
    <xf numFmtId="0" fontId="9" fillId="0" borderId="22" xfId="0" applyFont="1" applyBorder="1" applyAlignment="1">
      <alignment vertical="top" wrapText="1"/>
    </xf>
    <xf numFmtId="0" fontId="9" fillId="0" borderId="104" xfId="0" applyFont="1" applyBorder="1" applyAlignment="1">
      <alignment vertical="top" wrapText="1"/>
    </xf>
    <xf numFmtId="0" fontId="9" fillId="0" borderId="4" xfId="0" applyFont="1" applyBorder="1" applyAlignment="1">
      <alignment vertical="top" wrapText="1"/>
    </xf>
    <xf numFmtId="0" fontId="9" fillId="0" borderId="0" xfId="0" applyFont="1" applyBorder="1" applyAlignment="1">
      <alignment vertical="top" wrapText="1"/>
    </xf>
    <xf numFmtId="0" fontId="9" fillId="0" borderId="78" xfId="0" applyFont="1" applyBorder="1" applyAlignment="1">
      <alignment vertical="top" wrapText="1"/>
    </xf>
    <xf numFmtId="0" fontId="9" fillId="0" borderId="23" xfId="0" applyFont="1" applyBorder="1" applyAlignment="1">
      <alignment vertical="top" wrapText="1"/>
    </xf>
    <xf numFmtId="0" fontId="9" fillId="0" borderId="24" xfId="0" applyFont="1" applyBorder="1" applyAlignment="1">
      <alignment vertical="top" wrapText="1"/>
    </xf>
    <xf numFmtId="0" fontId="9" fillId="0" borderId="83" xfId="0" applyFont="1" applyBorder="1" applyAlignment="1">
      <alignment vertical="top" wrapText="1"/>
    </xf>
    <xf numFmtId="0" fontId="5" fillId="5" borderId="19" xfId="0" applyFont="1" applyFill="1" applyBorder="1" applyAlignment="1">
      <alignment horizontal="center" vertical="top" wrapText="1"/>
    </xf>
    <xf numFmtId="0" fontId="5" fillId="5" borderId="11" xfId="0" applyFont="1" applyFill="1" applyBorder="1" applyAlignment="1">
      <alignment horizontal="center" vertical="top" wrapText="1"/>
    </xf>
    <xf numFmtId="0" fontId="5" fillId="5" borderId="19" xfId="0" applyFont="1" applyFill="1" applyBorder="1" applyAlignment="1">
      <alignment horizontal="center" wrapText="1"/>
    </xf>
    <xf numFmtId="0" fontId="5" fillId="5" borderId="11" xfId="0" applyFont="1" applyFill="1" applyBorder="1" applyAlignment="1">
      <alignment horizontal="center" wrapText="1"/>
    </xf>
    <xf numFmtId="0" fontId="5" fillId="5" borderId="91" xfId="0" applyFont="1" applyFill="1" applyBorder="1" applyAlignment="1">
      <alignment horizontal="center" vertical="center" wrapText="1"/>
    </xf>
    <xf numFmtId="0" fontId="5" fillId="5" borderId="9" xfId="0" applyFont="1" applyFill="1" applyBorder="1" applyAlignment="1">
      <alignment horizontal="center" vertical="center" wrapText="1"/>
    </xf>
    <xf numFmtId="0" fontId="0" fillId="3" borderId="3" xfId="0" applyFill="1" applyBorder="1" applyAlignment="1">
      <alignment horizontal="center" wrapText="1"/>
    </xf>
    <xf numFmtId="0" fontId="0" fillId="3" borderId="67" xfId="0" applyFill="1" applyBorder="1" applyAlignment="1">
      <alignment horizontal="center" wrapText="1"/>
    </xf>
    <xf numFmtId="0" fontId="0" fillId="3" borderId="121" xfId="0" applyFill="1" applyBorder="1" applyAlignment="1">
      <alignment horizontal="center" wrapText="1"/>
    </xf>
    <xf numFmtId="0" fontId="17" fillId="0" borderId="40" xfId="0" applyFont="1" applyBorder="1" applyAlignment="1">
      <alignment horizontal="center" vertical="center"/>
    </xf>
    <xf numFmtId="0" fontId="17" fillId="0" borderId="0" xfId="0" applyFont="1" applyBorder="1" applyAlignment="1">
      <alignment horizontal="center" vertical="center"/>
    </xf>
    <xf numFmtId="0" fontId="17" fillId="0" borderId="6" xfId="0" applyFont="1" applyBorder="1" applyAlignment="1">
      <alignment horizontal="center" vertical="center"/>
    </xf>
    <xf numFmtId="0" fontId="9" fillId="0" borderId="54" xfId="0" applyFont="1" applyBorder="1" applyAlignment="1">
      <alignment horizontal="left" vertical="center" indent="1"/>
    </xf>
    <xf numFmtId="0" fontId="9" fillId="0" borderId="61" xfId="0" applyFont="1" applyBorder="1" applyAlignment="1">
      <alignment horizontal="left" vertical="center" indent="1"/>
    </xf>
    <xf numFmtId="0" fontId="9" fillId="0" borderId="54" xfId="0" applyFont="1" applyFill="1" applyBorder="1" applyAlignment="1">
      <alignment horizontal="left" wrapText="1" indent="1"/>
    </xf>
    <xf numFmtId="9" fontId="14" fillId="0" borderId="20" xfId="0" applyNumberFormat="1" applyFont="1" applyBorder="1" applyAlignment="1">
      <alignment horizontal="center" vertical="center"/>
    </xf>
    <xf numFmtId="9" fontId="14" fillId="0" borderId="86" xfId="0" applyNumberFormat="1" applyFont="1" applyBorder="1" applyAlignment="1">
      <alignment horizontal="center" vertical="center"/>
    </xf>
    <xf numFmtId="0" fontId="9" fillId="0" borderId="87" xfId="0" applyFont="1" applyFill="1" applyBorder="1" applyAlignment="1">
      <alignment horizontal="left" vertical="center" indent="1"/>
    </xf>
    <xf numFmtId="0" fontId="9" fillId="0" borderId="43" xfId="0" applyFont="1" applyFill="1" applyBorder="1" applyAlignment="1">
      <alignment horizontal="left" vertical="center" indent="1"/>
    </xf>
    <xf numFmtId="0" fontId="9" fillId="0" borderId="88" xfId="0" applyFont="1" applyFill="1" applyBorder="1" applyAlignment="1">
      <alignment horizontal="left" vertical="center" indent="1"/>
    </xf>
    <xf numFmtId="0" fontId="9" fillId="0" borderId="14" xfId="0" applyFont="1" applyBorder="1" applyAlignment="1">
      <alignment horizontal="left" wrapText="1" indent="1"/>
    </xf>
    <xf numFmtId="0" fontId="9" fillId="0" borderId="84" xfId="0" applyFont="1" applyBorder="1" applyAlignment="1">
      <alignment horizontal="left" wrapText="1" indent="1"/>
    </xf>
    <xf numFmtId="0" fontId="0" fillId="0" borderId="69" xfId="0" applyBorder="1" applyAlignment="1">
      <alignment horizontal="center"/>
    </xf>
    <xf numFmtId="9" fontId="9" fillId="0" borderId="48" xfId="0" applyNumberFormat="1" applyFont="1" applyBorder="1" applyAlignment="1">
      <alignment horizontal="left" vertical="center" indent="1"/>
    </xf>
    <xf numFmtId="9" fontId="9" fillId="0" borderId="20" xfId="0" applyNumberFormat="1" applyFont="1" applyBorder="1" applyAlignment="1">
      <alignment horizontal="left" vertical="center" indent="1"/>
    </xf>
    <xf numFmtId="4" fontId="9" fillId="10" borderId="6" xfId="0" applyNumberFormat="1" applyFont="1" applyFill="1" applyBorder="1" applyAlignment="1">
      <alignment horizontal="center"/>
    </xf>
    <xf numFmtId="4" fontId="9" fillId="10" borderId="0" xfId="0" applyNumberFormat="1" applyFont="1" applyFill="1" applyBorder="1" applyAlignment="1">
      <alignment horizontal="center"/>
    </xf>
    <xf numFmtId="166" fontId="9" fillId="10" borderId="0" xfId="2" applyNumberFormat="1" applyFont="1" applyFill="1" applyBorder="1" applyAlignment="1">
      <alignment horizontal="center"/>
    </xf>
    <xf numFmtId="166" fontId="9" fillId="10" borderId="44" xfId="2" applyNumberFormat="1" applyFont="1" applyFill="1" applyBorder="1" applyAlignment="1">
      <alignment horizontal="center"/>
    </xf>
    <xf numFmtId="166" fontId="9" fillId="10" borderId="6" xfId="2" applyNumberFormat="1" applyFont="1" applyFill="1" applyBorder="1" applyAlignment="1">
      <alignment horizontal="center"/>
    </xf>
    <xf numFmtId="166" fontId="9" fillId="10" borderId="47" xfId="2" applyNumberFormat="1" applyFont="1" applyFill="1" applyBorder="1" applyAlignment="1">
      <alignment horizontal="center"/>
    </xf>
    <xf numFmtId="4" fontId="9" fillId="10" borderId="40" xfId="0" applyNumberFormat="1" applyFont="1" applyFill="1" applyBorder="1" applyAlignment="1">
      <alignment horizontal="center"/>
    </xf>
    <xf numFmtId="166" fontId="9" fillId="10" borderId="40" xfId="2" applyNumberFormat="1" applyFont="1" applyFill="1" applyBorder="1" applyAlignment="1">
      <alignment horizontal="center"/>
    </xf>
    <xf numFmtId="166" fontId="9" fillId="10" borderId="41" xfId="2" applyNumberFormat="1" applyFont="1" applyFill="1" applyBorder="1" applyAlignment="1">
      <alignment horizontal="center"/>
    </xf>
    <xf numFmtId="166" fontId="9" fillId="0" borderId="0" xfId="2" applyNumberFormat="1" applyFont="1" applyFill="1" applyBorder="1" applyAlignment="1">
      <alignment horizontal="center"/>
    </xf>
    <xf numFmtId="0" fontId="9" fillId="0" borderId="81" xfId="0" applyFont="1" applyBorder="1" applyAlignment="1">
      <alignment horizontal="left" vertical="center" wrapText="1"/>
    </xf>
    <xf numFmtId="0" fontId="9" fillId="0" borderId="78" xfId="0" applyFont="1" applyBorder="1" applyAlignment="1">
      <alignment horizontal="left" vertical="center" wrapText="1"/>
    </xf>
    <xf numFmtId="0" fontId="9" fillId="0" borderId="83" xfId="0" applyFont="1" applyBorder="1" applyAlignment="1">
      <alignment horizontal="left" vertical="center" wrapText="1"/>
    </xf>
    <xf numFmtId="4" fontId="9" fillId="0" borderId="6" xfId="3" applyNumberFormat="1" applyFont="1" applyBorder="1" applyAlignment="1">
      <alignment horizontal="center"/>
    </xf>
    <xf numFmtId="4" fontId="9" fillId="10" borderId="0" xfId="3" applyNumberFormat="1" applyFont="1" applyFill="1" applyBorder="1" applyAlignment="1">
      <alignment horizontal="center"/>
    </xf>
    <xf numFmtId="0" fontId="9" fillId="0" borderId="14" xfId="0" applyFont="1" applyBorder="1" applyAlignment="1">
      <alignment horizontal="left" vertical="center" wrapText="1" indent="1"/>
    </xf>
    <xf numFmtId="0" fontId="9" fillId="0" borderId="84" xfId="0" applyFont="1" applyBorder="1" applyAlignment="1">
      <alignment horizontal="left" vertical="center" wrapText="1" indent="1"/>
    </xf>
    <xf numFmtId="0" fontId="4" fillId="4" borderId="38" xfId="0" applyFont="1" applyFill="1" applyBorder="1" applyAlignment="1">
      <alignment horizontal="center" vertical="justify"/>
    </xf>
    <xf numFmtId="0" fontId="4" fillId="4" borderId="80" xfId="0" applyFont="1" applyFill="1" applyBorder="1" applyAlignment="1">
      <alignment horizontal="center"/>
    </xf>
    <xf numFmtId="4" fontId="9" fillId="0" borderId="0" xfId="3" applyNumberFormat="1" applyFont="1" applyBorder="1" applyAlignment="1">
      <alignment horizontal="center"/>
    </xf>
    <xf numFmtId="4" fontId="9" fillId="10" borderId="40" xfId="3" applyNumberFormat="1" applyFont="1" applyFill="1" applyBorder="1" applyAlignment="1">
      <alignment horizontal="center"/>
    </xf>
    <xf numFmtId="0" fontId="5" fillId="5" borderId="73" xfId="0" applyFont="1" applyFill="1" applyBorder="1" applyAlignment="1">
      <alignment horizontal="center" vertical="center" wrapText="1"/>
    </xf>
    <xf numFmtId="0" fontId="5" fillId="5" borderId="74" xfId="0" applyFont="1" applyFill="1" applyBorder="1" applyAlignment="1">
      <alignment horizontal="center" vertical="center" wrapText="1"/>
    </xf>
    <xf numFmtId="0" fontId="5" fillId="5" borderId="20" xfId="0" applyFont="1" applyFill="1" applyBorder="1" applyAlignment="1">
      <alignment horizontal="center" vertical="top" wrapText="1"/>
    </xf>
    <xf numFmtId="0" fontId="5" fillId="5" borderId="20" xfId="0" applyFont="1" applyFill="1" applyBorder="1" applyAlignment="1">
      <alignment horizontal="center" wrapText="1"/>
    </xf>
    <xf numFmtId="0" fontId="16" fillId="16" borderId="28" xfId="0" applyFont="1" applyFill="1" applyBorder="1" applyAlignment="1">
      <alignment horizontal="center"/>
    </xf>
    <xf numFmtId="0" fontId="16" fillId="16" borderId="29" xfId="0" applyFont="1" applyFill="1" applyBorder="1" applyAlignment="1">
      <alignment horizontal="center"/>
    </xf>
    <xf numFmtId="166" fontId="9" fillId="0" borderId="6" xfId="2" applyNumberFormat="1" applyFont="1" applyFill="1" applyBorder="1" applyAlignment="1">
      <alignment horizontal="center"/>
    </xf>
    <xf numFmtId="0" fontId="0" fillId="3" borderId="0" xfId="0" applyFill="1" applyBorder="1" applyAlignment="1">
      <alignment horizontal="center" wrapText="1"/>
    </xf>
    <xf numFmtId="0" fontId="0" fillId="3" borderId="78" xfId="0" applyFill="1" applyBorder="1" applyAlignment="1">
      <alignment horizontal="center" wrapText="1"/>
    </xf>
    <xf numFmtId="0" fontId="0" fillId="3" borderId="90" xfId="0" applyFill="1" applyBorder="1" applyAlignment="1">
      <alignment horizontal="center" wrapText="1"/>
    </xf>
    <xf numFmtId="0" fontId="3" fillId="2" borderId="67" xfId="0" applyFont="1" applyFill="1" applyBorder="1" applyAlignment="1">
      <alignment horizontal="center" vertical="center"/>
    </xf>
    <xf numFmtId="0" fontId="4" fillId="4" borderId="71" xfId="0" applyFont="1" applyFill="1" applyBorder="1" applyAlignment="1">
      <alignment horizontal="center" vertical="center" wrapText="1"/>
    </xf>
    <xf numFmtId="0" fontId="4" fillId="4" borderId="41" xfId="0" applyFont="1" applyFill="1" applyBorder="1" applyAlignment="1">
      <alignment horizontal="center" vertical="center" wrapText="1"/>
    </xf>
    <xf numFmtId="0" fontId="16" fillId="16" borderId="30" xfId="0" applyFont="1" applyFill="1" applyBorder="1" applyAlignment="1">
      <alignment horizontal="center"/>
    </xf>
    <xf numFmtId="0" fontId="16" fillId="11" borderId="28" xfId="0" applyFont="1" applyFill="1" applyBorder="1" applyAlignment="1">
      <alignment horizontal="center"/>
    </xf>
    <xf numFmtId="0" fontId="16" fillId="11" borderId="29" xfId="0" applyFont="1" applyFill="1" applyBorder="1" applyAlignment="1">
      <alignment horizontal="center"/>
    </xf>
    <xf numFmtId="9" fontId="9" fillId="17" borderId="42" xfId="2" applyFont="1" applyFill="1" applyBorder="1" applyAlignment="1">
      <alignment horizontal="left" vertical="center" indent="1"/>
    </xf>
    <xf numFmtId="9" fontId="9" fillId="17" borderId="43" xfId="2" applyFont="1" applyFill="1" applyBorder="1" applyAlignment="1">
      <alignment horizontal="left" vertical="center" indent="1"/>
    </xf>
    <xf numFmtId="9" fontId="9" fillId="17" borderId="80" xfId="2" applyFont="1" applyFill="1" applyBorder="1" applyAlignment="1">
      <alignment horizontal="left" vertical="center" indent="1"/>
    </xf>
    <xf numFmtId="0" fontId="9" fillId="0" borderId="0" xfId="0" applyFont="1" applyFill="1" applyAlignment="1">
      <alignment wrapText="1"/>
    </xf>
    <xf numFmtId="0" fontId="9" fillId="0" borderId="0" xfId="0" applyFont="1" applyFill="1"/>
    <xf numFmtId="9" fontId="9" fillId="17" borderId="48" xfId="2" applyFont="1" applyFill="1" applyBorder="1" applyAlignment="1">
      <alignment horizontal="left" vertical="center"/>
    </xf>
    <xf numFmtId="9" fontId="9" fillId="17" borderId="20" xfId="2" applyFont="1" applyFill="1" applyBorder="1" applyAlignment="1">
      <alignment horizontal="left" vertical="center"/>
    </xf>
    <xf numFmtId="9" fontId="9" fillId="17" borderId="86" xfId="2" applyFont="1" applyFill="1" applyBorder="1" applyAlignment="1">
      <alignment horizontal="left" vertical="center"/>
    </xf>
    <xf numFmtId="0" fontId="9" fillId="0" borderId="40" xfId="0" applyFont="1" applyBorder="1" applyAlignment="1">
      <alignment horizontal="center" vertical="center" wrapText="1"/>
    </xf>
    <xf numFmtId="0" fontId="9" fillId="0" borderId="6" xfId="0" applyFont="1" applyBorder="1" applyAlignment="1">
      <alignment horizontal="center" vertical="center" wrapText="1"/>
    </xf>
    <xf numFmtId="9" fontId="9" fillId="17" borderId="48" xfId="2" applyFont="1" applyFill="1" applyBorder="1" applyAlignment="1">
      <alignment horizontal="left" vertical="center" indent="1"/>
    </xf>
    <xf numFmtId="9" fontId="9" fillId="17" borderId="20" xfId="2" applyFont="1" applyFill="1" applyBorder="1" applyAlignment="1">
      <alignment horizontal="left" vertical="center" indent="1"/>
    </xf>
    <xf numFmtId="9" fontId="9" fillId="17" borderId="86" xfId="2" applyFont="1" applyFill="1" applyBorder="1" applyAlignment="1">
      <alignment horizontal="left" vertical="center" indent="1"/>
    </xf>
    <xf numFmtId="0" fontId="9" fillId="0" borderId="53" xfId="0" applyFont="1" applyBorder="1" applyAlignment="1">
      <alignment horizontal="left" vertical="center" indent="1"/>
    </xf>
    <xf numFmtId="0" fontId="9" fillId="0" borderId="14" xfId="0" applyFont="1" applyBorder="1" applyAlignment="1">
      <alignment horizontal="left" vertical="center" indent="1"/>
    </xf>
    <xf numFmtId="9" fontId="9" fillId="0" borderId="14" xfId="0" applyNumberFormat="1" applyFont="1" applyFill="1" applyBorder="1" applyAlignment="1">
      <alignment horizontal="center"/>
    </xf>
    <xf numFmtId="9" fontId="9" fillId="0" borderId="86" xfId="0" applyNumberFormat="1" applyFont="1" applyFill="1" applyBorder="1" applyAlignment="1">
      <alignment horizontal="center"/>
    </xf>
    <xf numFmtId="3" fontId="9" fillId="0" borderId="42" xfId="0" applyNumberFormat="1" applyFont="1" applyBorder="1" applyAlignment="1">
      <alignment horizontal="left" vertical="center" indent="1"/>
    </xf>
    <xf numFmtId="9" fontId="9" fillId="0" borderId="54" xfId="0" applyNumberFormat="1" applyFont="1" applyFill="1" applyBorder="1" applyAlignment="1">
      <alignment horizontal="center"/>
    </xf>
    <xf numFmtId="0" fontId="9" fillId="0" borderId="54" xfId="0" applyFont="1" applyFill="1" applyBorder="1" applyAlignment="1">
      <alignment horizontal="center"/>
    </xf>
    <xf numFmtId="165" fontId="9" fillId="0" borderId="0" xfId="0" applyNumberFormat="1" applyFont="1" applyBorder="1" applyAlignment="1">
      <alignment horizontal="center"/>
    </xf>
    <xf numFmtId="4" fontId="0" fillId="0" borderId="6" xfId="0" applyNumberFormat="1" applyFont="1" applyBorder="1" applyAlignment="1">
      <alignment horizontal="center"/>
    </xf>
    <xf numFmtId="0" fontId="4" fillId="4" borderId="49" xfId="0" applyFont="1" applyFill="1" applyBorder="1" applyAlignment="1">
      <alignment horizontal="center" vertical="center"/>
    </xf>
    <xf numFmtId="0" fontId="4" fillId="4" borderId="49" xfId="0" applyFont="1" applyFill="1" applyBorder="1" applyAlignment="1">
      <alignment horizontal="center" vertical="justify"/>
    </xf>
    <xf numFmtId="165" fontId="9" fillId="0" borderId="6" xfId="0" applyNumberFormat="1" applyFont="1" applyBorder="1" applyAlignment="1">
      <alignment horizontal="center"/>
    </xf>
    <xf numFmtId="0" fontId="4" fillId="4" borderId="36" xfId="0" applyFont="1" applyFill="1" applyBorder="1" applyAlignment="1">
      <alignment horizontal="center" vertical="center"/>
    </xf>
    <xf numFmtId="0" fontId="12" fillId="14" borderId="119" xfId="0" applyFont="1" applyFill="1" applyBorder="1" applyAlignment="1">
      <alignment horizontal="left" vertical="center" indent="1"/>
    </xf>
    <xf numFmtId="4" fontId="0" fillId="0" borderId="0" xfId="0" applyNumberFormat="1" applyFont="1" applyBorder="1" applyAlignment="1">
      <alignment horizontal="center"/>
    </xf>
    <xf numFmtId="0" fontId="2" fillId="8" borderId="19" xfId="0" applyFont="1" applyFill="1" applyBorder="1" applyAlignment="1">
      <alignment horizontal="center" wrapText="1"/>
    </xf>
    <xf numFmtId="0" fontId="2" fillId="8" borderId="84" xfId="0" applyFont="1" applyFill="1" applyBorder="1" applyAlignment="1">
      <alignment horizontal="center" wrapText="1"/>
    </xf>
    <xf numFmtId="0" fontId="0" fillId="3" borderId="113" xfId="0" applyFill="1" applyBorder="1" applyAlignment="1">
      <alignment horizontal="center" wrapText="1"/>
    </xf>
    <xf numFmtId="0" fontId="3" fillId="2" borderId="0" xfId="0" applyFont="1" applyFill="1" applyAlignment="1">
      <alignment horizontal="center" vertical="center" wrapText="1"/>
    </xf>
    <xf numFmtId="0" fontId="4" fillId="4" borderId="133" xfId="0" applyFont="1" applyFill="1" applyBorder="1" applyAlignment="1">
      <alignment horizontal="center" vertical="center" wrapText="1"/>
    </xf>
    <xf numFmtId="0" fontId="4" fillId="4" borderId="16" xfId="0" applyFont="1" applyFill="1" applyBorder="1" applyAlignment="1">
      <alignment horizontal="center" vertical="center" wrapText="1"/>
    </xf>
    <xf numFmtId="0" fontId="2" fillId="4" borderId="54" xfId="0" applyFont="1" applyFill="1" applyBorder="1" applyAlignment="1">
      <alignment horizontal="center" wrapText="1"/>
    </xf>
    <xf numFmtId="0" fontId="0" fillId="0" borderId="78" xfId="0" applyBorder="1" applyAlignment="1">
      <alignment horizontal="center"/>
    </xf>
    <xf numFmtId="0" fontId="0" fillId="0" borderId="106" xfId="0" applyBorder="1" applyAlignment="1">
      <alignment horizontal="center"/>
    </xf>
    <xf numFmtId="0" fontId="0" fillId="21" borderId="54" xfId="0" applyFill="1" applyBorder="1" applyAlignment="1">
      <alignment horizontal="center"/>
    </xf>
    <xf numFmtId="0" fontId="0" fillId="21" borderId="14" xfId="0" applyFill="1" applyBorder="1" applyAlignment="1">
      <alignment horizontal="center"/>
    </xf>
    <xf numFmtId="0" fontId="0" fillId="21" borderId="84" xfId="0" applyFill="1" applyBorder="1" applyAlignment="1">
      <alignment horizontal="center"/>
    </xf>
    <xf numFmtId="0" fontId="4" fillId="4" borderId="21" xfId="0" applyFont="1" applyFill="1" applyBorder="1" applyAlignment="1">
      <alignment horizontal="center"/>
    </xf>
    <xf numFmtId="0" fontId="4" fillId="4" borderId="22" xfId="0" applyFont="1" applyFill="1" applyBorder="1" applyAlignment="1">
      <alignment horizontal="center"/>
    </xf>
    <xf numFmtId="0" fontId="7" fillId="0" borderId="26" xfId="0" applyFont="1" applyBorder="1" applyAlignment="1">
      <alignment vertical="center" wrapText="1"/>
    </xf>
    <xf numFmtId="0" fontId="7" fillId="0" borderId="0" xfId="0" applyFont="1" applyBorder="1" applyAlignment="1">
      <alignment vertical="center" wrapText="1"/>
    </xf>
    <xf numFmtId="0" fontId="7" fillId="0" borderId="24" xfId="0" applyFont="1" applyBorder="1" applyAlignment="1">
      <alignment vertical="center" wrapText="1"/>
    </xf>
    <xf numFmtId="0" fontId="0" fillId="0" borderId="49" xfId="0" applyBorder="1" applyAlignment="1">
      <alignment horizontal="center"/>
    </xf>
    <xf numFmtId="0" fontId="16" fillId="11" borderId="89" xfId="0" applyFont="1" applyFill="1" applyBorder="1" applyAlignment="1">
      <alignment horizontal="center"/>
    </xf>
    <xf numFmtId="0" fontId="16" fillId="7" borderId="89" xfId="0" applyFont="1" applyFill="1" applyBorder="1" applyAlignment="1">
      <alignment horizontal="center"/>
    </xf>
    <xf numFmtId="0" fontId="16" fillId="19" borderId="89" xfId="0" applyFont="1" applyFill="1" applyBorder="1" applyAlignment="1">
      <alignment horizontal="center"/>
    </xf>
    <xf numFmtId="0" fontId="16" fillId="19" borderId="59" xfId="0" applyFont="1" applyFill="1" applyBorder="1" applyAlignment="1">
      <alignment horizontal="center"/>
    </xf>
    <xf numFmtId="0" fontId="16" fillId="19" borderId="85" xfId="0" applyFont="1" applyFill="1" applyBorder="1" applyAlignment="1">
      <alignment horizontal="center" wrapText="1"/>
    </xf>
    <xf numFmtId="0" fontId="16" fillId="19" borderId="36" xfId="0" applyFont="1" applyFill="1" applyBorder="1" applyAlignment="1">
      <alignment horizontal="center" wrapText="1"/>
    </xf>
    <xf numFmtId="0" fontId="9" fillId="0" borderId="60" xfId="0" applyFont="1" applyBorder="1" applyAlignment="1">
      <alignment horizontal="left" vertical="center" indent="1"/>
    </xf>
    <xf numFmtId="0" fontId="9" fillId="0" borderId="62" xfId="0" applyFont="1" applyBorder="1" applyAlignment="1">
      <alignment horizontal="left" vertical="center" indent="1"/>
    </xf>
    <xf numFmtId="0" fontId="9" fillId="0" borderId="62" xfId="0" applyFont="1" applyFill="1" applyBorder="1" applyAlignment="1">
      <alignment horizontal="center" vertical="center" wrapText="1"/>
    </xf>
    <xf numFmtId="0" fontId="9" fillId="0" borderId="26" xfId="0" applyFont="1" applyFill="1" applyBorder="1" applyAlignment="1">
      <alignment horizontal="center" vertical="center" wrapText="1"/>
    </xf>
    <xf numFmtId="0" fontId="9" fillId="0" borderId="81" xfId="0" applyFont="1" applyFill="1" applyBorder="1" applyAlignment="1">
      <alignment horizontal="center" vertical="center" wrapText="1"/>
    </xf>
    <xf numFmtId="0" fontId="9" fillId="0" borderId="94" xfId="0" applyFont="1" applyFill="1" applyBorder="1" applyAlignment="1">
      <alignment horizontal="center" vertical="center" wrapText="1"/>
    </xf>
    <xf numFmtId="0" fontId="9" fillId="0" borderId="0" xfId="0" applyFont="1" applyFill="1" applyBorder="1" applyAlignment="1">
      <alignment horizontal="center" vertical="center" wrapText="1"/>
    </xf>
    <xf numFmtId="0" fontId="9" fillId="0" borderId="78" xfId="0" applyFont="1" applyFill="1" applyBorder="1" applyAlignment="1">
      <alignment horizontal="center" vertical="center" wrapText="1"/>
    </xf>
    <xf numFmtId="0" fontId="9" fillId="0" borderId="52" xfId="0" applyFont="1" applyFill="1" applyBorder="1" applyAlignment="1">
      <alignment horizontal="center" vertical="center" wrapText="1"/>
    </xf>
    <xf numFmtId="0" fontId="9" fillId="0" borderId="24" xfId="0" applyFont="1" applyFill="1" applyBorder="1" applyAlignment="1">
      <alignment horizontal="center" vertical="center" wrapText="1"/>
    </xf>
    <xf numFmtId="0" fontId="9" fillId="0" borderId="83" xfId="0" applyFont="1" applyFill="1" applyBorder="1" applyAlignment="1">
      <alignment horizontal="center" vertical="center" wrapText="1"/>
    </xf>
    <xf numFmtId="0" fontId="9" fillId="0" borderId="49" xfId="0" applyFont="1" applyBorder="1" applyAlignment="1">
      <alignment horizontal="center" vertical="center"/>
    </xf>
    <xf numFmtId="0" fontId="9" fillId="0" borderId="36" xfId="0" applyFont="1" applyBorder="1" applyAlignment="1">
      <alignment horizontal="center" vertical="center"/>
    </xf>
    <xf numFmtId="0" fontId="11" fillId="0" borderId="85" xfId="0" applyFont="1" applyBorder="1" applyAlignment="1">
      <alignment horizontal="center"/>
    </xf>
    <xf numFmtId="10" fontId="9" fillId="0" borderId="20" xfId="0" applyNumberFormat="1" applyFont="1" applyBorder="1" applyAlignment="1">
      <alignment horizontal="center" vertical="center"/>
    </xf>
    <xf numFmtId="0" fontId="9" fillId="0" borderId="20" xfId="0" applyFont="1" applyBorder="1" applyAlignment="1">
      <alignment horizontal="left" indent="1"/>
    </xf>
    <xf numFmtId="10" fontId="14" fillId="0" borderId="20" xfId="2" applyNumberFormat="1" applyFont="1" applyFill="1" applyBorder="1" applyAlignment="1">
      <alignment horizontal="center"/>
    </xf>
    <xf numFmtId="10" fontId="9" fillId="0" borderId="20" xfId="2" applyNumberFormat="1" applyFont="1" applyBorder="1" applyAlignment="1">
      <alignment horizontal="center" vertical="center"/>
    </xf>
    <xf numFmtId="0" fontId="9" fillId="0" borderId="48" xfId="0" applyFont="1" applyBorder="1" applyAlignment="1">
      <alignment horizontal="left" vertical="center" indent="1"/>
    </xf>
    <xf numFmtId="0" fontId="9" fillId="0" borderId="20" xfId="0" applyFont="1" applyBorder="1" applyAlignment="1">
      <alignment horizontal="left" vertical="center" indent="1"/>
    </xf>
    <xf numFmtId="4" fontId="9" fillId="10" borderId="6" xfId="3" applyNumberFormat="1" applyFont="1" applyFill="1" applyBorder="1" applyAlignment="1">
      <alignment horizontal="center"/>
    </xf>
    <xf numFmtId="4" fontId="19" fillId="10" borderId="6" xfId="3" applyNumberFormat="1" applyFont="1" applyFill="1" applyBorder="1" applyAlignment="1">
      <alignment horizontal="center"/>
    </xf>
    <xf numFmtId="4" fontId="19" fillId="10" borderId="40" xfId="3" applyNumberFormat="1" applyFont="1" applyFill="1" applyBorder="1" applyAlignment="1">
      <alignment horizontal="center"/>
    </xf>
    <xf numFmtId="0" fontId="5" fillId="5" borderId="46" xfId="0" applyFont="1" applyFill="1" applyBorder="1" applyAlignment="1">
      <alignment horizontal="center" vertical="center" wrapText="1"/>
    </xf>
    <xf numFmtId="0" fontId="16" fillId="11" borderId="28" xfId="0" applyFont="1" applyFill="1" applyBorder="1" applyAlignment="1">
      <alignment horizontal="center" vertical="center"/>
    </xf>
    <xf numFmtId="0" fontId="16" fillId="11" borderId="29" xfId="0" applyFont="1" applyFill="1" applyBorder="1" applyAlignment="1">
      <alignment horizontal="center" vertical="center"/>
    </xf>
    <xf numFmtId="0" fontId="16" fillId="11" borderId="30" xfId="0" applyFont="1" applyFill="1" applyBorder="1" applyAlignment="1">
      <alignment horizontal="center" vertical="center"/>
    </xf>
    <xf numFmtId="0" fontId="16" fillId="11" borderId="89" xfId="0" applyFont="1" applyFill="1" applyBorder="1" applyAlignment="1">
      <alignment horizontal="center" vertical="center"/>
    </xf>
    <xf numFmtId="0" fontId="0" fillId="0" borderId="16" xfId="0" applyBorder="1" applyAlignment="1">
      <alignment horizontal="center" vertical="center"/>
    </xf>
    <xf numFmtId="0" fontId="16" fillId="9" borderId="28" xfId="0" applyFont="1" applyFill="1" applyBorder="1" applyAlignment="1">
      <alignment horizontal="center" vertical="center"/>
    </xf>
    <xf numFmtId="0" fontId="16" fillId="9" borderId="29" xfId="0" applyFont="1" applyFill="1" applyBorder="1" applyAlignment="1">
      <alignment horizontal="center" vertical="center"/>
    </xf>
    <xf numFmtId="0" fontId="9" fillId="0" borderId="40" xfId="0" applyFont="1" applyBorder="1" applyAlignment="1">
      <alignment horizontal="left" vertical="top"/>
    </xf>
    <xf numFmtId="0" fontId="9" fillId="0" borderId="41" xfId="0" applyFont="1" applyBorder="1" applyAlignment="1">
      <alignment horizontal="left" vertical="top"/>
    </xf>
    <xf numFmtId="0" fontId="9" fillId="0" borderId="0" xfId="0" applyFont="1" applyBorder="1" applyAlignment="1">
      <alignment horizontal="left" vertical="top"/>
    </xf>
    <xf numFmtId="0" fontId="9" fillId="0" borderId="44" xfId="0" applyFont="1" applyBorder="1" applyAlignment="1">
      <alignment horizontal="left" vertical="top"/>
    </xf>
    <xf numFmtId="0" fontId="9" fillId="0" borderId="6" xfId="0" applyFont="1" applyBorder="1" applyAlignment="1">
      <alignment horizontal="left" vertical="top"/>
    </xf>
    <xf numFmtId="0" fontId="9" fillId="0" borderId="47" xfId="0" applyFont="1" applyBorder="1" applyAlignment="1">
      <alignment horizontal="left" vertical="top"/>
    </xf>
    <xf numFmtId="0" fontId="9" fillId="0" borderId="14" xfId="0" applyFont="1" applyFill="1" applyBorder="1" applyAlignment="1">
      <alignment horizontal="left" wrapText="1" indent="1"/>
    </xf>
    <xf numFmtId="0" fontId="9" fillId="0" borderId="25" xfId="0" applyFont="1" applyFill="1" applyBorder="1" applyAlignment="1">
      <alignment horizontal="left" vertical="center"/>
    </xf>
    <xf numFmtId="0" fontId="9" fillId="0" borderId="26" xfId="0" applyFont="1" applyFill="1" applyBorder="1" applyAlignment="1">
      <alignment horizontal="left" vertical="center"/>
    </xf>
    <xf numFmtId="0" fontId="9" fillId="0" borderId="23" xfId="0" applyFont="1" applyFill="1" applyBorder="1" applyAlignment="1">
      <alignment horizontal="left" vertical="center"/>
    </xf>
    <xf numFmtId="0" fontId="9" fillId="0" borderId="24" xfId="0" applyFont="1" applyFill="1" applyBorder="1" applyAlignment="1">
      <alignment horizontal="left" vertical="center"/>
    </xf>
    <xf numFmtId="9" fontId="14" fillId="0" borderId="26" xfId="0" applyNumberFormat="1" applyFont="1" applyFill="1" applyBorder="1" applyAlignment="1">
      <alignment horizontal="center" vertical="center"/>
    </xf>
    <xf numFmtId="9" fontId="14" fillId="0" borderId="24" xfId="0" applyNumberFormat="1" applyFont="1" applyFill="1" applyBorder="1" applyAlignment="1">
      <alignment horizontal="center" vertical="center"/>
    </xf>
    <xf numFmtId="4" fontId="9" fillId="0" borderId="42" xfId="0" applyNumberFormat="1" applyFont="1" applyBorder="1" applyAlignment="1">
      <alignment horizontal="left" vertical="center" indent="1"/>
    </xf>
    <xf numFmtId="4" fontId="9" fillId="10" borderId="6" xfId="3" applyNumberFormat="1" applyFont="1" applyFill="1" applyBorder="1" applyAlignment="1">
      <alignment horizontal="center" vertical="center"/>
    </xf>
    <xf numFmtId="4" fontId="9" fillId="10" borderId="0" xfId="3" applyNumberFormat="1" applyFont="1" applyFill="1" applyBorder="1" applyAlignment="1">
      <alignment horizontal="center" vertical="center"/>
    </xf>
    <xf numFmtId="166" fontId="9" fillId="10" borderId="0" xfId="2" applyNumberFormat="1" applyFont="1" applyFill="1" applyBorder="1" applyAlignment="1">
      <alignment horizontal="center" vertical="center"/>
    </xf>
    <xf numFmtId="166" fontId="9" fillId="10" borderId="44" xfId="2" applyNumberFormat="1" applyFont="1" applyFill="1" applyBorder="1" applyAlignment="1">
      <alignment horizontal="center" vertical="center"/>
    </xf>
    <xf numFmtId="166" fontId="9" fillId="10" borderId="6" xfId="2" applyNumberFormat="1" applyFont="1" applyFill="1" applyBorder="1" applyAlignment="1">
      <alignment horizontal="center" vertical="center"/>
    </xf>
    <xf numFmtId="166" fontId="9" fillId="10" borderId="47" xfId="2" applyNumberFormat="1" applyFont="1" applyFill="1" applyBorder="1" applyAlignment="1">
      <alignment horizontal="center" vertical="center"/>
    </xf>
    <xf numFmtId="4" fontId="9" fillId="0" borderId="0" xfId="3" applyNumberFormat="1" applyFont="1" applyBorder="1" applyAlignment="1">
      <alignment horizontal="center" vertical="center"/>
    </xf>
    <xf numFmtId="166" fontId="9" fillId="0" borderId="0" xfId="2" applyNumberFormat="1" applyFont="1" applyBorder="1" applyAlignment="1">
      <alignment horizontal="center" vertical="center"/>
    </xf>
    <xf numFmtId="166" fontId="9" fillId="0" borderId="44" xfId="2" applyNumberFormat="1" applyFont="1" applyBorder="1" applyAlignment="1">
      <alignment horizontal="center" vertical="center"/>
    </xf>
    <xf numFmtId="4" fontId="9" fillId="10" borderId="40" xfId="3" applyNumberFormat="1" applyFont="1" applyFill="1" applyBorder="1" applyAlignment="1">
      <alignment horizontal="center" vertical="center"/>
    </xf>
    <xf numFmtId="166" fontId="9" fillId="10" borderId="40" xfId="2" applyNumberFormat="1" applyFont="1" applyFill="1" applyBorder="1" applyAlignment="1">
      <alignment horizontal="center" vertical="center"/>
    </xf>
    <xf numFmtId="4" fontId="9" fillId="0" borderId="6" xfId="3" applyNumberFormat="1" applyFont="1" applyBorder="1" applyAlignment="1">
      <alignment horizontal="center" vertical="center"/>
    </xf>
    <xf numFmtId="166" fontId="9" fillId="0" borderId="6" xfId="2" applyNumberFormat="1" applyFont="1" applyBorder="1" applyAlignment="1">
      <alignment horizontal="center" vertical="center"/>
    </xf>
    <xf numFmtId="166" fontId="9" fillId="0" borderId="47" xfId="2" applyNumberFormat="1" applyFont="1" applyBorder="1" applyAlignment="1">
      <alignment horizontal="center" vertical="center"/>
    </xf>
    <xf numFmtId="166" fontId="9" fillId="10" borderId="41" xfId="2" applyNumberFormat="1" applyFont="1" applyFill="1" applyBorder="1" applyAlignment="1">
      <alignment horizontal="center" vertical="center"/>
    </xf>
    <xf numFmtId="0" fontId="11" fillId="9" borderId="89" xfId="0" applyFont="1" applyFill="1" applyBorder="1" applyAlignment="1">
      <alignment horizontal="center"/>
    </xf>
    <xf numFmtId="0" fontId="11" fillId="9" borderId="29" xfId="0" applyFont="1" applyFill="1" applyBorder="1" applyAlignment="1">
      <alignment horizontal="center"/>
    </xf>
    <xf numFmtId="0" fontId="11" fillId="8" borderId="89" xfId="0" applyFont="1" applyFill="1" applyBorder="1" applyAlignment="1">
      <alignment horizontal="center"/>
    </xf>
    <xf numFmtId="0" fontId="9" fillId="0" borderId="53" xfId="0" applyFont="1" applyBorder="1" applyAlignment="1">
      <alignment horizontal="center" vertical="center"/>
    </xf>
    <xf numFmtId="0" fontId="9" fillId="0" borderId="54" xfId="0" applyFont="1" applyBorder="1" applyAlignment="1">
      <alignment horizontal="center" vertical="center"/>
    </xf>
    <xf numFmtId="0" fontId="9" fillId="0" borderId="14" xfId="0" applyFont="1" applyBorder="1" applyAlignment="1">
      <alignment horizontal="center" vertical="center"/>
    </xf>
    <xf numFmtId="0" fontId="20" fillId="0" borderId="71" xfId="0" applyFont="1" applyBorder="1" applyAlignment="1">
      <alignment horizontal="center" vertical="center"/>
    </xf>
    <xf numFmtId="0" fontId="0" fillId="0" borderId="41" xfId="0" applyBorder="1" applyAlignment="1">
      <alignment horizontal="center" vertical="center"/>
    </xf>
    <xf numFmtId="0" fontId="0" fillId="0" borderId="44" xfId="0" applyBorder="1" applyAlignment="1">
      <alignment horizontal="center" vertical="center"/>
    </xf>
    <xf numFmtId="0" fontId="0" fillId="0" borderId="47" xfId="0" applyBorder="1" applyAlignment="1">
      <alignment horizontal="center" vertical="center"/>
    </xf>
    <xf numFmtId="0" fontId="9" fillId="0" borderId="60" xfId="0" applyFont="1" applyBorder="1" applyAlignment="1">
      <alignment horizontal="center" vertical="center"/>
    </xf>
    <xf numFmtId="0" fontId="9" fillId="0" borderId="61" xfId="0" applyFont="1" applyBorder="1" applyAlignment="1">
      <alignment horizontal="center" vertical="center"/>
    </xf>
    <xf numFmtId="0" fontId="9" fillId="0" borderId="62" xfId="0" applyFont="1" applyBorder="1" applyAlignment="1">
      <alignment horizontal="center" vertical="center"/>
    </xf>
    <xf numFmtId="0" fontId="9" fillId="0" borderId="54" xfId="0" applyFont="1" applyFill="1" applyBorder="1" applyAlignment="1">
      <alignment horizontal="left" vertical="center" wrapText="1" indent="1"/>
    </xf>
    <xf numFmtId="165" fontId="9" fillId="10" borderId="6" xfId="0" applyNumberFormat="1" applyFont="1" applyFill="1" applyBorder="1" applyAlignment="1">
      <alignment horizontal="center"/>
    </xf>
    <xf numFmtId="165" fontId="9" fillId="10" borderId="0" xfId="0" applyNumberFormat="1" applyFont="1" applyFill="1" applyBorder="1" applyAlignment="1">
      <alignment horizontal="center"/>
    </xf>
    <xf numFmtId="167" fontId="9" fillId="10" borderId="0" xfId="3" applyNumberFormat="1" applyFont="1" applyFill="1" applyBorder="1" applyAlignment="1">
      <alignment horizontal="center" vertical="center"/>
    </xf>
    <xf numFmtId="166" fontId="9" fillId="10" borderId="0" xfId="0" applyNumberFormat="1" applyFont="1" applyFill="1" applyBorder="1" applyAlignment="1">
      <alignment horizontal="center"/>
    </xf>
    <xf numFmtId="166" fontId="9" fillId="10" borderId="44" xfId="0" applyNumberFormat="1" applyFont="1" applyFill="1" applyBorder="1" applyAlignment="1">
      <alignment horizontal="center"/>
    </xf>
    <xf numFmtId="167" fontId="9" fillId="10" borderId="6" xfId="3" applyNumberFormat="1" applyFont="1" applyFill="1" applyBorder="1" applyAlignment="1">
      <alignment horizontal="center" vertical="center"/>
    </xf>
    <xf numFmtId="166" fontId="9" fillId="10" borderId="6" xfId="0" applyNumberFormat="1" applyFont="1" applyFill="1" applyBorder="1" applyAlignment="1">
      <alignment horizontal="center"/>
    </xf>
    <xf numFmtId="166" fontId="9" fillId="10" borderId="47" xfId="0" applyNumberFormat="1" applyFont="1" applyFill="1" applyBorder="1" applyAlignment="1">
      <alignment horizontal="center"/>
    </xf>
    <xf numFmtId="166" fontId="9" fillId="0" borderId="0" xfId="0" applyNumberFormat="1" applyFont="1" applyBorder="1" applyAlignment="1">
      <alignment horizontal="center"/>
    </xf>
    <xf numFmtId="166" fontId="9" fillId="0" borderId="44" xfId="0" applyNumberFormat="1" applyFont="1" applyBorder="1" applyAlignment="1">
      <alignment horizontal="center"/>
    </xf>
    <xf numFmtId="165" fontId="9" fillId="10" borderId="40" xfId="0" applyNumberFormat="1" applyFont="1" applyFill="1" applyBorder="1" applyAlignment="1">
      <alignment horizontal="center"/>
    </xf>
    <xf numFmtId="167" fontId="9" fillId="10" borderId="40" xfId="3" applyNumberFormat="1" applyFont="1" applyFill="1" applyBorder="1" applyAlignment="1">
      <alignment horizontal="center" vertical="center"/>
    </xf>
    <xf numFmtId="166" fontId="9" fillId="10" borderId="40" xfId="0" applyNumberFormat="1" applyFont="1" applyFill="1" applyBorder="1" applyAlignment="1">
      <alignment horizontal="center"/>
    </xf>
    <xf numFmtId="166" fontId="9" fillId="10" borderId="41" xfId="0" applyNumberFormat="1" applyFont="1" applyFill="1" applyBorder="1" applyAlignment="1">
      <alignment horizontal="center"/>
    </xf>
    <xf numFmtId="167" fontId="9" fillId="0" borderId="0" xfId="3" applyNumberFormat="1" applyFont="1" applyBorder="1" applyAlignment="1">
      <alignment horizontal="center" vertical="center"/>
    </xf>
    <xf numFmtId="167" fontId="9" fillId="0" borderId="6" xfId="3" applyNumberFormat="1" applyFont="1" applyBorder="1" applyAlignment="1">
      <alignment horizontal="center" vertical="center"/>
    </xf>
    <xf numFmtId="167" fontId="9" fillId="0" borderId="0" xfId="0" applyNumberFormat="1" applyFont="1" applyBorder="1" applyAlignment="1">
      <alignment horizontal="center" vertical="center"/>
    </xf>
    <xf numFmtId="166" fontId="9" fillId="0" borderId="6" xfId="0" applyNumberFormat="1" applyFont="1" applyBorder="1" applyAlignment="1">
      <alignment horizontal="center"/>
    </xf>
    <xf numFmtId="166" fontId="9" fillId="0" borderId="47" xfId="0" applyNumberFormat="1" applyFont="1" applyBorder="1" applyAlignment="1">
      <alignment horizontal="center"/>
    </xf>
    <xf numFmtId="0" fontId="3" fillId="2" borderId="69" xfId="0" applyFont="1" applyFill="1" applyBorder="1" applyAlignment="1">
      <alignment horizontal="center" vertical="center"/>
    </xf>
    <xf numFmtId="0" fontId="9" fillId="0" borderId="81" xfId="0" applyFont="1" applyBorder="1" applyAlignment="1">
      <alignment horizontal="left" vertical="top" wrapText="1" indent="1"/>
    </xf>
    <xf numFmtId="0" fontId="9" fillId="0" borderId="78" xfId="0" applyFont="1" applyBorder="1" applyAlignment="1">
      <alignment horizontal="left" vertical="top" wrapText="1" indent="1"/>
    </xf>
    <xf numFmtId="0" fontId="9" fillId="0" borderId="83" xfId="0" applyFont="1" applyBorder="1" applyAlignment="1">
      <alignment horizontal="left" vertical="top" wrapText="1" indent="1"/>
    </xf>
    <xf numFmtId="0" fontId="11" fillId="8" borderId="59" xfId="0" applyFont="1" applyFill="1" applyBorder="1" applyAlignment="1">
      <alignment horizontal="center"/>
    </xf>
    <xf numFmtId="0" fontId="9" fillId="0" borderId="129" xfId="0" applyFont="1" applyFill="1" applyBorder="1" applyAlignment="1">
      <alignment horizontal="left" vertical="center" indent="1"/>
    </xf>
    <xf numFmtId="0" fontId="0" fillId="0" borderId="0" xfId="0" applyFill="1"/>
    <xf numFmtId="0" fontId="9" fillId="0" borderId="53" xfId="0" applyFont="1" applyBorder="1" applyAlignment="1">
      <alignment horizontal="left" indent="1"/>
    </xf>
    <xf numFmtId="0" fontId="9" fillId="0" borderId="54" xfId="0" applyFont="1" applyBorder="1" applyAlignment="1">
      <alignment horizontal="left" indent="1"/>
    </xf>
    <xf numFmtId="0" fontId="9" fillId="0" borderId="14" xfId="0" applyFont="1" applyBorder="1" applyAlignment="1">
      <alignment horizontal="left" indent="1"/>
    </xf>
    <xf numFmtId="0" fontId="0" fillId="0" borderId="53" xfId="0" applyFill="1" applyBorder="1" applyAlignment="1">
      <alignment horizontal="left" indent="1"/>
    </xf>
    <xf numFmtId="0" fontId="0" fillId="0" borderId="54" xfId="0" applyFill="1" applyBorder="1" applyAlignment="1">
      <alignment horizontal="left" indent="1"/>
    </xf>
    <xf numFmtId="0" fontId="0" fillId="0" borderId="14" xfId="0" applyFill="1" applyBorder="1" applyAlignment="1">
      <alignment horizontal="left" indent="1"/>
    </xf>
    <xf numFmtId="0" fontId="0" fillId="0" borderId="48" xfId="0" applyBorder="1" applyAlignment="1">
      <alignment horizontal="left" wrapText="1" indent="1"/>
    </xf>
    <xf numFmtId="0" fontId="0" fillId="0" borderId="20" xfId="0" applyBorder="1" applyAlignment="1">
      <alignment horizontal="left" wrapText="1" indent="1"/>
    </xf>
    <xf numFmtId="0" fontId="0" fillId="0" borderId="42" xfId="0" applyBorder="1" applyAlignment="1">
      <alignment horizontal="left" vertical="center" indent="1"/>
    </xf>
    <xf numFmtId="0" fontId="0" fillId="0" borderId="43" xfId="0" applyBorder="1" applyAlignment="1">
      <alignment horizontal="left" vertical="center" indent="1"/>
    </xf>
    <xf numFmtId="0" fontId="9" fillId="0" borderId="21" xfId="0" applyFont="1" applyBorder="1" applyAlignment="1">
      <alignment horizontal="left" vertical="top" wrapText="1"/>
    </xf>
    <xf numFmtId="0" fontId="9" fillId="0" borderId="22" xfId="0" applyFont="1" applyBorder="1" applyAlignment="1">
      <alignment horizontal="left" vertical="top" wrapText="1"/>
    </xf>
    <xf numFmtId="0" fontId="9" fillId="0" borderId="104" xfId="0" applyFont="1" applyBorder="1" applyAlignment="1">
      <alignment horizontal="left" vertical="top" wrapText="1"/>
    </xf>
    <xf numFmtId="0" fontId="9" fillId="0" borderId="4" xfId="0" applyFont="1" applyBorder="1" applyAlignment="1">
      <alignment horizontal="left" vertical="top" wrapText="1"/>
    </xf>
    <xf numFmtId="0" fontId="9" fillId="0" borderId="78" xfId="0" applyFont="1" applyBorder="1" applyAlignment="1">
      <alignment horizontal="left" vertical="top" wrapText="1"/>
    </xf>
    <xf numFmtId="0" fontId="9" fillId="0" borderId="23" xfId="0" applyFont="1" applyBorder="1" applyAlignment="1">
      <alignment horizontal="left" vertical="top" wrapText="1"/>
    </xf>
    <xf numFmtId="0" fontId="9" fillId="0" borderId="24" xfId="0" applyFont="1" applyBorder="1" applyAlignment="1">
      <alignment horizontal="left" vertical="top" wrapText="1"/>
    </xf>
    <xf numFmtId="0" fontId="9" fillId="0" borderId="83" xfId="0" applyFont="1" applyBorder="1" applyAlignment="1">
      <alignment horizontal="left" vertical="top" wrapText="1"/>
    </xf>
    <xf numFmtId="0" fontId="9" fillId="0" borderId="62" xfId="0" applyFont="1" applyFill="1" applyBorder="1" applyAlignment="1">
      <alignment horizontal="left" vertical="center" wrapText="1"/>
    </xf>
    <xf numFmtId="0" fontId="9" fillId="0" borderId="26" xfId="0" applyFont="1" applyFill="1" applyBorder="1" applyAlignment="1">
      <alignment horizontal="left" vertical="center" wrapText="1"/>
    </xf>
    <xf numFmtId="0" fontId="9" fillId="0" borderId="102" xfId="0" applyFont="1" applyFill="1" applyBorder="1" applyAlignment="1">
      <alignment horizontal="left" vertical="center" wrapText="1"/>
    </xf>
    <xf numFmtId="0" fontId="9" fillId="0" borderId="52" xfId="0" applyFont="1" applyFill="1" applyBorder="1" applyAlignment="1">
      <alignment horizontal="left" vertical="center" wrapText="1"/>
    </xf>
    <xf numFmtId="0" fontId="9" fillId="0" borderId="24" xfId="0" applyFont="1" applyFill="1" applyBorder="1" applyAlignment="1">
      <alignment horizontal="left" vertical="center" wrapText="1"/>
    </xf>
    <xf numFmtId="0" fontId="9" fillId="0" borderId="103" xfId="0" applyFont="1" applyFill="1" applyBorder="1" applyAlignment="1">
      <alignment horizontal="left" vertical="center" wrapText="1"/>
    </xf>
    <xf numFmtId="0" fontId="0" fillId="0" borderId="36" xfId="0" applyBorder="1" applyAlignment="1">
      <alignment horizontal="center"/>
    </xf>
    <xf numFmtId="10" fontId="9" fillId="0" borderId="86" xfId="0" applyNumberFormat="1" applyFont="1" applyBorder="1" applyAlignment="1">
      <alignment horizontal="center" vertical="center"/>
    </xf>
    <xf numFmtId="166" fontId="14" fillId="0" borderId="20" xfId="0" applyNumberFormat="1" applyFont="1" applyFill="1" applyBorder="1" applyAlignment="1">
      <alignment horizontal="center"/>
    </xf>
    <xf numFmtId="0" fontId="11" fillId="9" borderId="28" xfId="0" applyFont="1" applyFill="1" applyBorder="1" applyAlignment="1">
      <alignment horizontal="center" vertical="center"/>
    </xf>
    <xf numFmtId="0" fontId="11" fillId="9" borderId="29" xfId="0" applyFont="1" applyFill="1" applyBorder="1" applyAlignment="1">
      <alignment horizontal="center" vertical="center"/>
    </xf>
    <xf numFmtId="0" fontId="11" fillId="8" borderId="28" xfId="0" applyFont="1" applyFill="1" applyBorder="1" applyAlignment="1">
      <alignment horizontal="center" vertical="center"/>
    </xf>
    <xf numFmtId="0" fontId="11" fillId="8" borderId="29" xfId="0" applyFont="1" applyFill="1" applyBorder="1" applyAlignment="1">
      <alignment horizontal="center" vertical="center"/>
    </xf>
    <xf numFmtId="0" fontId="11" fillId="6" borderId="28" xfId="0" applyFont="1" applyFill="1" applyBorder="1" applyAlignment="1">
      <alignment horizontal="center" vertical="center"/>
    </xf>
    <xf numFmtId="0" fontId="11" fillId="6" borderId="29" xfId="0" applyFont="1" applyFill="1" applyBorder="1" applyAlignment="1">
      <alignment horizontal="center" vertical="center"/>
    </xf>
    <xf numFmtId="0" fontId="9" fillId="0" borderId="49" xfId="0" applyFont="1" applyBorder="1" applyAlignment="1">
      <alignment horizontal="center" vertical="center" wrapText="1"/>
    </xf>
    <xf numFmtId="0" fontId="9" fillId="0" borderId="49" xfId="0" applyFont="1" applyBorder="1" applyAlignment="1">
      <alignment horizontal="left" vertical="top" wrapText="1"/>
    </xf>
    <xf numFmtId="0" fontId="9" fillId="0" borderId="36" xfId="0" applyFont="1" applyBorder="1" applyAlignment="1">
      <alignment horizontal="left" vertical="top" wrapText="1"/>
    </xf>
    <xf numFmtId="0" fontId="9" fillId="0" borderId="14" xfId="0" applyFont="1" applyFill="1" applyBorder="1" applyAlignment="1">
      <alignment horizontal="left" vertical="center" wrapText="1" indent="1"/>
    </xf>
    <xf numFmtId="0" fontId="11" fillId="11" borderId="89" xfId="0" applyFont="1" applyFill="1" applyBorder="1" applyAlignment="1">
      <alignment horizontal="center" vertical="center"/>
    </xf>
    <xf numFmtId="0" fontId="11" fillId="16" borderId="89" xfId="0" applyFont="1" applyFill="1" applyBorder="1" applyAlignment="1">
      <alignment horizontal="center" vertical="center"/>
    </xf>
    <xf numFmtId="0" fontId="9" fillId="0" borderId="104" xfId="0" applyFont="1" applyBorder="1" applyAlignment="1">
      <alignment horizontal="left" vertical="top" wrapText="1" indent="1"/>
    </xf>
    <xf numFmtId="0" fontId="11" fillId="11" borderId="30" xfId="0" applyFont="1" applyFill="1" applyBorder="1" applyAlignment="1">
      <alignment horizontal="center" vertical="center"/>
    </xf>
    <xf numFmtId="2" fontId="14" fillId="0" borderId="20" xfId="0" applyNumberFormat="1" applyFont="1" applyBorder="1" applyAlignment="1">
      <alignment horizontal="center" vertical="center"/>
    </xf>
    <xf numFmtId="2" fontId="14" fillId="0" borderId="20" xfId="0" applyNumberFormat="1" applyFont="1" applyFill="1" applyBorder="1" applyAlignment="1">
      <alignment horizontal="center" vertical="center"/>
    </xf>
    <xf numFmtId="0" fontId="11" fillId="9" borderId="30" xfId="0" applyFont="1" applyFill="1" applyBorder="1" applyAlignment="1">
      <alignment horizontal="center"/>
    </xf>
    <xf numFmtId="0" fontId="20" fillId="0" borderId="40" xfId="0" applyFont="1" applyBorder="1" applyAlignment="1">
      <alignment horizontal="center" vertical="center"/>
    </xf>
    <xf numFmtId="0" fontId="13" fillId="4" borderId="0" xfId="0" applyFont="1" applyFill="1" applyBorder="1" applyAlignment="1">
      <alignment horizontal="center"/>
    </xf>
    <xf numFmtId="2" fontId="14" fillId="0" borderId="86" xfId="0" applyNumberFormat="1" applyFont="1" applyBorder="1" applyAlignment="1">
      <alignment horizontal="center" vertical="center"/>
    </xf>
    <xf numFmtId="0" fontId="0" fillId="3" borderId="105" xfId="0" applyFill="1" applyBorder="1" applyAlignment="1">
      <alignment horizontal="center" wrapText="1"/>
    </xf>
    <xf numFmtId="0" fontId="11" fillId="9" borderId="28" xfId="0" applyFont="1" applyFill="1" applyBorder="1" applyAlignment="1">
      <alignment horizontal="center"/>
    </xf>
    <xf numFmtId="0" fontId="11" fillId="7" borderId="28" xfId="0" applyFont="1" applyFill="1" applyBorder="1" applyAlignment="1">
      <alignment horizontal="center"/>
    </xf>
    <xf numFmtId="0" fontId="11" fillId="7" borderId="29" xfId="0" applyFont="1" applyFill="1" applyBorder="1" applyAlignment="1">
      <alignment horizontal="center"/>
    </xf>
    <xf numFmtId="0" fontId="9" fillId="0" borderId="54" xfId="0" applyFont="1" applyFill="1" applyBorder="1" applyAlignment="1">
      <alignment horizontal="left" vertical="center" wrapText="1"/>
    </xf>
    <xf numFmtId="0" fontId="4" fillId="0" borderId="108" xfId="0" applyFont="1" applyBorder="1" applyAlignment="1">
      <alignment horizontal="center"/>
    </xf>
    <xf numFmtId="0" fontId="4" fillId="0" borderId="109" xfId="0" applyFont="1" applyBorder="1" applyAlignment="1">
      <alignment horizontal="center"/>
    </xf>
    <xf numFmtId="0" fontId="4" fillId="0" borderId="6" xfId="0" applyFont="1" applyBorder="1" applyAlignment="1">
      <alignment horizontal="center"/>
    </xf>
    <xf numFmtId="0" fontId="4" fillId="0" borderId="85" xfId="0" applyFont="1" applyBorder="1" applyAlignment="1">
      <alignment horizontal="center"/>
    </xf>
    <xf numFmtId="0" fontId="4" fillId="0" borderId="49" xfId="0" applyFont="1" applyBorder="1" applyAlignment="1">
      <alignment horizontal="center"/>
    </xf>
    <xf numFmtId="0" fontId="4" fillId="0" borderId="36" xfId="0" applyFont="1" applyBorder="1" applyAlignment="1">
      <alignment horizontal="center"/>
    </xf>
    <xf numFmtId="0" fontId="22" fillId="0" borderId="71" xfId="0" applyFont="1" applyBorder="1" applyAlignment="1">
      <alignment horizontal="center" vertical="center"/>
    </xf>
    <xf numFmtId="0" fontId="22" fillId="0" borderId="40" xfId="0" applyFont="1" applyBorder="1" applyAlignment="1">
      <alignment horizontal="center" vertical="center"/>
    </xf>
    <xf numFmtId="0" fontId="22" fillId="0" borderId="41" xfId="0" applyFont="1" applyBorder="1" applyAlignment="1">
      <alignment horizontal="center" vertical="center"/>
    </xf>
    <xf numFmtId="0" fontId="22" fillId="0" borderId="10" xfId="0" applyFont="1" applyBorder="1" applyAlignment="1">
      <alignment horizontal="center" vertical="center"/>
    </xf>
    <xf numFmtId="0" fontId="22" fillId="0" borderId="0" xfId="0" applyFont="1" applyBorder="1" applyAlignment="1">
      <alignment horizontal="center" vertical="center"/>
    </xf>
    <xf numFmtId="0" fontId="22" fillId="0" borderId="44" xfId="0" applyFont="1" applyBorder="1" applyAlignment="1">
      <alignment horizontal="center" vertical="center"/>
    </xf>
    <xf numFmtId="0" fontId="22" fillId="0" borderId="82" xfId="0" applyFont="1" applyBorder="1" applyAlignment="1">
      <alignment horizontal="center" vertical="center"/>
    </xf>
    <xf numFmtId="0" fontId="22" fillId="0" borderId="6" xfId="0" applyFont="1" applyBorder="1" applyAlignment="1">
      <alignment horizontal="center" vertical="center"/>
    </xf>
    <xf numFmtId="0" fontId="22" fillId="0" borderId="47" xfId="0" applyFont="1" applyBorder="1" applyAlignment="1">
      <alignment horizontal="center" vertical="center"/>
    </xf>
    <xf numFmtId="9" fontId="14" fillId="0" borderId="20" xfId="0" applyNumberFormat="1" applyFont="1" applyFill="1" applyBorder="1" applyAlignment="1">
      <alignment horizontal="center" vertical="center"/>
    </xf>
    <xf numFmtId="165" fontId="9" fillId="10" borderId="6" xfId="3" applyNumberFormat="1" applyFont="1" applyFill="1" applyBorder="1" applyAlignment="1">
      <alignment horizontal="center" vertical="center"/>
    </xf>
    <xf numFmtId="165" fontId="9" fillId="0" borderId="0" xfId="3" applyNumberFormat="1" applyFont="1" applyBorder="1" applyAlignment="1">
      <alignment horizontal="center" vertical="center"/>
    </xf>
    <xf numFmtId="165" fontId="9" fillId="10" borderId="0" xfId="3" applyNumberFormat="1" applyFont="1" applyFill="1" applyBorder="1" applyAlignment="1">
      <alignment horizontal="center" vertical="center"/>
    </xf>
    <xf numFmtId="0" fontId="9" fillId="0" borderId="48" xfId="0" applyFont="1" applyBorder="1" applyAlignment="1">
      <alignment horizontal="left" indent="1"/>
    </xf>
    <xf numFmtId="0" fontId="9" fillId="0" borderId="86" xfId="0" applyFont="1" applyBorder="1" applyAlignment="1">
      <alignment horizontal="left" indent="1"/>
    </xf>
    <xf numFmtId="0" fontId="9" fillId="0" borderId="86" xfId="0" applyFont="1" applyBorder="1" applyAlignment="1">
      <alignment horizontal="left" vertical="center" indent="1"/>
    </xf>
    <xf numFmtId="0" fontId="9" fillId="0" borderId="54" xfId="0" applyFont="1" applyFill="1" applyBorder="1" applyAlignment="1">
      <alignment horizontal="left" vertical="top"/>
    </xf>
    <xf numFmtId="9" fontId="9" fillId="0" borderId="84" xfId="0" applyNumberFormat="1" applyFont="1" applyFill="1" applyBorder="1" applyAlignment="1">
      <alignment horizontal="center"/>
    </xf>
    <xf numFmtId="0" fontId="19" fillId="0" borderId="54" xfId="0" applyFont="1" applyBorder="1" applyAlignment="1">
      <alignment horizontal="left" vertical="top"/>
    </xf>
    <xf numFmtId="0" fontId="19" fillId="0" borderId="24" xfId="0" applyFont="1" applyBorder="1" applyAlignment="1">
      <alignment horizontal="left" vertical="top"/>
    </xf>
    <xf numFmtId="166" fontId="9" fillId="17" borderId="6" xfId="2" applyNumberFormat="1" applyFont="1" applyFill="1" applyBorder="1" applyAlignment="1">
      <alignment horizontal="center" vertical="center"/>
    </xf>
    <xf numFmtId="166" fontId="9" fillId="17" borderId="47" xfId="2" applyNumberFormat="1" applyFont="1" applyFill="1" applyBorder="1" applyAlignment="1">
      <alignment horizontal="center" vertical="center"/>
    </xf>
    <xf numFmtId="166" fontId="9" fillId="17" borderId="0" xfId="2" applyNumberFormat="1" applyFont="1" applyFill="1" applyBorder="1" applyAlignment="1">
      <alignment horizontal="center" vertical="center"/>
    </xf>
    <xf numFmtId="166" fontId="9" fillId="17" borderId="44" xfId="2" applyNumberFormat="1" applyFont="1" applyFill="1" applyBorder="1" applyAlignment="1">
      <alignment horizontal="center" vertical="center"/>
    </xf>
    <xf numFmtId="166" fontId="9" fillId="17" borderId="0" xfId="2" applyNumberFormat="1" applyFont="1" applyFill="1" applyBorder="1" applyAlignment="1">
      <alignment horizontal="center"/>
    </xf>
    <xf numFmtId="166" fontId="9" fillId="17" borderId="44" xfId="2" applyNumberFormat="1" applyFont="1" applyFill="1" applyBorder="1" applyAlignment="1">
      <alignment horizontal="center"/>
    </xf>
    <xf numFmtId="166" fontId="9" fillId="17" borderId="40" xfId="2" applyNumberFormat="1" applyFont="1" applyFill="1" applyBorder="1" applyAlignment="1">
      <alignment horizontal="center" vertical="center"/>
    </xf>
    <xf numFmtId="166" fontId="9" fillId="17" borderId="41" xfId="2" applyNumberFormat="1" applyFont="1" applyFill="1" applyBorder="1" applyAlignment="1">
      <alignment horizontal="center" vertical="center"/>
    </xf>
    <xf numFmtId="10" fontId="0" fillId="17" borderId="0" xfId="0" applyNumberFormat="1" applyFill="1" applyAlignment="1">
      <alignment horizontal="center"/>
    </xf>
    <xf numFmtId="4" fontId="0" fillId="0" borderId="6" xfId="0" applyNumberFormat="1" applyBorder="1" applyAlignment="1">
      <alignment horizontal="center"/>
    </xf>
    <xf numFmtId="166" fontId="9" fillId="17" borderId="6" xfId="2" applyNumberFormat="1" applyFont="1" applyFill="1" applyBorder="1" applyAlignment="1">
      <alignment horizontal="center"/>
    </xf>
    <xf numFmtId="166" fontId="9" fillId="17" borderId="47" xfId="2" applyNumberFormat="1" applyFont="1" applyFill="1" applyBorder="1" applyAlignment="1">
      <alignment horizontal="center"/>
    </xf>
    <xf numFmtId="4" fontId="0" fillId="0" borderId="0" xfId="0" applyNumberFormat="1" applyBorder="1" applyAlignment="1">
      <alignment horizontal="center"/>
    </xf>
    <xf numFmtId="166" fontId="9" fillId="17" borderId="40" xfId="2" applyNumberFormat="1" applyFont="1" applyFill="1" applyBorder="1" applyAlignment="1">
      <alignment horizontal="center"/>
    </xf>
    <xf numFmtId="166" fontId="9" fillId="17" borderId="41" xfId="2" applyNumberFormat="1" applyFont="1" applyFill="1" applyBorder="1" applyAlignment="1">
      <alignment horizontal="center"/>
    </xf>
    <xf numFmtId="0" fontId="7" fillId="0" borderId="26" xfId="0" applyFont="1" applyBorder="1" applyAlignment="1">
      <alignment horizontal="left" vertical="top" wrapText="1"/>
    </xf>
    <xf numFmtId="0" fontId="7" fillId="0" borderId="24" xfId="0" applyFont="1" applyBorder="1" applyAlignment="1">
      <alignment horizontal="left" vertical="top" wrapText="1"/>
    </xf>
    <xf numFmtId="0" fontId="4" fillId="4" borderId="40" xfId="0" applyFont="1" applyFill="1" applyBorder="1" applyAlignment="1">
      <alignment horizontal="center" vertical="justify"/>
    </xf>
    <xf numFmtId="0" fontId="4" fillId="4" borderId="40" xfId="0" applyFont="1" applyFill="1" applyBorder="1" applyAlignment="1">
      <alignment horizontal="center" vertical="center"/>
    </xf>
    <xf numFmtId="0" fontId="4" fillId="4" borderId="41" xfId="0" applyFont="1" applyFill="1" applyBorder="1" applyAlignment="1">
      <alignment horizontal="center" vertical="center"/>
    </xf>
    <xf numFmtId="4" fontId="0" fillId="21" borderId="14" xfId="0" applyNumberFormat="1" applyFill="1" applyBorder="1" applyAlignment="1">
      <alignment horizontal="center"/>
    </xf>
    <xf numFmtId="4" fontId="0" fillId="21" borderId="84" xfId="0" applyNumberFormat="1" applyFill="1" applyBorder="1" applyAlignment="1">
      <alignment horizontal="center"/>
    </xf>
    <xf numFmtId="0" fontId="16" fillId="8" borderId="89" xfId="0" applyFont="1" applyFill="1" applyBorder="1" applyAlignment="1">
      <alignment horizontal="center"/>
    </xf>
    <xf numFmtId="0" fontId="16" fillId="19" borderId="29" xfId="0" applyFont="1" applyFill="1" applyBorder="1" applyAlignment="1">
      <alignment horizontal="center"/>
    </xf>
    <xf numFmtId="0" fontId="16" fillId="8" borderId="59" xfId="0" applyFont="1" applyFill="1" applyBorder="1" applyAlignment="1">
      <alignment horizontal="center"/>
    </xf>
    <xf numFmtId="0" fontId="4" fillId="4" borderId="135" xfId="0" applyFont="1" applyFill="1" applyBorder="1" applyAlignment="1">
      <alignment horizontal="center" vertical="center" wrapText="1"/>
    </xf>
    <xf numFmtId="1" fontId="4" fillId="4" borderId="54" xfId="0" applyNumberFormat="1" applyFont="1" applyFill="1" applyBorder="1" applyAlignment="1">
      <alignment horizontal="center" vertical="center"/>
    </xf>
    <xf numFmtId="1" fontId="9" fillId="21" borderId="54" xfId="0" applyNumberFormat="1" applyFont="1" applyFill="1" applyBorder="1" applyAlignment="1">
      <alignment horizontal="center"/>
    </xf>
    <xf numFmtId="0" fontId="9" fillId="0" borderId="54" xfId="0" applyFont="1" applyFill="1" applyBorder="1" applyAlignment="1">
      <alignment wrapText="1"/>
    </xf>
    <xf numFmtId="0" fontId="4" fillId="0" borderId="89" xfId="0" applyFont="1" applyBorder="1" applyAlignment="1">
      <alignment horizontal="center"/>
    </xf>
    <xf numFmtId="0" fontId="4" fillId="0" borderId="59" xfId="0" applyFont="1" applyBorder="1" applyAlignment="1">
      <alignment horizontal="center"/>
    </xf>
    <xf numFmtId="0" fontId="12" fillId="14" borderId="86" xfId="0" applyFont="1" applyFill="1" applyBorder="1" applyAlignment="1">
      <alignment horizontal="left" vertical="center" indent="1"/>
    </xf>
    <xf numFmtId="9" fontId="9" fillId="17" borderId="26" xfId="2" applyFont="1" applyFill="1" applyBorder="1" applyAlignment="1">
      <alignment horizontal="center" vertical="center"/>
    </xf>
    <xf numFmtId="9" fontId="9" fillId="17" borderId="81" xfId="2" applyFont="1" applyFill="1" applyBorder="1" applyAlignment="1">
      <alignment horizontal="center" vertical="center"/>
    </xf>
    <xf numFmtId="9" fontId="9" fillId="17" borderId="0" xfId="2" applyFont="1" applyFill="1" applyBorder="1" applyAlignment="1">
      <alignment horizontal="center" vertical="center"/>
    </xf>
    <xf numFmtId="0" fontId="12" fillId="4" borderId="120" xfId="0" applyFont="1" applyFill="1" applyBorder="1" applyAlignment="1">
      <alignment horizontal="center" vertical="center"/>
    </xf>
    <xf numFmtId="0" fontId="9" fillId="0" borderId="26" xfId="0" applyFont="1" applyFill="1" applyBorder="1" applyAlignment="1">
      <alignment vertical="center"/>
    </xf>
    <xf numFmtId="0" fontId="9" fillId="0" borderId="102" xfId="0" applyFont="1" applyFill="1" applyBorder="1" applyAlignment="1">
      <alignment vertical="center"/>
    </xf>
    <xf numFmtId="0" fontId="9" fillId="0" borderId="24" xfId="0" applyFont="1" applyFill="1" applyBorder="1" applyAlignment="1">
      <alignment vertical="center"/>
    </xf>
    <xf numFmtId="0" fontId="9" fillId="0" borderId="103" xfId="0" applyFont="1" applyFill="1" applyBorder="1" applyAlignment="1">
      <alignment vertical="center"/>
    </xf>
    <xf numFmtId="9" fontId="9" fillId="0" borderId="62" xfId="0" applyNumberFormat="1" applyFont="1" applyFill="1" applyBorder="1" applyAlignment="1">
      <alignment horizontal="center" vertical="center"/>
    </xf>
    <xf numFmtId="9" fontId="9" fillId="0" borderId="26" xfId="0" applyNumberFormat="1" applyFont="1" applyFill="1" applyBorder="1" applyAlignment="1">
      <alignment horizontal="center" vertical="center"/>
    </xf>
    <xf numFmtId="9" fontId="9" fillId="0" borderId="52" xfId="0" applyNumberFormat="1" applyFont="1" applyFill="1" applyBorder="1" applyAlignment="1">
      <alignment horizontal="center" vertical="center"/>
    </xf>
    <xf numFmtId="9" fontId="9" fillId="0" borderId="24" xfId="0" applyNumberFormat="1" applyFont="1" applyFill="1" applyBorder="1" applyAlignment="1">
      <alignment horizontal="center" vertical="center"/>
    </xf>
    <xf numFmtId="0" fontId="9" fillId="0" borderId="80" xfId="0" applyFont="1" applyBorder="1" applyAlignment="1">
      <alignment horizontal="left" vertical="center" indent="1"/>
    </xf>
    <xf numFmtId="171" fontId="9" fillId="0" borderId="48" xfId="0" applyNumberFormat="1" applyFont="1" applyBorder="1" applyAlignment="1">
      <alignment horizontal="left" vertical="center" wrapText="1" indent="1"/>
    </xf>
    <xf numFmtId="171" fontId="9" fillId="0" borderId="20" xfId="0" applyNumberFormat="1" applyFont="1" applyBorder="1" applyAlignment="1">
      <alignment horizontal="left" vertical="center" wrapText="1" indent="1"/>
    </xf>
    <xf numFmtId="165" fontId="33" fillId="0" borderId="0" xfId="0" applyNumberFormat="1" applyFont="1" applyBorder="1" applyAlignment="1">
      <alignment horizontal="center"/>
    </xf>
    <xf numFmtId="0" fontId="5" fillId="4" borderId="49" xfId="0" applyFont="1" applyFill="1" applyBorder="1" applyAlignment="1">
      <alignment horizontal="center" vertical="justify"/>
    </xf>
    <xf numFmtId="0" fontId="5" fillId="4" borderId="36" xfId="0" applyFont="1" applyFill="1" applyBorder="1" applyAlignment="1">
      <alignment horizontal="center" vertical="justify"/>
    </xf>
    <xf numFmtId="0" fontId="9" fillId="0" borderId="26" xfId="0" applyFont="1" applyBorder="1" applyAlignment="1">
      <alignment horizontal="left" vertical="top" wrapText="1"/>
    </xf>
    <xf numFmtId="0" fontId="9" fillId="0" borderId="85" xfId="0" applyFont="1" applyBorder="1" applyAlignment="1">
      <alignment horizontal="center"/>
    </xf>
    <xf numFmtId="0" fontId="9" fillId="0" borderId="36" xfId="0" applyFont="1" applyBorder="1" applyAlignment="1">
      <alignment horizontal="center"/>
    </xf>
    <xf numFmtId="0" fontId="4" fillId="26" borderId="85" xfId="0" applyFont="1" applyFill="1" applyBorder="1" applyAlignment="1">
      <alignment horizontal="center" vertical="center"/>
    </xf>
    <xf numFmtId="0" fontId="4" fillId="26" borderId="36" xfId="0" applyFont="1" applyFill="1" applyBorder="1" applyAlignment="1">
      <alignment horizontal="center" vertical="center"/>
    </xf>
    <xf numFmtId="0" fontId="5" fillId="0" borderId="19" xfId="0" applyFont="1" applyFill="1" applyBorder="1" applyAlignment="1">
      <alignment horizontal="center" wrapText="1"/>
    </xf>
    <xf numFmtId="0" fontId="5" fillId="0" borderId="11" xfId="0" applyFont="1" applyFill="1" applyBorder="1" applyAlignment="1">
      <alignment horizontal="center" wrapText="1"/>
    </xf>
    <xf numFmtId="0" fontId="5" fillId="0" borderId="19" xfId="0" applyFont="1" applyFill="1" applyBorder="1" applyAlignment="1">
      <alignment horizontal="center" vertical="top" wrapText="1"/>
    </xf>
    <xf numFmtId="0" fontId="5" fillId="0" borderId="11" xfId="0" applyFont="1" applyFill="1" applyBorder="1" applyAlignment="1">
      <alignment horizontal="center" vertical="top" wrapText="1"/>
    </xf>
    <xf numFmtId="0" fontId="7" fillId="0" borderId="40" xfId="0" applyFont="1" applyBorder="1" applyAlignment="1">
      <alignment horizontal="left" vertical="top"/>
    </xf>
    <xf numFmtId="0" fontId="7" fillId="0" borderId="41" xfId="0" applyFont="1" applyBorder="1" applyAlignment="1">
      <alignment horizontal="left" vertical="top"/>
    </xf>
    <xf numFmtId="0" fontId="7" fillId="0" borderId="0" xfId="0" applyFont="1" applyBorder="1" applyAlignment="1">
      <alignment horizontal="left" vertical="top"/>
    </xf>
    <xf numFmtId="0" fontId="7" fillId="0" borderId="44" xfId="0" applyFont="1" applyBorder="1" applyAlignment="1">
      <alignment horizontal="left" vertical="top"/>
    </xf>
    <xf numFmtId="0" fontId="7" fillId="0" borderId="6" xfId="0" applyFont="1" applyBorder="1" applyAlignment="1">
      <alignment horizontal="left" vertical="top"/>
    </xf>
    <xf numFmtId="0" fontId="7" fillId="0" borderId="47" xfId="0" applyFont="1" applyBorder="1" applyAlignment="1">
      <alignment horizontal="left" vertical="top"/>
    </xf>
    <xf numFmtId="0" fontId="9" fillId="0" borderId="26" xfId="0" applyFont="1" applyFill="1" applyBorder="1" applyAlignment="1">
      <alignment wrapText="1"/>
    </xf>
    <xf numFmtId="0" fontId="9" fillId="0" borderId="81" xfId="0" applyFont="1" applyFill="1" applyBorder="1" applyAlignment="1">
      <alignment wrapText="1"/>
    </xf>
    <xf numFmtId="0" fontId="9" fillId="0" borderId="0" xfId="0" applyFont="1" applyFill="1" applyBorder="1" applyAlignment="1">
      <alignment wrapText="1"/>
    </xf>
    <xf numFmtId="0" fontId="9" fillId="0" borderId="0" xfId="0" applyFont="1" applyFill="1" applyBorder="1"/>
    <xf numFmtId="0" fontId="9" fillId="0" borderId="78" xfId="0" applyFont="1" applyFill="1" applyBorder="1"/>
    <xf numFmtId="0" fontId="19" fillId="0" borderId="20" xfId="0" applyFont="1" applyBorder="1" applyAlignment="1">
      <alignment horizontal="left" vertical="top"/>
    </xf>
    <xf numFmtId="0" fontId="19" fillId="0" borderId="84" xfId="0" applyFont="1" applyBorder="1" applyAlignment="1">
      <alignment horizontal="left" vertical="top"/>
    </xf>
    <xf numFmtId="165" fontId="9" fillId="10" borderId="40" xfId="2" applyNumberFormat="1" applyFont="1" applyFill="1" applyBorder="1" applyAlignment="1">
      <alignment horizontal="center" vertical="center"/>
    </xf>
    <xf numFmtId="4" fontId="0" fillId="21" borderId="14" xfId="0" applyNumberFormat="1" applyFill="1" applyBorder="1" applyAlignment="1">
      <alignment horizontal="center" vertical="center" wrapText="1"/>
    </xf>
    <xf numFmtId="4" fontId="0" fillId="21" borderId="84" xfId="0" applyNumberFormat="1" applyFill="1" applyBorder="1" applyAlignment="1">
      <alignment horizontal="center" vertical="center" wrapText="1"/>
    </xf>
    <xf numFmtId="0" fontId="16" fillId="16" borderId="89" xfId="0" applyFont="1" applyFill="1" applyBorder="1" applyAlignment="1">
      <alignment horizontal="center"/>
    </xf>
    <xf numFmtId="0" fontId="8" fillId="8" borderId="85" xfId="0" applyFont="1" applyFill="1" applyBorder="1" applyAlignment="1">
      <alignment horizontal="center" vertical="center" wrapText="1"/>
    </xf>
    <xf numFmtId="0" fontId="8" fillId="8" borderId="36" xfId="0" applyFont="1" applyFill="1" applyBorder="1" applyAlignment="1">
      <alignment horizontal="center" vertical="center" wrapText="1"/>
    </xf>
    <xf numFmtId="0" fontId="16" fillId="16" borderId="59" xfId="0" applyFont="1" applyFill="1" applyBorder="1" applyAlignment="1">
      <alignment horizontal="center"/>
    </xf>
    <xf numFmtId="0" fontId="2" fillId="4" borderId="54" xfId="0" applyFont="1" applyFill="1" applyBorder="1" applyAlignment="1">
      <alignment horizontal="center"/>
    </xf>
    <xf numFmtId="165" fontId="34" fillId="0" borderId="0" xfId="0" applyNumberFormat="1" applyFont="1" applyBorder="1" applyAlignment="1">
      <alignment horizontal="center"/>
    </xf>
    <xf numFmtId="165" fontId="34" fillId="17" borderId="6" xfId="0" applyNumberFormat="1" applyFont="1" applyFill="1" applyBorder="1" applyAlignment="1">
      <alignment horizontal="center"/>
    </xf>
    <xf numFmtId="165" fontId="34" fillId="0" borderId="40" xfId="0" applyNumberFormat="1" applyFont="1" applyBorder="1" applyAlignment="1">
      <alignment horizontal="center"/>
    </xf>
    <xf numFmtId="2" fontId="14" fillId="0" borderId="0" xfId="0" applyNumberFormat="1" applyFont="1" applyBorder="1" applyAlignment="1">
      <alignment horizontal="center" vertical="center"/>
    </xf>
    <xf numFmtId="10" fontId="14" fillId="0" borderId="0" xfId="2" applyNumberFormat="1" applyFont="1" applyFill="1" applyBorder="1" applyAlignment="1">
      <alignment horizontal="center" vertical="center"/>
    </xf>
    <xf numFmtId="10" fontId="14" fillId="0" borderId="0" xfId="2" applyNumberFormat="1" applyFont="1" applyBorder="1" applyAlignment="1">
      <alignment horizontal="center" vertical="center"/>
    </xf>
    <xf numFmtId="10" fontId="14" fillId="0" borderId="20" xfId="2" applyNumberFormat="1" applyFont="1" applyBorder="1" applyAlignment="1">
      <alignment horizontal="center" vertical="center"/>
    </xf>
    <xf numFmtId="10" fontId="14" fillId="0" borderId="20" xfId="2" applyNumberFormat="1" applyFont="1" applyFill="1" applyBorder="1" applyAlignment="1">
      <alignment horizontal="center" vertical="center"/>
    </xf>
    <xf numFmtId="165" fontId="9" fillId="10" borderId="6" xfId="3" applyNumberFormat="1" applyFont="1" applyFill="1" applyBorder="1" applyAlignment="1">
      <alignment horizontal="center"/>
    </xf>
    <xf numFmtId="165" fontId="9" fillId="0" borderId="0" xfId="3" applyNumberFormat="1" applyFont="1" applyBorder="1" applyAlignment="1">
      <alignment horizontal="center"/>
    </xf>
    <xf numFmtId="165" fontId="9" fillId="10" borderId="0" xfId="3" applyNumberFormat="1" applyFont="1" applyFill="1" applyBorder="1" applyAlignment="1">
      <alignment horizontal="center"/>
    </xf>
    <xf numFmtId="165" fontId="9" fillId="10" borderId="40" xfId="3" applyNumberFormat="1" applyFont="1" applyFill="1" applyBorder="1" applyAlignment="1">
      <alignment horizontal="center"/>
    </xf>
    <xf numFmtId="167" fontId="9" fillId="10" borderId="40" xfId="3" applyNumberFormat="1" applyFont="1" applyFill="1" applyBorder="1" applyAlignment="1">
      <alignment horizontal="center"/>
    </xf>
    <xf numFmtId="0" fontId="11" fillId="9" borderId="89" xfId="0" applyFont="1" applyFill="1" applyBorder="1" applyAlignment="1">
      <alignment horizontal="center" vertical="center"/>
    </xf>
    <xf numFmtId="0" fontId="9" fillId="0" borderId="26" xfId="0" applyFont="1" applyFill="1" applyBorder="1" applyAlignment="1">
      <alignment horizontal="left" vertical="top" wrapText="1"/>
    </xf>
    <xf numFmtId="0" fontId="9" fillId="0" borderId="81" xfId="0" applyFont="1" applyFill="1" applyBorder="1" applyAlignment="1">
      <alignment horizontal="left" vertical="top" wrapText="1"/>
    </xf>
    <xf numFmtId="0" fontId="25" fillId="0" borderId="40" xfId="0" applyFont="1" applyBorder="1" applyAlignment="1">
      <alignment horizontal="left" vertical="top" wrapText="1"/>
    </xf>
    <xf numFmtId="0" fontId="25" fillId="0" borderId="41" xfId="0" applyFont="1" applyBorder="1" applyAlignment="1">
      <alignment horizontal="left" vertical="top" wrapText="1"/>
    </xf>
    <xf numFmtId="0" fontId="25" fillId="0" borderId="0" xfId="0" applyFont="1" applyBorder="1" applyAlignment="1">
      <alignment horizontal="left" vertical="top" wrapText="1"/>
    </xf>
    <xf numFmtId="0" fontId="25" fillId="0" borderId="44" xfId="0" applyFont="1" applyBorder="1" applyAlignment="1">
      <alignment horizontal="left" vertical="top" wrapText="1"/>
    </xf>
    <xf numFmtId="0" fontId="25" fillId="0" borderId="6" xfId="0" applyFont="1" applyBorder="1" applyAlignment="1">
      <alignment horizontal="left" vertical="top" wrapText="1"/>
    </xf>
    <xf numFmtId="0" fontId="25" fillId="0" borderId="47" xfId="0" applyFont="1" applyBorder="1" applyAlignment="1">
      <alignment horizontal="left" vertical="top" wrapText="1"/>
    </xf>
    <xf numFmtId="9" fontId="9" fillId="0" borderId="20" xfId="0" applyNumberFormat="1" applyFont="1" applyFill="1" applyBorder="1" applyAlignment="1">
      <alignment horizontal="center"/>
    </xf>
    <xf numFmtId="0" fontId="16" fillId="9" borderId="89" xfId="0" applyFont="1" applyFill="1" applyBorder="1" applyAlignment="1">
      <alignment horizontal="center"/>
    </xf>
    <xf numFmtId="0" fontId="16" fillId="26" borderId="59" xfId="0" applyFont="1" applyFill="1" applyBorder="1" applyAlignment="1">
      <alignment horizontal="center"/>
    </xf>
    <xf numFmtId="0" fontId="16" fillId="26" borderId="30" xfId="0" applyFont="1" applyFill="1" applyBorder="1" applyAlignment="1">
      <alignment horizontal="center"/>
    </xf>
    <xf numFmtId="0" fontId="0" fillId="3" borderId="67" xfId="0" applyFont="1" applyFill="1" applyBorder="1" applyAlignment="1">
      <alignment horizontal="center" wrapText="1"/>
    </xf>
    <xf numFmtId="0" fontId="4" fillId="4" borderId="54" xfId="0" applyFont="1" applyFill="1" applyBorder="1" applyAlignment="1">
      <alignment horizontal="center"/>
    </xf>
    <xf numFmtId="0" fontId="0" fillId="0" borderId="15" xfId="0" applyFont="1" applyBorder="1" applyAlignment="1">
      <alignment horizontal="center"/>
    </xf>
    <xf numFmtId="0" fontId="0" fillId="0" borderId="16" xfId="0" applyFont="1" applyBorder="1" applyAlignment="1">
      <alignment horizontal="center"/>
    </xf>
    <xf numFmtId="0" fontId="0" fillId="0" borderId="106" xfId="0" applyFont="1" applyBorder="1" applyAlignment="1">
      <alignment horizontal="center"/>
    </xf>
    <xf numFmtId="4" fontId="0" fillId="21" borderId="54" xfId="0" applyNumberFormat="1" applyFill="1" applyBorder="1" applyAlignment="1">
      <alignment horizontal="center" vertical="center"/>
    </xf>
    <xf numFmtId="0" fontId="9" fillId="0" borderId="62" xfId="0" applyFont="1" applyBorder="1" applyAlignment="1">
      <alignment horizontal="left" vertical="center" wrapText="1" indent="1"/>
    </xf>
    <xf numFmtId="0" fontId="9" fillId="0" borderId="26" xfId="0" applyFont="1" applyBorder="1" applyAlignment="1">
      <alignment horizontal="left" vertical="center" wrapText="1" indent="1"/>
    </xf>
    <xf numFmtId="0" fontId="9" fillId="0" borderId="102" xfId="0" applyFont="1" applyBorder="1" applyAlignment="1">
      <alignment horizontal="left" vertical="center" wrapText="1" indent="1"/>
    </xf>
    <xf numFmtId="0" fontId="9" fillId="0" borderId="52" xfId="0" applyFont="1" applyBorder="1" applyAlignment="1">
      <alignment horizontal="left" vertical="center" wrapText="1" indent="1"/>
    </xf>
    <xf numFmtId="0" fontId="9" fillId="0" borderId="24" xfId="0" applyFont="1" applyBorder="1" applyAlignment="1">
      <alignment horizontal="left" vertical="center" wrapText="1" indent="1"/>
    </xf>
    <xf numFmtId="0" fontId="9" fillId="0" borderId="103" xfId="0" applyFont="1" applyBorder="1" applyAlignment="1">
      <alignment horizontal="left" vertical="center" wrapText="1" indent="1"/>
    </xf>
    <xf numFmtId="0" fontId="9" fillId="0" borderId="41" xfId="0" applyFont="1" applyBorder="1" applyAlignment="1">
      <alignment horizontal="center" vertical="center"/>
    </xf>
    <xf numFmtId="0" fontId="9" fillId="0" borderId="44" xfId="0" applyFont="1" applyBorder="1" applyAlignment="1">
      <alignment horizontal="center" vertical="center"/>
    </xf>
    <xf numFmtId="0" fontId="9" fillId="0" borderId="47" xfId="0" applyFont="1" applyBorder="1" applyAlignment="1">
      <alignment horizontal="center" vertical="center"/>
    </xf>
    <xf numFmtId="0" fontId="9" fillId="0" borderId="54" xfId="0" applyFont="1" applyBorder="1" applyAlignment="1">
      <alignment horizontal="left" vertical="center" wrapText="1" indent="1"/>
    </xf>
    <xf numFmtId="0" fontId="0" fillId="3" borderId="112" xfId="0" applyFill="1" applyBorder="1" applyAlignment="1">
      <alignment horizontal="center" wrapText="1"/>
    </xf>
    <xf numFmtId="0" fontId="0" fillId="0" borderId="71" xfId="0" applyBorder="1" applyAlignment="1">
      <alignment horizontal="center"/>
    </xf>
    <xf numFmtId="0" fontId="0" fillId="0" borderId="41" xfId="0" applyBorder="1" applyAlignment="1">
      <alignment horizontal="center"/>
    </xf>
    <xf numFmtId="0" fontId="0" fillId="0" borderId="10" xfId="0" applyBorder="1" applyAlignment="1">
      <alignment horizontal="center"/>
    </xf>
    <xf numFmtId="0" fontId="0" fillId="0" borderId="44" xfId="0" applyBorder="1" applyAlignment="1">
      <alignment horizontal="center"/>
    </xf>
    <xf numFmtId="0" fontId="0" fillId="0" borderId="82" xfId="0" applyBorder="1" applyAlignment="1">
      <alignment horizontal="center"/>
    </xf>
    <xf numFmtId="0" fontId="0" fillId="0" borderId="47" xfId="0" applyBorder="1" applyAlignment="1">
      <alignment horizontal="center"/>
    </xf>
    <xf numFmtId="0" fontId="11" fillId="7" borderId="28" xfId="0" applyFont="1" applyFill="1" applyBorder="1" applyAlignment="1">
      <alignment horizontal="center" vertical="center"/>
    </xf>
    <xf numFmtId="0" fontId="11" fillId="7" borderId="29" xfId="0" applyFont="1" applyFill="1" applyBorder="1" applyAlignment="1">
      <alignment horizontal="center" vertical="center"/>
    </xf>
    <xf numFmtId="0" fontId="9" fillId="0" borderId="0" xfId="0" applyFont="1" applyFill="1" applyBorder="1" applyAlignment="1">
      <alignment horizontal="left" vertical="top" wrapText="1"/>
    </xf>
    <xf numFmtId="0" fontId="9" fillId="0" borderId="78" xfId="0" applyFont="1" applyFill="1" applyBorder="1" applyAlignment="1">
      <alignment horizontal="left" vertical="top" wrapText="1"/>
    </xf>
    <xf numFmtId="43" fontId="0" fillId="0" borderId="42" xfId="3" applyFont="1" applyBorder="1" applyAlignment="1">
      <alignment horizontal="left" vertical="top"/>
    </xf>
    <xf numFmtId="43" fontId="0" fillId="0" borderId="43" xfId="3" applyFont="1" applyBorder="1" applyAlignment="1">
      <alignment horizontal="left" vertical="top"/>
    </xf>
    <xf numFmtId="43" fontId="0" fillId="0" borderId="42" xfId="3" applyFont="1" applyBorder="1" applyAlignment="1">
      <alignment horizontal="left" vertical="center" indent="1"/>
    </xf>
    <xf numFmtId="43" fontId="0" fillId="0" borderId="43" xfId="3" applyFont="1" applyBorder="1" applyAlignment="1">
      <alignment horizontal="left" vertical="center" indent="1"/>
    </xf>
    <xf numFmtId="4" fontId="0" fillId="0" borderId="42" xfId="0" applyNumberFormat="1" applyBorder="1" applyAlignment="1">
      <alignment horizontal="left" vertical="center" indent="1"/>
    </xf>
    <xf numFmtId="0" fontId="9" fillId="0" borderId="62" xfId="0" applyFont="1" applyFill="1" applyBorder="1" applyAlignment="1">
      <alignment horizontal="left" vertical="center" wrapText="1" indent="1"/>
    </xf>
    <xf numFmtId="0" fontId="9" fillId="0" borderId="26" xfId="0" applyFont="1" applyFill="1" applyBorder="1" applyAlignment="1">
      <alignment horizontal="left" vertical="center" wrapText="1" indent="1"/>
    </xf>
    <xf numFmtId="0" fontId="9" fillId="0" borderId="81" xfId="0" applyFont="1" applyFill="1" applyBorder="1" applyAlignment="1">
      <alignment horizontal="left" vertical="center" wrapText="1" indent="1"/>
    </xf>
    <xf numFmtId="0" fontId="9" fillId="0" borderId="52" xfId="0" applyFont="1" applyFill="1" applyBorder="1" applyAlignment="1">
      <alignment horizontal="left" vertical="center" wrapText="1" indent="1"/>
    </xf>
    <xf numFmtId="0" fontId="9" fillId="0" borderId="24" xfId="0" applyFont="1" applyFill="1" applyBorder="1" applyAlignment="1">
      <alignment horizontal="left" vertical="center" wrapText="1" indent="1"/>
    </xf>
    <xf numFmtId="0" fontId="9" fillId="0" borderId="83" xfId="0" applyFont="1" applyFill="1" applyBorder="1" applyAlignment="1">
      <alignment horizontal="left" vertical="center" wrapText="1" indent="1"/>
    </xf>
    <xf numFmtId="0" fontId="25" fillId="0" borderId="40" xfId="0" applyFont="1" applyBorder="1" applyAlignment="1">
      <alignment horizontal="left" vertical="center" wrapText="1"/>
    </xf>
    <xf numFmtId="0" fontId="25" fillId="0" borderId="41" xfId="0" applyFont="1" applyBorder="1" applyAlignment="1">
      <alignment horizontal="left" vertical="center" wrapText="1"/>
    </xf>
    <xf numFmtId="0" fontId="25" fillId="0" borderId="0" xfId="0" applyFont="1" applyBorder="1" applyAlignment="1">
      <alignment horizontal="left" vertical="center" wrapText="1"/>
    </xf>
    <xf numFmtId="0" fontId="25" fillId="0" borderId="44" xfId="0" applyFont="1" applyBorder="1" applyAlignment="1">
      <alignment horizontal="left" vertical="center" wrapText="1"/>
    </xf>
    <xf numFmtId="0" fontId="9" fillId="0" borderId="26" xfId="0" applyFont="1" applyFill="1" applyBorder="1" applyAlignment="1">
      <alignment horizontal="left" vertical="top" wrapText="1" indent="1"/>
    </xf>
    <xf numFmtId="0" fontId="9" fillId="0" borderId="81" xfId="0" applyFont="1" applyFill="1" applyBorder="1" applyAlignment="1">
      <alignment horizontal="left" vertical="top" wrapText="1" indent="1"/>
    </xf>
    <xf numFmtId="0" fontId="4" fillId="0" borderId="56" xfId="0" applyFont="1" applyBorder="1" applyAlignment="1">
      <alignment horizontal="center"/>
    </xf>
    <xf numFmtId="0" fontId="9" fillId="0" borderId="26" xfId="0" applyFont="1" applyFill="1" applyBorder="1" applyAlignment="1">
      <alignment horizontal="center" vertical="center"/>
    </xf>
    <xf numFmtId="0" fontId="9" fillId="0" borderId="102" xfId="0" applyFont="1" applyFill="1" applyBorder="1" applyAlignment="1">
      <alignment horizontal="center" vertical="center"/>
    </xf>
    <xf numFmtId="0" fontId="9" fillId="0" borderId="0" xfId="0" applyFont="1" applyFill="1" applyBorder="1" applyAlignment="1">
      <alignment horizontal="center" vertical="center"/>
    </xf>
    <xf numFmtId="0" fontId="9" fillId="0" borderId="55" xfId="0" applyFont="1" applyFill="1" applyBorder="1" applyAlignment="1">
      <alignment horizontal="center" vertical="center"/>
    </xf>
    <xf numFmtId="0" fontId="9" fillId="0" borderId="24" xfId="0" applyFont="1" applyFill="1" applyBorder="1" applyAlignment="1">
      <alignment horizontal="center" vertical="center"/>
    </xf>
    <xf numFmtId="0" fontId="9" fillId="0" borderId="103" xfId="0" applyFont="1" applyFill="1" applyBorder="1" applyAlignment="1">
      <alignment horizontal="center" vertical="center"/>
    </xf>
    <xf numFmtId="9" fontId="9" fillId="0" borderId="94" xfId="0" applyNumberFormat="1" applyFont="1" applyFill="1" applyBorder="1" applyAlignment="1">
      <alignment horizontal="center" vertical="center"/>
    </xf>
    <xf numFmtId="9" fontId="9" fillId="0" borderId="0" xfId="0" applyNumberFormat="1" applyFont="1" applyFill="1" applyBorder="1" applyAlignment="1">
      <alignment horizontal="center" vertical="center"/>
    </xf>
    <xf numFmtId="3" fontId="0" fillId="0" borderId="42" xfId="0" applyNumberFormat="1" applyBorder="1" applyAlignment="1">
      <alignment horizontal="left" vertical="center" indent="1"/>
    </xf>
    <xf numFmtId="3" fontId="0" fillId="0" borderId="43" xfId="0" applyNumberFormat="1" applyBorder="1" applyAlignment="1">
      <alignment horizontal="left" vertical="center" indent="1"/>
    </xf>
    <xf numFmtId="3" fontId="0" fillId="0" borderId="80" xfId="0" applyNumberFormat="1" applyBorder="1" applyAlignment="1">
      <alignment horizontal="left" vertical="center" indent="1"/>
    </xf>
    <xf numFmtId="0" fontId="3" fillId="2" borderId="6" xfId="0" applyFont="1" applyFill="1" applyBorder="1" applyAlignment="1">
      <alignment horizontal="center" vertical="center" wrapText="1"/>
    </xf>
    <xf numFmtId="0" fontId="5" fillId="5" borderId="115" xfId="0" applyFont="1" applyFill="1" applyBorder="1" applyAlignment="1">
      <alignment horizontal="center" vertical="center" wrapText="1"/>
    </xf>
    <xf numFmtId="0" fontId="5" fillId="5" borderId="114" xfId="0" applyFont="1" applyFill="1" applyBorder="1" applyAlignment="1">
      <alignment horizontal="center" vertical="center" wrapText="1"/>
    </xf>
    <xf numFmtId="9" fontId="9" fillId="17" borderId="48" xfId="2" applyFont="1" applyFill="1" applyBorder="1" applyAlignment="1">
      <alignment horizontal="center" vertical="center"/>
    </xf>
    <xf numFmtId="9" fontId="9" fillId="17" borderId="20" xfId="2" applyFont="1" applyFill="1" applyBorder="1" applyAlignment="1">
      <alignment horizontal="center" vertical="center"/>
    </xf>
    <xf numFmtId="9" fontId="9" fillId="17" borderId="86" xfId="2" applyFont="1" applyFill="1" applyBorder="1" applyAlignment="1">
      <alignment horizontal="center" vertical="center"/>
    </xf>
    <xf numFmtId="0" fontId="26" fillId="0" borderId="10" xfId="0" applyFont="1" applyBorder="1" applyAlignment="1">
      <alignment horizontal="center" vertical="center"/>
    </xf>
    <xf numFmtId="9" fontId="9" fillId="17" borderId="42" xfId="2" applyFont="1" applyFill="1" applyBorder="1" applyAlignment="1">
      <alignment horizontal="center" vertical="center"/>
    </xf>
    <xf numFmtId="9" fontId="9" fillId="17" borderId="43" xfId="2" applyFont="1" applyFill="1" applyBorder="1" applyAlignment="1">
      <alignment horizontal="center" vertical="center"/>
    </xf>
    <xf numFmtId="9" fontId="9" fillId="17" borderId="80" xfId="2" applyFont="1" applyFill="1" applyBorder="1" applyAlignment="1">
      <alignment horizontal="center" vertical="center"/>
    </xf>
    <xf numFmtId="0" fontId="12" fillId="14" borderId="136" xfId="0" applyFont="1" applyFill="1" applyBorder="1" applyAlignment="1">
      <alignment horizontal="left" vertical="center" indent="1"/>
    </xf>
    <xf numFmtId="0" fontId="12" fillId="14" borderId="137" xfId="0" applyFont="1" applyFill="1" applyBorder="1" applyAlignment="1">
      <alignment horizontal="left" vertical="center" indent="1"/>
    </xf>
    <xf numFmtId="0" fontId="12" fillId="14" borderId="138" xfId="0" applyFont="1" applyFill="1" applyBorder="1" applyAlignment="1">
      <alignment horizontal="left" vertical="center" indent="1"/>
    </xf>
    <xf numFmtId="0" fontId="0" fillId="0" borderId="0" xfId="0" applyFill="1" applyBorder="1" applyAlignment="1">
      <alignment wrapText="1"/>
    </xf>
    <xf numFmtId="0" fontId="0" fillId="0" borderId="0" xfId="0" applyFill="1" applyBorder="1"/>
    <xf numFmtId="0" fontId="0" fillId="0" borderId="78" xfId="0" applyFill="1" applyBorder="1"/>
    <xf numFmtId="0" fontId="13" fillId="4" borderId="10" xfId="0" applyFont="1" applyFill="1" applyBorder="1" applyAlignment="1">
      <alignment horizontal="center"/>
    </xf>
    <xf numFmtId="4" fontId="9" fillId="0" borderId="6" xfId="0" applyNumberFormat="1" applyFont="1" applyFill="1" applyBorder="1" applyAlignment="1">
      <alignment horizontal="center"/>
    </xf>
    <xf numFmtId="4" fontId="21" fillId="0" borderId="6" xfId="0" applyNumberFormat="1" applyFont="1" applyBorder="1" applyAlignment="1">
      <alignment horizontal="center"/>
    </xf>
    <xf numFmtId="4" fontId="9" fillId="0" borderId="0" xfId="0" applyNumberFormat="1" applyFont="1" applyFill="1" applyBorder="1" applyAlignment="1">
      <alignment horizontal="center"/>
    </xf>
    <xf numFmtId="4" fontId="9" fillId="0" borderId="40" xfId="0" applyNumberFormat="1" applyFont="1" applyFill="1" applyBorder="1" applyAlignment="1">
      <alignment horizontal="center"/>
    </xf>
    <xf numFmtId="4" fontId="21" fillId="0" borderId="40" xfId="0" applyNumberFormat="1" applyFont="1" applyBorder="1" applyAlignment="1">
      <alignment horizontal="center"/>
    </xf>
    <xf numFmtId="0" fontId="16" fillId="6" borderId="89" xfId="0" applyFont="1" applyFill="1" applyBorder="1" applyAlignment="1">
      <alignment horizontal="center"/>
    </xf>
    <xf numFmtId="0" fontId="5" fillId="7" borderId="14" xfId="0" applyFont="1" applyFill="1" applyBorder="1" applyAlignment="1">
      <alignment horizontal="center" vertical="center" wrapText="1"/>
    </xf>
    <xf numFmtId="0" fontId="5" fillId="7" borderId="20" xfId="0" applyFont="1" applyFill="1" applyBorder="1" applyAlignment="1">
      <alignment horizontal="center" vertical="center" wrapText="1"/>
    </xf>
    <xf numFmtId="0" fontId="5" fillId="7" borderId="84" xfId="0" applyFont="1" applyFill="1" applyBorder="1" applyAlignment="1">
      <alignment horizontal="center" vertical="center" wrapText="1"/>
    </xf>
    <xf numFmtId="0" fontId="4" fillId="4" borderId="54" xfId="0" applyFont="1" applyFill="1" applyBorder="1" applyAlignment="1">
      <alignment horizontal="center" wrapText="1"/>
    </xf>
    <xf numFmtId="0" fontId="9" fillId="21" borderId="54" xfId="0" applyFont="1" applyFill="1" applyBorder="1" applyAlignment="1">
      <alignment horizontal="center"/>
    </xf>
    <xf numFmtId="4" fontId="0" fillId="21" borderId="14" xfId="0" applyNumberFormat="1" applyFill="1" applyBorder="1" applyAlignment="1">
      <alignment horizontal="center" vertical="center"/>
    </xf>
    <xf numFmtId="4" fontId="0" fillId="21" borderId="84" xfId="0" applyNumberFormat="1" applyFill="1" applyBorder="1" applyAlignment="1">
      <alignment horizontal="center" vertical="center"/>
    </xf>
    <xf numFmtId="0" fontId="9" fillId="0" borderId="26" xfId="0" applyFont="1" applyBorder="1" applyAlignment="1">
      <alignment vertical="center" wrapText="1"/>
    </xf>
    <xf numFmtId="0" fontId="9" fillId="0" borderId="0" xfId="0" applyFont="1" applyBorder="1" applyAlignment="1">
      <alignment vertical="center" wrapText="1"/>
    </xf>
    <xf numFmtId="0" fontId="9" fillId="0" borderId="24" xfId="0" applyFont="1" applyBorder="1" applyAlignment="1">
      <alignment vertical="center" wrapText="1"/>
    </xf>
    <xf numFmtId="0" fontId="26" fillId="0" borderId="71" xfId="0" applyFont="1" applyBorder="1" applyAlignment="1">
      <alignment horizontal="center" vertical="center"/>
    </xf>
    <xf numFmtId="0" fontId="26" fillId="0" borderId="40" xfId="0" applyFont="1" applyBorder="1" applyAlignment="1">
      <alignment horizontal="center" vertical="center"/>
    </xf>
    <xf numFmtId="0" fontId="26" fillId="0" borderId="41" xfId="0" applyFont="1" applyBorder="1" applyAlignment="1">
      <alignment horizontal="center" vertical="center"/>
    </xf>
    <xf numFmtId="0" fontId="26" fillId="0" borderId="0" xfId="0" applyFont="1" applyBorder="1" applyAlignment="1">
      <alignment horizontal="center" vertical="center"/>
    </xf>
    <xf numFmtId="0" fontId="26" fillId="0" borderId="44" xfId="0" applyFont="1" applyBorder="1" applyAlignment="1">
      <alignment horizontal="center" vertical="center"/>
    </xf>
    <xf numFmtId="0" fontId="26" fillId="0" borderId="82" xfId="0" applyFont="1" applyBorder="1" applyAlignment="1">
      <alignment horizontal="center" vertical="center"/>
    </xf>
    <xf numFmtId="0" fontId="26" fillId="0" borderId="6" xfId="0" applyFont="1" applyBorder="1" applyAlignment="1">
      <alignment horizontal="center" vertical="center"/>
    </xf>
    <xf numFmtId="0" fontId="26" fillId="0" borderId="47" xfId="0" applyFont="1" applyBorder="1" applyAlignment="1">
      <alignment horizontal="center" vertical="center"/>
    </xf>
    <xf numFmtId="0" fontId="9" fillId="0" borderId="26" xfId="0" applyFont="1" applyFill="1" applyBorder="1" applyAlignment="1">
      <alignment vertical="top" wrapText="1"/>
    </xf>
    <xf numFmtId="0" fontId="9" fillId="0" borderId="81" xfId="0" applyFont="1" applyFill="1" applyBorder="1" applyAlignment="1">
      <alignment vertical="top" wrapText="1"/>
    </xf>
    <xf numFmtId="0" fontId="0" fillId="0" borderId="0" xfId="0" applyFill="1" applyAlignment="1">
      <alignment wrapText="1"/>
    </xf>
    <xf numFmtId="0" fontId="0" fillId="0" borderId="78" xfId="0" applyFill="1" applyBorder="1" applyAlignment="1">
      <alignment wrapText="1"/>
    </xf>
    <xf numFmtId="0" fontId="0" fillId="0" borderId="48" xfId="0" applyFill="1" applyBorder="1" applyAlignment="1">
      <alignment horizontal="left" indent="1"/>
    </xf>
    <xf numFmtId="0" fontId="0" fillId="0" borderId="20" xfId="0" applyFill="1" applyBorder="1" applyAlignment="1">
      <alignment horizontal="left" indent="1"/>
    </xf>
    <xf numFmtId="0" fontId="0" fillId="0" borderId="86" xfId="0" applyFill="1" applyBorder="1" applyAlignment="1">
      <alignment horizontal="left" indent="1"/>
    </xf>
    <xf numFmtId="9" fontId="9" fillId="0" borderId="78" xfId="0" applyNumberFormat="1" applyFont="1" applyFill="1" applyBorder="1" applyAlignment="1">
      <alignment horizontal="center" vertical="center"/>
    </xf>
    <xf numFmtId="0" fontId="9" fillId="0" borderId="26" xfId="0" applyFont="1" applyFill="1" applyBorder="1" applyAlignment="1">
      <alignment horizontal="left"/>
    </xf>
    <xf numFmtId="0" fontId="9" fillId="0" borderId="102" xfId="0" applyFont="1" applyFill="1" applyBorder="1" applyAlignment="1">
      <alignment horizontal="left"/>
    </xf>
    <xf numFmtId="4" fontId="9" fillId="0" borderId="6" xfId="0" applyNumberFormat="1" applyFont="1" applyBorder="1" applyAlignment="1">
      <alignment horizontal="center" wrapText="1"/>
    </xf>
    <xf numFmtId="4" fontId="9" fillId="0" borderId="0" xfId="0" applyNumberFormat="1" applyFont="1" applyBorder="1" applyAlignment="1">
      <alignment horizontal="center" wrapText="1"/>
    </xf>
    <xf numFmtId="165" fontId="9" fillId="0" borderId="40" xfId="0" applyNumberFormat="1" applyFont="1" applyBorder="1" applyAlignment="1">
      <alignment horizontal="center"/>
    </xf>
    <xf numFmtId="165" fontId="9" fillId="0" borderId="40" xfId="0" applyNumberFormat="1" applyFont="1" applyBorder="1" applyAlignment="1">
      <alignment horizontal="center" wrapText="1"/>
    </xf>
    <xf numFmtId="0" fontId="48" fillId="7" borderId="59" xfId="0" applyFont="1" applyFill="1" applyBorder="1" applyAlignment="1">
      <alignment horizontal="center"/>
    </xf>
    <xf numFmtId="0" fontId="48" fillId="7" borderId="30" xfId="0" applyFont="1" applyFill="1" applyBorder="1" applyAlignment="1">
      <alignment horizontal="center"/>
    </xf>
    <xf numFmtId="0" fontId="3" fillId="2" borderId="54" xfId="0" applyFont="1" applyFill="1" applyBorder="1" applyAlignment="1">
      <alignment horizontal="center" vertical="center"/>
    </xf>
    <xf numFmtId="0" fontId="4" fillId="25" borderId="133" xfId="0" applyFont="1" applyFill="1" applyBorder="1" applyAlignment="1">
      <alignment horizontal="center" vertical="center" wrapText="1"/>
    </xf>
    <xf numFmtId="0" fontId="4" fillId="25" borderId="140" xfId="0" applyFont="1" applyFill="1" applyBorder="1" applyAlignment="1">
      <alignment horizontal="center" vertical="center" wrapText="1"/>
    </xf>
    <xf numFmtId="0" fontId="4" fillId="25" borderId="16" xfId="0" applyFont="1" applyFill="1" applyBorder="1" applyAlignment="1">
      <alignment horizontal="center" vertical="center" wrapText="1"/>
    </xf>
    <xf numFmtId="0" fontId="4" fillId="25" borderId="54" xfId="0" applyFont="1" applyFill="1" applyBorder="1" applyAlignment="1">
      <alignment horizontal="center"/>
    </xf>
    <xf numFmtId="0" fontId="0" fillId="15" borderId="94" xfId="0" applyFill="1" applyBorder="1" applyAlignment="1">
      <alignment horizontal="center"/>
    </xf>
    <xf numFmtId="0" fontId="0" fillId="15" borderId="55" xfId="0" applyFill="1" applyBorder="1" applyAlignment="1">
      <alignment horizontal="center"/>
    </xf>
    <xf numFmtId="0" fontId="48" fillId="7" borderId="89" xfId="0" applyFont="1" applyFill="1" applyBorder="1" applyAlignment="1">
      <alignment horizontal="center"/>
    </xf>
    <xf numFmtId="0" fontId="0" fillId="0" borderId="0" xfId="0" applyFill="1" applyAlignment="1">
      <alignment vertical="center" wrapText="1"/>
    </xf>
    <xf numFmtId="0" fontId="0" fillId="0" borderId="78" xfId="0" applyFill="1" applyBorder="1" applyAlignment="1">
      <alignment vertical="center" wrapText="1"/>
    </xf>
    <xf numFmtId="0" fontId="0" fillId="0" borderId="26" xfId="0" applyFill="1" applyBorder="1" applyAlignment="1">
      <alignment horizontal="left" vertical="top" wrapText="1"/>
    </xf>
    <xf numFmtId="0" fontId="0" fillId="0" borderId="81" xfId="0" applyFill="1" applyBorder="1" applyAlignment="1">
      <alignment horizontal="left" vertical="top" wrapText="1"/>
    </xf>
    <xf numFmtId="4" fontId="9" fillId="17" borderId="0" xfId="0" applyNumberFormat="1" applyFont="1" applyFill="1" applyBorder="1" applyAlignment="1">
      <alignment horizontal="center"/>
    </xf>
    <xf numFmtId="4" fontId="9" fillId="17" borderId="6" xfId="0" applyNumberFormat="1" applyFont="1" applyFill="1" applyBorder="1" applyAlignment="1">
      <alignment horizontal="center"/>
    </xf>
    <xf numFmtId="0" fontId="7" fillId="0" borderId="26" xfId="0" applyFont="1" applyBorder="1" applyAlignment="1">
      <alignment horizontal="left" vertical="center" wrapText="1"/>
    </xf>
    <xf numFmtId="0" fontId="7" fillId="0" borderId="0" xfId="0" applyFont="1" applyBorder="1" applyAlignment="1">
      <alignment horizontal="left" vertical="center" wrapText="1"/>
    </xf>
    <xf numFmtId="0" fontId="7" fillId="0" borderId="24" xfId="0" applyFont="1" applyBorder="1" applyAlignment="1">
      <alignment horizontal="left" vertical="center" wrapText="1"/>
    </xf>
    <xf numFmtId="0" fontId="4" fillId="4" borderId="10" xfId="0" applyFont="1" applyFill="1" applyBorder="1" applyAlignment="1">
      <alignment horizontal="center" vertical="center" wrapText="1"/>
    </xf>
    <xf numFmtId="0" fontId="4" fillId="4" borderId="0" xfId="0" applyFont="1" applyFill="1" applyAlignment="1">
      <alignment horizontal="center" vertical="center" wrapText="1"/>
    </xf>
    <xf numFmtId="0" fontId="50" fillId="8" borderId="89" xfId="0" applyFont="1" applyFill="1" applyBorder="1" applyAlignment="1">
      <alignment horizontal="center"/>
    </xf>
    <xf numFmtId="0" fontId="0" fillId="0" borderId="40" xfId="0" applyBorder="1" applyAlignment="1">
      <alignment horizontal="center" vertical="center" wrapText="1"/>
    </xf>
    <xf numFmtId="0" fontId="0" fillId="0" borderId="6" xfId="0" applyBorder="1" applyAlignment="1">
      <alignment horizontal="center" vertical="center" wrapText="1"/>
    </xf>
    <xf numFmtId="0" fontId="0" fillId="0" borderId="40" xfId="0" applyBorder="1" applyAlignment="1">
      <alignment horizontal="left" vertical="top" wrapText="1"/>
    </xf>
    <xf numFmtId="0" fontId="0" fillId="0" borderId="41" xfId="0" applyBorder="1" applyAlignment="1">
      <alignment horizontal="left" vertical="top" wrapText="1"/>
    </xf>
    <xf numFmtId="0" fontId="0" fillId="0" borderId="6" xfId="0" applyBorder="1" applyAlignment="1">
      <alignment horizontal="left" vertical="top" wrapText="1"/>
    </xf>
    <xf numFmtId="0" fontId="0" fillId="0" borderId="47" xfId="0" applyBorder="1" applyAlignment="1">
      <alignment horizontal="left" vertical="top" wrapText="1"/>
    </xf>
    <xf numFmtId="0" fontId="8" fillId="8" borderId="14" xfId="0" applyFont="1" applyFill="1" applyBorder="1" applyAlignment="1">
      <alignment horizontal="center" vertical="center"/>
    </xf>
    <xf numFmtId="0" fontId="8" fillId="8" borderId="84" xfId="0" applyFont="1" applyFill="1" applyBorder="1" applyAlignment="1">
      <alignment horizontal="center" vertical="center"/>
    </xf>
    <xf numFmtId="2" fontId="33" fillId="21" borderId="91" xfId="2" applyNumberFormat="1" applyFont="1" applyFill="1" applyBorder="1" applyAlignment="1">
      <alignment horizontal="center"/>
    </xf>
    <xf numFmtId="2" fontId="33" fillId="21" borderId="9" xfId="2" applyNumberFormat="1" applyFont="1" applyFill="1" applyBorder="1" applyAlignment="1">
      <alignment horizontal="center"/>
    </xf>
    <xf numFmtId="0" fontId="0" fillId="5" borderId="14" xfId="0" applyFill="1" applyBorder="1" applyAlignment="1">
      <alignment horizontal="center"/>
    </xf>
    <xf numFmtId="0" fontId="0" fillId="5" borderId="84" xfId="0" applyFill="1" applyBorder="1" applyAlignment="1">
      <alignment horizontal="center"/>
    </xf>
    <xf numFmtId="0" fontId="0" fillId="0" borderId="26" xfId="0" applyFill="1" applyBorder="1"/>
    <xf numFmtId="0" fontId="0" fillId="0" borderId="81" xfId="0" applyFill="1" applyBorder="1"/>
    <xf numFmtId="0" fontId="20" fillId="0" borderId="71" xfId="0" applyFont="1" applyBorder="1" applyAlignment="1">
      <alignment horizontal="center" vertical="center" wrapText="1"/>
    </xf>
    <xf numFmtId="0" fontId="20" fillId="0" borderId="40" xfId="0" applyFont="1" applyBorder="1" applyAlignment="1">
      <alignment horizontal="center" vertical="center" wrapText="1"/>
    </xf>
    <xf numFmtId="0" fontId="20" fillId="0" borderId="41" xfId="0" applyFont="1" applyBorder="1" applyAlignment="1">
      <alignment horizontal="center" vertical="center" wrapText="1"/>
    </xf>
    <xf numFmtId="0" fontId="20" fillId="0" borderId="10" xfId="0" applyFont="1" applyBorder="1" applyAlignment="1">
      <alignment horizontal="center" vertical="center" wrapText="1"/>
    </xf>
    <xf numFmtId="0" fontId="20" fillId="0" borderId="0" xfId="0" applyFont="1" applyBorder="1" applyAlignment="1">
      <alignment horizontal="center" vertical="center" wrapText="1"/>
    </xf>
    <xf numFmtId="0" fontId="20" fillId="0" borderId="44" xfId="0" applyFont="1" applyBorder="1" applyAlignment="1">
      <alignment horizontal="center" vertical="center" wrapText="1"/>
    </xf>
    <xf numFmtId="0" fontId="20" fillId="0" borderId="82" xfId="0" applyFont="1" applyBorder="1" applyAlignment="1">
      <alignment horizontal="center" vertical="center" wrapText="1"/>
    </xf>
    <xf numFmtId="0" fontId="20" fillId="0" borderId="6" xfId="0" applyFont="1" applyBorder="1" applyAlignment="1">
      <alignment horizontal="center" vertical="center" wrapText="1"/>
    </xf>
    <xf numFmtId="0" fontId="20" fillId="0" borderId="47" xfId="0" applyFont="1" applyBorder="1" applyAlignment="1">
      <alignment horizontal="center" vertical="center" wrapText="1"/>
    </xf>
    <xf numFmtId="0" fontId="19" fillId="0" borderId="26" xfId="0" applyFont="1" applyBorder="1" applyAlignment="1">
      <alignment horizontal="center" vertical="center"/>
    </xf>
    <xf numFmtId="0" fontId="19" fillId="0" borderId="102" xfId="0" applyFont="1" applyBorder="1" applyAlignment="1">
      <alignment horizontal="center" vertical="center"/>
    </xf>
    <xf numFmtId="0" fontId="19" fillId="0" borderId="0" xfId="0" applyFont="1" applyBorder="1" applyAlignment="1">
      <alignment horizontal="center" vertical="center"/>
    </xf>
    <xf numFmtId="0" fontId="19" fillId="0" borderId="55" xfId="0" applyFont="1" applyBorder="1" applyAlignment="1">
      <alignment horizontal="center" vertical="center"/>
    </xf>
    <xf numFmtId="0" fontId="19" fillId="0" borderId="24" xfId="0" applyFont="1" applyBorder="1" applyAlignment="1">
      <alignment horizontal="center" vertical="center"/>
    </xf>
    <xf numFmtId="0" fontId="19" fillId="0" borderId="103" xfId="0" applyFont="1" applyBorder="1" applyAlignment="1">
      <alignment horizontal="center" vertical="center"/>
    </xf>
    <xf numFmtId="0" fontId="9" fillId="0" borderId="48" xfId="0" applyNumberFormat="1" applyFont="1" applyBorder="1" applyAlignment="1">
      <alignment horizontal="left" vertical="center" wrapText="1" indent="1"/>
    </xf>
    <xf numFmtId="4" fontId="9" fillId="0" borderId="26" xfId="0" applyNumberFormat="1" applyFont="1" applyBorder="1" applyAlignment="1">
      <alignment horizontal="center"/>
    </xf>
    <xf numFmtId="0" fontId="5" fillId="21" borderId="91" xfId="0" applyFont="1" applyFill="1" applyBorder="1" applyAlignment="1">
      <alignment horizontal="center" vertical="center" wrapText="1"/>
    </xf>
    <xf numFmtId="0" fontId="5" fillId="21" borderId="9" xfId="0" applyFont="1" applyFill="1" applyBorder="1" applyAlignment="1">
      <alignment horizontal="center" vertical="center" wrapText="1"/>
    </xf>
    <xf numFmtId="4" fontId="7" fillId="21" borderId="14" xfId="0" applyNumberFormat="1" applyFont="1" applyFill="1" applyBorder="1" applyAlignment="1">
      <alignment horizontal="center"/>
    </xf>
    <xf numFmtId="4" fontId="7" fillId="21" borderId="84" xfId="0" applyNumberFormat="1" applyFont="1" applyFill="1" applyBorder="1" applyAlignment="1">
      <alignment horizontal="center"/>
    </xf>
    <xf numFmtId="4" fontId="9" fillId="21" borderId="14" xfId="0" applyNumberFormat="1" applyFont="1" applyFill="1" applyBorder="1" applyAlignment="1">
      <alignment horizontal="center"/>
    </xf>
    <xf numFmtId="4" fontId="9" fillId="21" borderId="84" xfId="0" applyNumberFormat="1" applyFont="1" applyFill="1" applyBorder="1" applyAlignment="1">
      <alignment horizontal="center"/>
    </xf>
    <xf numFmtId="0" fontId="9" fillId="0" borderId="129" xfId="0" applyFont="1" applyFill="1" applyBorder="1" applyAlignment="1">
      <alignment horizontal="left" vertical="center" wrapText="1" indent="1"/>
    </xf>
    <xf numFmtId="0" fontId="37" fillId="2" borderId="54" xfId="0" applyFont="1" applyFill="1" applyBorder="1" applyAlignment="1">
      <alignment horizontal="center" vertical="center"/>
    </xf>
    <xf numFmtId="0" fontId="37" fillId="2" borderId="54" xfId="0" applyFont="1" applyFill="1" applyBorder="1" applyAlignment="1">
      <alignment horizontal="center" vertical="center" wrapText="1"/>
    </xf>
    <xf numFmtId="0" fontId="9" fillId="0" borderId="26" xfId="0" applyFont="1" applyFill="1" applyBorder="1" applyAlignment="1">
      <alignment vertical="center" wrapText="1"/>
    </xf>
    <xf numFmtId="0" fontId="9" fillId="0" borderId="81" xfId="0" applyFont="1" applyFill="1" applyBorder="1" applyAlignment="1">
      <alignment vertical="center" wrapText="1"/>
    </xf>
    <xf numFmtId="0" fontId="9" fillId="0" borderId="78" xfId="0" applyFont="1" applyFill="1" applyBorder="1" applyAlignment="1">
      <alignment wrapText="1"/>
    </xf>
    <xf numFmtId="0" fontId="9" fillId="0" borderId="48" xfId="0" applyFont="1" applyBorder="1" applyAlignment="1">
      <alignment horizontal="left" vertical="top"/>
    </xf>
    <xf numFmtId="0" fontId="9" fillId="0" borderId="20" xfId="0" applyFont="1" applyBorder="1" applyAlignment="1">
      <alignment horizontal="left" vertical="top"/>
    </xf>
    <xf numFmtId="0" fontId="9" fillId="0" borderId="86" xfId="0" applyFont="1" applyBorder="1" applyAlignment="1">
      <alignment horizontal="left" vertical="top"/>
    </xf>
    <xf numFmtId="3" fontId="9" fillId="0" borderId="42" xfId="0" applyNumberFormat="1" applyFont="1" applyBorder="1" applyAlignment="1">
      <alignment horizontal="left" vertical="top" indent="1"/>
    </xf>
    <xf numFmtId="3" fontId="9" fillId="0" borderId="43" xfId="0" applyNumberFormat="1" applyFont="1" applyBorder="1" applyAlignment="1">
      <alignment horizontal="left" vertical="top" indent="1"/>
    </xf>
    <xf numFmtId="3" fontId="9" fillId="0" borderId="80" xfId="0" applyNumberFormat="1" applyFont="1" applyBorder="1" applyAlignment="1">
      <alignment horizontal="left" vertical="top" indent="1"/>
    </xf>
    <xf numFmtId="0" fontId="0" fillId="5" borderId="54" xfId="0" applyFill="1" applyBorder="1" applyAlignment="1">
      <alignment horizontal="center" wrapText="1"/>
    </xf>
    <xf numFmtId="4" fontId="43" fillId="5" borderId="14" xfId="0" applyNumberFormat="1" applyFont="1" applyFill="1" applyBorder="1" applyAlignment="1">
      <alignment horizontal="center" vertical="center"/>
    </xf>
    <xf numFmtId="4" fontId="43" fillId="5" borderId="84" xfId="0" applyNumberFormat="1" applyFont="1" applyFill="1" applyBorder="1" applyAlignment="1">
      <alignment horizontal="center" vertical="center"/>
    </xf>
    <xf numFmtId="4" fontId="0" fillId="5" borderId="14" xfId="0" applyNumberFormat="1" applyFill="1" applyBorder="1" applyAlignment="1">
      <alignment horizontal="center"/>
    </xf>
    <xf numFmtId="4" fontId="0" fillId="5" borderId="84" xfId="0" applyNumberFormat="1" applyFill="1" applyBorder="1" applyAlignment="1">
      <alignment horizontal="center"/>
    </xf>
    <xf numFmtId="0" fontId="9" fillId="0" borderId="48" xfId="0" applyFont="1" applyBorder="1" applyAlignment="1">
      <alignment vertical="center"/>
    </xf>
    <xf numFmtId="0" fontId="9" fillId="0" borderId="20" xfId="0" applyFont="1" applyBorder="1" applyAlignment="1">
      <alignment vertical="center"/>
    </xf>
    <xf numFmtId="0" fontId="9" fillId="0" borderId="86" xfId="0" applyFont="1" applyBorder="1" applyAlignment="1">
      <alignment vertical="center"/>
    </xf>
    <xf numFmtId="0" fontId="9" fillId="0" borderId="48" xfId="0" applyFont="1" applyBorder="1" applyAlignment="1">
      <alignment horizontal="left" vertical="top" indent="1"/>
    </xf>
    <xf numFmtId="0" fontId="9" fillId="0" borderId="20" xfId="0" applyFont="1" applyBorder="1" applyAlignment="1">
      <alignment horizontal="left" vertical="top" indent="1"/>
    </xf>
    <xf numFmtId="0" fontId="9" fillId="0" borderId="86" xfId="0" applyFont="1" applyBorder="1" applyAlignment="1">
      <alignment horizontal="left" vertical="top" indent="1"/>
    </xf>
    <xf numFmtId="0" fontId="9" fillId="0" borderId="48" xfId="0" applyFont="1" applyBorder="1" applyAlignment="1">
      <alignment vertical="top"/>
    </xf>
    <xf numFmtId="0" fontId="9" fillId="0" borderId="20" xfId="0" applyFont="1" applyBorder="1" applyAlignment="1">
      <alignment vertical="top"/>
    </xf>
    <xf numFmtId="0" fontId="9" fillId="0" borderId="86" xfId="0" applyFont="1" applyBorder="1" applyAlignment="1">
      <alignment vertical="top"/>
    </xf>
    <xf numFmtId="0" fontId="16" fillId="19" borderId="30" xfId="0" applyFont="1" applyFill="1" applyBorder="1" applyAlignment="1">
      <alignment horizontal="center"/>
    </xf>
    <xf numFmtId="0" fontId="9" fillId="5" borderId="54" xfId="0" applyFont="1" applyFill="1" applyBorder="1" applyAlignment="1">
      <alignment horizontal="center"/>
    </xf>
    <xf numFmtId="0" fontId="9" fillId="0" borderId="102" xfId="0" applyFont="1" applyFill="1" applyBorder="1" applyAlignment="1">
      <alignment horizontal="left" vertical="center" wrapText="1" indent="1"/>
    </xf>
    <xf numFmtId="0" fontId="9" fillId="0" borderId="61" xfId="0" applyFont="1" applyFill="1" applyBorder="1" applyAlignment="1">
      <alignment horizontal="left" vertical="center" wrapText="1" indent="1"/>
    </xf>
    <xf numFmtId="0" fontId="26" fillId="0" borderId="66" xfId="0" applyFont="1" applyBorder="1" applyAlignment="1">
      <alignment horizontal="center" vertical="center"/>
    </xf>
    <xf numFmtId="0" fontId="26" fillId="0" borderId="67" xfId="0" applyFont="1" applyBorder="1" applyAlignment="1">
      <alignment horizontal="center" vertical="center"/>
    </xf>
    <xf numFmtId="0" fontId="16" fillId="8" borderId="89" xfId="0" applyFont="1" applyFill="1" applyBorder="1" applyAlignment="1">
      <alignment horizontal="center" vertical="center"/>
    </xf>
    <xf numFmtId="0" fontId="16" fillId="9" borderId="89" xfId="0" applyFont="1" applyFill="1" applyBorder="1" applyAlignment="1">
      <alignment horizontal="center" vertical="center"/>
    </xf>
    <xf numFmtId="0" fontId="5" fillId="5" borderId="24" xfId="0" applyFont="1" applyFill="1" applyBorder="1" applyAlignment="1">
      <alignment horizontal="center" wrapText="1"/>
    </xf>
    <xf numFmtId="0" fontId="5" fillId="5" borderId="122" xfId="0" applyFont="1" applyFill="1" applyBorder="1" applyAlignment="1">
      <alignment horizontal="center" wrapText="1"/>
    </xf>
    <xf numFmtId="0" fontId="0" fillId="0" borderId="0" xfId="0" applyAlignment="1">
      <alignment horizontal="left" vertical="top" wrapText="1"/>
    </xf>
    <xf numFmtId="0" fontId="9" fillId="0" borderId="81" xfId="0" applyFont="1" applyFill="1" applyBorder="1" applyAlignment="1">
      <alignment horizontal="left" vertical="center" wrapText="1"/>
    </xf>
    <xf numFmtId="0" fontId="9" fillId="0" borderId="0" xfId="0" applyFont="1" applyFill="1" applyBorder="1" applyAlignment="1">
      <alignment horizontal="left" vertical="center" wrapText="1"/>
    </xf>
    <xf numFmtId="0" fontId="9" fillId="0" borderId="78" xfId="0" applyFont="1" applyFill="1" applyBorder="1" applyAlignment="1">
      <alignment horizontal="left" vertical="center" wrapText="1"/>
    </xf>
    <xf numFmtId="0" fontId="16" fillId="8" borderId="28" xfId="0" applyFont="1" applyFill="1" applyBorder="1" applyAlignment="1">
      <alignment horizontal="center" vertical="center"/>
    </xf>
    <xf numFmtId="0" fontId="16" fillId="8" borderId="29" xfId="0" applyFont="1" applyFill="1" applyBorder="1" applyAlignment="1">
      <alignment horizontal="center" vertical="center"/>
    </xf>
    <xf numFmtId="0" fontId="16" fillId="8" borderId="30" xfId="0" applyFont="1" applyFill="1" applyBorder="1" applyAlignment="1">
      <alignment horizontal="center" vertical="center"/>
    </xf>
    <xf numFmtId="0" fontId="0" fillId="0" borderId="26" xfId="0" applyFill="1" applyBorder="1" applyAlignment="1">
      <alignment wrapText="1"/>
    </xf>
    <xf numFmtId="0" fontId="0" fillId="0" borderId="81" xfId="0" applyFill="1" applyBorder="1" applyAlignment="1">
      <alignment wrapText="1"/>
    </xf>
    <xf numFmtId="0" fontId="0" fillId="0" borderId="6" xfId="0" applyFill="1" applyBorder="1" applyAlignment="1">
      <alignment wrapText="1"/>
    </xf>
    <xf numFmtId="0" fontId="0" fillId="0" borderId="134" xfId="0" applyFill="1" applyBorder="1" applyAlignment="1">
      <alignment wrapText="1"/>
    </xf>
    <xf numFmtId="3" fontId="0" fillId="0" borderId="42" xfId="0" applyNumberFormat="1" applyBorder="1" applyAlignment="1">
      <alignment horizontal="left" vertical="top" indent="1"/>
    </xf>
    <xf numFmtId="3" fontId="0" fillId="0" borderId="43" xfId="0" applyNumberFormat="1" applyBorder="1" applyAlignment="1">
      <alignment horizontal="left" vertical="top" indent="1"/>
    </xf>
    <xf numFmtId="3" fontId="0" fillId="0" borderId="80" xfId="0" applyNumberFormat="1" applyBorder="1" applyAlignment="1">
      <alignment horizontal="left" vertical="top" indent="1"/>
    </xf>
    <xf numFmtId="165" fontId="9" fillId="17" borderId="40" xfId="0" applyNumberFormat="1" applyFont="1" applyFill="1" applyBorder="1" applyAlignment="1">
      <alignment horizontal="center"/>
    </xf>
    <xf numFmtId="0" fontId="43" fillId="5" borderId="54" xfId="0" applyFont="1" applyFill="1" applyBorder="1" applyAlignment="1">
      <alignment horizontal="center" vertical="center"/>
    </xf>
    <xf numFmtId="0" fontId="0" fillId="0" borderId="26" xfId="0" applyFill="1" applyBorder="1" applyAlignment="1">
      <alignment vertical="top" wrapText="1"/>
    </xf>
    <xf numFmtId="0" fontId="0" fillId="0" borderId="81" xfId="0" applyFill="1" applyBorder="1" applyAlignment="1">
      <alignment vertical="top" wrapText="1"/>
    </xf>
    <xf numFmtId="0" fontId="19" fillId="0" borderId="24" xfId="0" applyFont="1" applyBorder="1" applyAlignment="1">
      <alignment horizontal="left" vertical="top" wrapText="1"/>
    </xf>
    <xf numFmtId="9" fontId="9" fillId="0" borderId="14" xfId="0" applyNumberFormat="1" applyFont="1" applyFill="1" applyBorder="1" applyAlignment="1">
      <alignment horizontal="center" vertical="center"/>
    </xf>
    <xf numFmtId="9" fontId="9" fillId="0" borderId="86" xfId="0" applyNumberFormat="1" applyFont="1" applyFill="1" applyBorder="1" applyAlignment="1">
      <alignment horizontal="center" vertical="center"/>
    </xf>
    <xf numFmtId="0" fontId="0" fillId="5" borderId="54" xfId="0" applyFill="1" applyBorder="1" applyAlignment="1">
      <alignment horizontal="center"/>
    </xf>
    <xf numFmtId="9" fontId="9" fillId="17" borderId="42" xfId="2" applyFont="1" applyFill="1" applyBorder="1" applyAlignment="1">
      <alignment horizontal="left" vertical="center"/>
    </xf>
    <xf numFmtId="9" fontId="9" fillId="17" borderId="43" xfId="2" applyFont="1" applyFill="1" applyBorder="1" applyAlignment="1">
      <alignment horizontal="left" vertical="center"/>
    </xf>
    <xf numFmtId="9" fontId="9" fillId="17" borderId="80" xfId="2" applyFont="1" applyFill="1" applyBorder="1" applyAlignment="1">
      <alignment horizontal="left" vertical="center"/>
    </xf>
    <xf numFmtId="9" fontId="9" fillId="17" borderId="48" xfId="2" applyFont="1" applyFill="1" applyBorder="1" applyAlignment="1">
      <alignment horizontal="left" vertical="top"/>
    </xf>
    <xf numFmtId="9" fontId="9" fillId="17" borderId="20" xfId="2" applyFont="1" applyFill="1" applyBorder="1" applyAlignment="1">
      <alignment horizontal="left" vertical="top"/>
    </xf>
    <xf numFmtId="9" fontId="9" fillId="17" borderId="86" xfId="2" applyFont="1" applyFill="1" applyBorder="1" applyAlignment="1">
      <alignment horizontal="left" vertical="top"/>
    </xf>
    <xf numFmtId="0" fontId="9" fillId="0" borderId="20" xfId="0" applyFont="1" applyFill="1" applyBorder="1" applyAlignment="1">
      <alignment vertical="top"/>
    </xf>
    <xf numFmtId="0" fontId="9" fillId="0" borderId="84" xfId="0" applyFont="1" applyFill="1" applyBorder="1" applyAlignment="1">
      <alignment vertical="top"/>
    </xf>
    <xf numFmtId="9" fontId="9" fillId="0" borderId="14" xfId="0" applyNumberFormat="1" applyFont="1" applyFill="1" applyBorder="1" applyAlignment="1">
      <alignment horizontal="center" vertical="top"/>
    </xf>
    <xf numFmtId="9" fontId="9" fillId="0" borderId="84" xfId="0" applyNumberFormat="1" applyFont="1" applyFill="1" applyBorder="1" applyAlignment="1">
      <alignment horizontal="center" vertical="top"/>
    </xf>
    <xf numFmtId="0" fontId="16" fillId="8" borderId="49" xfId="0" applyFont="1" applyFill="1" applyBorder="1" applyAlignment="1">
      <alignment horizontal="center"/>
    </xf>
    <xf numFmtId="0" fontId="2" fillId="4" borderId="14" xfId="0" applyFont="1" applyFill="1" applyBorder="1" applyAlignment="1">
      <alignment horizontal="center" wrapText="1"/>
    </xf>
    <xf numFmtId="0" fontId="2" fillId="4" borderId="84" xfId="0" applyFont="1" applyFill="1" applyBorder="1" applyAlignment="1">
      <alignment horizontal="center" wrapText="1"/>
    </xf>
    <xf numFmtId="0" fontId="0" fillId="13" borderId="14" xfId="0" applyFill="1" applyBorder="1" applyAlignment="1">
      <alignment horizontal="center" wrapText="1"/>
    </xf>
    <xf numFmtId="0" fontId="0" fillId="13" borderId="84" xfId="0" applyFill="1" applyBorder="1" applyAlignment="1">
      <alignment horizontal="center" wrapText="1"/>
    </xf>
    <xf numFmtId="2" fontId="0" fillId="0" borderId="14" xfId="0" applyNumberFormat="1" applyBorder="1" applyAlignment="1">
      <alignment horizontal="center" vertical="center" wrapText="1"/>
    </xf>
    <xf numFmtId="2" fontId="0" fillId="0" borderId="84" xfId="0" applyNumberFormat="1" applyBorder="1" applyAlignment="1">
      <alignment horizontal="center" vertical="center" wrapText="1"/>
    </xf>
    <xf numFmtId="0" fontId="0" fillId="0" borderId="14" xfId="0" applyBorder="1" applyAlignment="1">
      <alignment horizontal="center" vertical="center" wrapText="1"/>
    </xf>
    <xf numFmtId="0" fontId="0" fillId="0" borderId="84" xfId="0" applyBorder="1" applyAlignment="1">
      <alignment horizontal="center" vertical="center" wrapText="1"/>
    </xf>
    <xf numFmtId="0" fontId="16" fillId="0" borderId="59" xfId="0" applyFont="1" applyFill="1" applyBorder="1" applyAlignment="1">
      <alignment horizontal="center"/>
    </xf>
    <xf numFmtId="0" fontId="16" fillId="0" borderId="30" xfId="0" applyFont="1" applyFill="1" applyBorder="1" applyAlignment="1">
      <alignment horizontal="center"/>
    </xf>
    <xf numFmtId="0" fontId="16" fillId="0" borderId="36" xfId="0" applyFont="1" applyFill="1" applyBorder="1" applyAlignment="1">
      <alignment horizontal="center"/>
    </xf>
    <xf numFmtId="0" fontId="11" fillId="9" borderId="85" xfId="0" applyFont="1" applyFill="1" applyBorder="1" applyAlignment="1">
      <alignment horizontal="center" vertical="center"/>
    </xf>
    <xf numFmtId="0" fontId="11" fillId="9" borderId="36" xfId="0" applyFont="1" applyFill="1" applyBorder="1" applyAlignment="1">
      <alignment horizontal="center" vertical="center"/>
    </xf>
    <xf numFmtId="0" fontId="16" fillId="6" borderId="30" xfId="0" applyFont="1" applyFill="1" applyBorder="1" applyAlignment="1">
      <alignment horizontal="center" vertical="center"/>
    </xf>
    <xf numFmtId="0" fontId="16" fillId="6" borderId="89" xfId="0" applyFont="1" applyFill="1" applyBorder="1" applyAlignment="1">
      <alignment horizontal="center" vertical="center"/>
    </xf>
    <xf numFmtId="0" fontId="9" fillId="0" borderId="48" xfId="0" applyFont="1" applyBorder="1" applyAlignment="1">
      <alignment horizontal="center" vertical="center"/>
    </xf>
    <xf numFmtId="0" fontId="9" fillId="0" borderId="20" xfId="0" applyFont="1" applyBorder="1" applyAlignment="1">
      <alignment horizontal="center" vertical="center"/>
    </xf>
    <xf numFmtId="0" fontId="9" fillId="0" borderId="86" xfId="0" applyFont="1" applyBorder="1" applyAlignment="1">
      <alignment horizontal="center" vertical="center"/>
    </xf>
    <xf numFmtId="4" fontId="0" fillId="0" borderId="14" xfId="0" applyNumberFormat="1" applyBorder="1" applyAlignment="1">
      <alignment horizontal="center"/>
    </xf>
    <xf numFmtId="4" fontId="0" fillId="0" borderId="84" xfId="0" applyNumberFormat="1" applyBorder="1" applyAlignment="1">
      <alignment horizontal="center"/>
    </xf>
    <xf numFmtId="0" fontId="16" fillId="0" borderId="89" xfId="0" applyFont="1" applyFill="1" applyBorder="1" applyAlignment="1">
      <alignment horizontal="center"/>
    </xf>
    <xf numFmtId="0" fontId="16" fillId="11" borderId="14" xfId="0" applyFont="1" applyFill="1" applyBorder="1" applyAlignment="1">
      <alignment horizontal="center"/>
    </xf>
    <xf numFmtId="0" fontId="16" fillId="11" borderId="84" xfId="0" applyFont="1" applyFill="1" applyBorder="1" applyAlignment="1">
      <alignment horizontal="center"/>
    </xf>
    <xf numFmtId="0" fontId="0" fillId="4" borderId="54" xfId="0" applyFill="1" applyBorder="1" applyAlignment="1">
      <alignment horizontal="center"/>
    </xf>
    <xf numFmtId="0" fontId="0" fillId="0" borderId="0" xfId="0" applyFill="1" applyAlignment="1">
      <alignment horizontal="left" vertical="top" wrapText="1"/>
    </xf>
    <xf numFmtId="0" fontId="0" fillId="0" borderId="78" xfId="0" applyFill="1" applyBorder="1" applyAlignment="1">
      <alignment horizontal="left" vertical="top" wrapText="1"/>
    </xf>
    <xf numFmtId="43" fontId="14" fillId="0" borderId="20" xfId="3" applyFont="1" applyBorder="1" applyAlignment="1">
      <alignment horizontal="center" vertical="center" wrapText="1"/>
    </xf>
    <xf numFmtId="43" fontId="14" fillId="0" borderId="86" xfId="3" applyFont="1" applyBorder="1" applyAlignment="1">
      <alignment horizontal="center" vertical="center" wrapText="1"/>
    </xf>
    <xf numFmtId="0" fontId="11" fillId="11" borderId="28" xfId="0" applyFont="1" applyFill="1" applyBorder="1" applyAlignment="1">
      <alignment horizontal="center" vertical="center"/>
    </xf>
    <xf numFmtId="0" fontId="11" fillId="11" borderId="29" xfId="0" applyFont="1" applyFill="1" applyBorder="1" applyAlignment="1">
      <alignment horizontal="center" vertical="center"/>
    </xf>
    <xf numFmtId="0" fontId="11" fillId="8" borderId="30" xfId="0" applyFont="1" applyFill="1" applyBorder="1" applyAlignment="1">
      <alignment horizontal="center" vertical="center"/>
    </xf>
    <xf numFmtId="0" fontId="11" fillId="8" borderId="89" xfId="0" applyFont="1" applyFill="1" applyBorder="1" applyAlignment="1">
      <alignment horizontal="center" vertical="center"/>
    </xf>
    <xf numFmtId="0" fontId="9" fillId="0" borderId="103" xfId="0" applyFont="1" applyFill="1" applyBorder="1" applyAlignment="1">
      <alignment horizontal="left" vertical="center" wrapText="1" indent="1"/>
    </xf>
    <xf numFmtId="0" fontId="28" fillId="0" borderId="0" xfId="0" applyFont="1" applyAlignment="1">
      <alignment horizontal="center" vertical="center"/>
    </xf>
    <xf numFmtId="0" fontId="28" fillId="0" borderId="78" xfId="0" applyFont="1" applyBorder="1" applyAlignment="1">
      <alignment horizontal="center" vertical="center"/>
    </xf>
    <xf numFmtId="0" fontId="28" fillId="0" borderId="16" xfId="0" applyFont="1" applyBorder="1" applyAlignment="1">
      <alignment horizontal="center" vertical="center"/>
    </xf>
    <xf numFmtId="0" fontId="28" fillId="0" borderId="106" xfId="0" applyFont="1" applyBorder="1" applyAlignment="1">
      <alignment horizontal="center" vertical="center"/>
    </xf>
    <xf numFmtId="0" fontId="16" fillId="0" borderId="124" xfId="0" applyFont="1" applyFill="1" applyBorder="1" applyAlignment="1">
      <alignment horizontal="center"/>
    </xf>
    <xf numFmtId="0" fontId="16" fillId="0" borderId="57" xfId="0" applyFont="1" applyFill="1" applyBorder="1" applyAlignment="1">
      <alignment horizontal="center"/>
    </xf>
    <xf numFmtId="0" fontId="11" fillId="7" borderId="125" xfId="0" applyFont="1" applyFill="1" applyBorder="1" applyAlignment="1">
      <alignment horizontal="center" vertical="center"/>
    </xf>
    <xf numFmtId="0" fontId="11" fillId="7" borderId="126" xfId="0" applyFont="1" applyFill="1" applyBorder="1" applyAlignment="1">
      <alignment horizontal="center" vertical="center"/>
    </xf>
  </cellXfs>
  <cellStyles count="6">
    <cellStyle name="Comma" xfId="1" builtinId="3"/>
    <cellStyle name="Comma 2" xfId="3" xr:uid="{00000000-0005-0000-0000-000001000000}"/>
    <cellStyle name="Good" xfId="5" builtinId="26"/>
    <cellStyle name="Hyperlink" xfId="4" builtinId="8"/>
    <cellStyle name="Normal" xfId="0" builtinId="0"/>
    <cellStyle name="Percent" xfId="2" builtinId="5"/>
  </cellStyles>
  <dxfs count="33">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s>
  <tableStyles count="0" defaultTableStyle="TableStyleMedium9" defaultPivotStyle="PivotStyleLight16"/>
  <colors>
    <mruColors>
      <color rgb="FF0F9D3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sharedStrings" Target="sharedStrings.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39.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42.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52.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5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2.8024280220334628E-2"/>
          <c:y val="0.17589904179145746"/>
          <c:w val="0.94395143955933114"/>
          <c:h val="0.71396475206663912"/>
        </c:manualLayout>
      </c:layout>
      <c:barChart>
        <c:barDir val="col"/>
        <c:grouping val="clustered"/>
        <c:varyColors val="0"/>
        <c:ser>
          <c:idx val="0"/>
          <c:order val="0"/>
          <c:tx>
            <c:v>Debt to Assets</c:v>
          </c:tx>
          <c:spPr>
            <a:solidFill>
              <a:srgbClr val="004C97"/>
            </a:solidFill>
            <a:ln>
              <a:noFill/>
            </a:ln>
            <a:effectLst/>
            <a:extLst>
              <a:ext uri="{91240B29-F687-4F45-9708-019B960494DF}">
                <a14:hiddenLine xmlns:a14="http://schemas.microsoft.com/office/drawing/2010/main">
                  <a:noFill/>
                </a14:hiddenLine>
              </a:ext>
            </a:extLst>
          </c:spPr>
          <c:invertIfNegative val="0"/>
          <c:val>
            <c:numLit>
              <c:formatCode>General</c:formatCode>
              <c:ptCount val="1"/>
              <c:pt idx="0">
                <c:v>1</c:v>
              </c:pt>
            </c:numLit>
          </c:val>
          <c:extLst>
            <c:ext xmlns:c15="http://schemas.microsoft.com/office/drawing/2012/chart" uri="{02D57815-91ED-43cb-92C2-25804820EDAC}">
              <c15:filteredCategoryTitle>
                <c15:cat>
                  <c:multiLvlStrRef>
                    <c:extLst>
                      <c:ext uri="{02D57815-91ED-43cb-92C2-25804820EDAC}">
                        <c15:formulaRef>
                          <c15:sqref>}</c15:sqref>
                        </c15:formulaRef>
                      </c:ext>
                    </c:extLst>
                  </c:multiLvlStrRef>
                </c15:cat>
              </c15:filteredCategoryTitle>
            </c:ext>
            <c:ext xmlns:c16="http://schemas.microsoft.com/office/drawing/2014/chart" uri="{C3380CC4-5D6E-409C-BE32-E72D297353CC}">
              <c16:uniqueId val="{00000000-C10A-4835-BBD8-4A47C50A26B7}"/>
            </c:ext>
          </c:extLst>
        </c:ser>
        <c:dLbls>
          <c:showLegendKey val="0"/>
          <c:showVal val="0"/>
          <c:showCatName val="0"/>
          <c:showSerName val="0"/>
          <c:showPercent val="0"/>
          <c:showBubbleSize val="0"/>
        </c:dLbls>
        <c:gapWidth val="75"/>
        <c:overlap val="-25"/>
        <c:axId val="128685568"/>
        <c:axId val="128687104"/>
      </c:barChart>
      <c:lineChart>
        <c:grouping val="standard"/>
        <c:varyColors val="0"/>
        <c:ser>
          <c:idx val="1"/>
          <c:order val="1"/>
          <c:tx>
            <c:v>Net Worth (RHS)</c:v>
          </c:tx>
          <c:spPr>
            <a:ln w="28575" cap="rnd">
              <a:solidFill>
                <a:srgbClr val="F2A900"/>
              </a:solidFill>
              <a:round/>
            </a:ln>
            <a:effectLst/>
          </c:spPr>
          <c:marker>
            <c:symbol val="none"/>
          </c:marker>
          <c:val>
            <c:numLit>
              <c:formatCode>General</c:formatCode>
              <c:ptCount val="1"/>
              <c:pt idx="0">
                <c:v>1</c:v>
              </c:pt>
            </c:numLit>
          </c:val>
          <c:smooth val="0"/>
          <c:extLst>
            <c:ext xmlns:c15="http://schemas.microsoft.com/office/drawing/2012/chart" uri="{02D57815-91ED-43cb-92C2-25804820EDAC}">
              <c15:filteredCategoryTitle>
                <c15:cat>
                  <c:multiLvlStrRef>
                    <c:extLst>
                      <c:ext uri="{02D57815-91ED-43cb-92C2-25804820EDAC}">
                        <c15:formulaRef>
                          <c15:sqref>}</c15:sqref>
                        </c15:formulaRef>
                      </c:ext>
                    </c:extLst>
                  </c:multiLvlStrRef>
                </c15:cat>
              </c15:filteredCategoryTitle>
            </c:ext>
            <c:ext xmlns:c16="http://schemas.microsoft.com/office/drawing/2014/chart" uri="{C3380CC4-5D6E-409C-BE32-E72D297353CC}">
              <c16:uniqueId val="{00000001-C10A-4835-BBD8-4A47C50A26B7}"/>
            </c:ext>
          </c:extLst>
        </c:ser>
        <c:dLbls>
          <c:showLegendKey val="0"/>
          <c:showVal val="0"/>
          <c:showCatName val="0"/>
          <c:showSerName val="0"/>
          <c:showPercent val="0"/>
          <c:showBubbleSize val="0"/>
        </c:dLbls>
        <c:marker val="1"/>
        <c:smooth val="0"/>
        <c:axId val="128706816"/>
        <c:axId val="128705280"/>
      </c:lineChart>
      <c:catAx>
        <c:axId val="128685568"/>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venir Next LT Pro" panose="020B0504020202020204" pitchFamily="34" charset="0"/>
                <a:ea typeface="+mn-ea"/>
                <a:cs typeface="Segoe UI" panose="020B0502040204020203" pitchFamily="34" charset="0"/>
              </a:defRPr>
            </a:pPr>
            <a:endParaRPr lang="en-US"/>
          </a:p>
        </c:txPr>
        <c:crossAx val="128687104"/>
        <c:crosses val="autoZero"/>
        <c:auto val="1"/>
        <c:lblAlgn val="ctr"/>
        <c:lblOffset val="100"/>
        <c:noMultiLvlLbl val="0"/>
      </c:catAx>
      <c:valAx>
        <c:axId val="128687104"/>
        <c:scaling>
          <c:orientation val="minMax"/>
        </c:scaling>
        <c:delete val="0"/>
        <c:axPos val="l"/>
        <c:majorGridlines>
          <c:spPr>
            <a:ln w="3175" cap="flat" cmpd="sng" algn="ctr">
              <a:no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venir Next LT Pro" panose="020B0504020202020204" pitchFamily="34" charset="0"/>
                <a:ea typeface="+mn-ea"/>
                <a:cs typeface="Segoe UI" panose="020B0502040204020203" pitchFamily="34" charset="0"/>
              </a:defRPr>
            </a:pPr>
            <a:endParaRPr lang="en-US"/>
          </a:p>
        </c:txPr>
        <c:crossAx val="128685568"/>
        <c:crosses val="autoZero"/>
        <c:crossBetween val="between"/>
      </c:valAx>
      <c:valAx>
        <c:axId val="128705280"/>
        <c:scaling>
          <c:orientation val="minMax"/>
        </c:scaling>
        <c:delete val="0"/>
        <c:axPos val="r"/>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venir Next LT Pro" panose="020B0504020202020204" pitchFamily="34" charset="0"/>
                <a:ea typeface="+mn-ea"/>
                <a:cs typeface="Segoe UI" panose="020B0502040204020203" pitchFamily="34" charset="0"/>
              </a:defRPr>
            </a:pPr>
            <a:endParaRPr lang="en-US"/>
          </a:p>
        </c:txPr>
        <c:crossAx val="128706816"/>
        <c:crosses val="max"/>
        <c:crossBetween val="between"/>
      </c:valAx>
      <c:catAx>
        <c:axId val="128706816"/>
        <c:scaling>
          <c:orientation val="minMax"/>
        </c:scaling>
        <c:delete val="1"/>
        <c:axPos val="b"/>
        <c:numFmt formatCode="General" sourceLinked="1"/>
        <c:majorTickMark val="out"/>
        <c:minorTickMark val="none"/>
        <c:tickLblPos val="none"/>
        <c:crossAx val="128705280"/>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venir Next LT Pro" panose="020B0504020202020204" pitchFamily="34" charset="0"/>
              <a:ea typeface="+mn-ea"/>
              <a:cs typeface="Segoe UI" panose="020B0502040204020203" pitchFamily="34" charset="0"/>
            </a:defRPr>
          </a:pPr>
          <a:endParaRPr lang="en-US"/>
        </a:p>
      </c:txPr>
    </c:legend>
    <c:plotVisOnly val="1"/>
    <c:dispBlanksAs val="gap"/>
    <c:showDLblsOverMax val="0"/>
  </c:chart>
  <c:spPr>
    <a:solidFill>
      <a:schemeClr val="bg1"/>
    </a:solidFill>
    <a:ln w="3175" cap="flat" cmpd="sng" algn="ctr">
      <a:solidFill>
        <a:schemeClr val="bg1">
          <a:lumMod val="85000"/>
        </a:schemeClr>
      </a:solidFill>
      <a:round/>
    </a:ln>
    <a:effectLst/>
  </c:spPr>
  <c:txPr>
    <a:bodyPr/>
    <a:lstStyle/>
    <a:p>
      <a:pPr>
        <a:defRPr sz="900">
          <a:latin typeface="Avenir Next LT Pro" panose="020B0504020202020204" pitchFamily="34" charset="0"/>
          <a:cs typeface="Segoe UI" panose="020B0502040204020203" pitchFamily="34" charset="0"/>
        </a:defRPr>
      </a:pPr>
      <a:endParaRPr lang="en-US"/>
    </a:p>
  </c:txPr>
  <c:printSettings>
    <c:headerFooter/>
    <c:pageMargins b="0.75000000000000044" l="0.7000000000000004" r="0.7000000000000004" t="0.75000000000000044" header="0.30000000000000021" footer="0.30000000000000021"/>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2.8024280220334628E-2"/>
          <c:y val="0.17589904179145746"/>
          <c:w val="0.94395143955933114"/>
          <c:h val="0.71396475206663912"/>
        </c:manualLayout>
      </c:layout>
      <c:barChart>
        <c:barDir val="col"/>
        <c:grouping val="clustered"/>
        <c:varyColors val="0"/>
        <c:ser>
          <c:idx val="0"/>
          <c:order val="0"/>
          <c:tx>
            <c:v>Debt to Assets</c:v>
          </c:tx>
          <c:spPr>
            <a:solidFill>
              <a:srgbClr val="004C97"/>
            </a:solidFill>
            <a:ln>
              <a:noFill/>
            </a:ln>
            <a:effectLst/>
            <a:extLst>
              <a:ext uri="{91240B29-F687-4F45-9708-019B960494DF}">
                <a14:hiddenLine xmlns:a14="http://schemas.microsoft.com/office/drawing/2010/main">
                  <a:noFill/>
                </a14:hiddenLine>
              </a:ext>
            </a:extLst>
          </c:spPr>
          <c:invertIfNegative val="0"/>
          <c:val>
            <c:numLit>
              <c:formatCode>General</c:formatCode>
              <c:ptCount val="1"/>
              <c:pt idx="0">
                <c:v>1</c:v>
              </c:pt>
            </c:numLit>
          </c:val>
          <c:extLst>
            <c:ext xmlns:c15="http://schemas.microsoft.com/office/drawing/2012/chart" uri="{02D57815-91ED-43cb-92C2-25804820EDAC}">
              <c15:filteredCategoryTitle>
                <c15:cat>
                  <c:multiLvlStrRef>
                    <c:extLst>
                      <c:ext uri="{02D57815-91ED-43cb-92C2-25804820EDAC}">
                        <c15:formulaRef>
                          <c15:sqref>}</c15:sqref>
                        </c15:formulaRef>
                      </c:ext>
                    </c:extLst>
                  </c:multiLvlStrRef>
                </c15:cat>
              </c15:filteredCategoryTitle>
            </c:ext>
            <c:ext xmlns:c16="http://schemas.microsoft.com/office/drawing/2014/chart" uri="{C3380CC4-5D6E-409C-BE32-E72D297353CC}">
              <c16:uniqueId val="{00000000-8C0B-42C9-85B1-EFAB7B2C7A54}"/>
            </c:ext>
          </c:extLst>
        </c:ser>
        <c:dLbls>
          <c:showLegendKey val="0"/>
          <c:showVal val="0"/>
          <c:showCatName val="0"/>
          <c:showSerName val="0"/>
          <c:showPercent val="0"/>
          <c:showBubbleSize val="0"/>
        </c:dLbls>
        <c:gapWidth val="75"/>
        <c:overlap val="-25"/>
        <c:axId val="129488384"/>
        <c:axId val="129489920"/>
      </c:barChart>
      <c:lineChart>
        <c:grouping val="standard"/>
        <c:varyColors val="0"/>
        <c:ser>
          <c:idx val="1"/>
          <c:order val="1"/>
          <c:tx>
            <c:v>Net Worth (RHS)</c:v>
          </c:tx>
          <c:spPr>
            <a:ln w="28575" cap="rnd">
              <a:solidFill>
                <a:srgbClr val="F2A900"/>
              </a:solidFill>
              <a:round/>
            </a:ln>
            <a:effectLst/>
          </c:spPr>
          <c:marker>
            <c:symbol val="none"/>
          </c:marker>
          <c:val>
            <c:numLit>
              <c:formatCode>General</c:formatCode>
              <c:ptCount val="1"/>
              <c:pt idx="0">
                <c:v>1</c:v>
              </c:pt>
            </c:numLit>
          </c:val>
          <c:smooth val="0"/>
          <c:extLst>
            <c:ext xmlns:c15="http://schemas.microsoft.com/office/drawing/2012/chart" uri="{02D57815-91ED-43cb-92C2-25804820EDAC}">
              <c15:filteredCategoryTitle>
                <c15:cat>
                  <c:multiLvlStrRef>
                    <c:extLst>
                      <c:ext uri="{02D57815-91ED-43cb-92C2-25804820EDAC}">
                        <c15:formulaRef>
                          <c15:sqref>}</c15:sqref>
                        </c15:formulaRef>
                      </c:ext>
                    </c:extLst>
                  </c:multiLvlStrRef>
                </c15:cat>
              </c15:filteredCategoryTitle>
            </c:ext>
            <c:ext xmlns:c16="http://schemas.microsoft.com/office/drawing/2014/chart" uri="{C3380CC4-5D6E-409C-BE32-E72D297353CC}">
              <c16:uniqueId val="{00000001-8C0B-42C9-85B1-EFAB7B2C7A54}"/>
            </c:ext>
          </c:extLst>
        </c:ser>
        <c:dLbls>
          <c:showLegendKey val="0"/>
          <c:showVal val="0"/>
          <c:showCatName val="0"/>
          <c:showSerName val="0"/>
          <c:showPercent val="0"/>
          <c:showBubbleSize val="0"/>
        </c:dLbls>
        <c:marker val="1"/>
        <c:smooth val="0"/>
        <c:axId val="129374464"/>
        <c:axId val="129372928"/>
      </c:lineChart>
      <c:catAx>
        <c:axId val="12948838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venir Next LT Pro" panose="020B0504020202020204" pitchFamily="34" charset="0"/>
                <a:ea typeface="+mn-ea"/>
                <a:cs typeface="Segoe UI" panose="020B0502040204020203" pitchFamily="34" charset="0"/>
              </a:defRPr>
            </a:pPr>
            <a:endParaRPr lang="en-US"/>
          </a:p>
        </c:txPr>
        <c:crossAx val="129489920"/>
        <c:crosses val="autoZero"/>
        <c:auto val="1"/>
        <c:lblAlgn val="ctr"/>
        <c:lblOffset val="100"/>
        <c:noMultiLvlLbl val="0"/>
      </c:catAx>
      <c:valAx>
        <c:axId val="129489920"/>
        <c:scaling>
          <c:orientation val="minMax"/>
        </c:scaling>
        <c:delete val="0"/>
        <c:axPos val="l"/>
        <c:majorGridlines>
          <c:spPr>
            <a:ln w="3175" cap="flat" cmpd="sng" algn="ctr">
              <a:no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venir Next LT Pro" panose="020B0504020202020204" pitchFamily="34" charset="0"/>
                <a:ea typeface="+mn-ea"/>
                <a:cs typeface="Segoe UI" panose="020B0502040204020203" pitchFamily="34" charset="0"/>
              </a:defRPr>
            </a:pPr>
            <a:endParaRPr lang="en-US"/>
          </a:p>
        </c:txPr>
        <c:crossAx val="129488384"/>
        <c:crosses val="autoZero"/>
        <c:crossBetween val="between"/>
      </c:valAx>
      <c:valAx>
        <c:axId val="129372928"/>
        <c:scaling>
          <c:orientation val="minMax"/>
        </c:scaling>
        <c:delete val="0"/>
        <c:axPos val="r"/>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venir Next LT Pro" panose="020B0504020202020204" pitchFamily="34" charset="0"/>
                <a:ea typeface="+mn-ea"/>
                <a:cs typeface="Segoe UI" panose="020B0502040204020203" pitchFamily="34" charset="0"/>
              </a:defRPr>
            </a:pPr>
            <a:endParaRPr lang="en-US"/>
          </a:p>
        </c:txPr>
        <c:crossAx val="129374464"/>
        <c:crosses val="max"/>
        <c:crossBetween val="between"/>
      </c:valAx>
      <c:catAx>
        <c:axId val="129374464"/>
        <c:scaling>
          <c:orientation val="minMax"/>
        </c:scaling>
        <c:delete val="1"/>
        <c:axPos val="b"/>
        <c:numFmt formatCode="General" sourceLinked="1"/>
        <c:majorTickMark val="out"/>
        <c:minorTickMark val="none"/>
        <c:tickLblPos val="none"/>
        <c:crossAx val="129372928"/>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venir Next LT Pro" panose="020B0504020202020204" pitchFamily="34" charset="0"/>
              <a:ea typeface="+mn-ea"/>
              <a:cs typeface="Segoe UI" panose="020B0502040204020203" pitchFamily="34" charset="0"/>
            </a:defRPr>
          </a:pPr>
          <a:endParaRPr lang="en-US"/>
        </a:p>
      </c:txPr>
    </c:legend>
    <c:plotVisOnly val="1"/>
    <c:dispBlanksAs val="gap"/>
    <c:showDLblsOverMax val="0"/>
  </c:chart>
  <c:spPr>
    <a:solidFill>
      <a:schemeClr val="bg1"/>
    </a:solidFill>
    <a:ln w="3175" cap="flat" cmpd="sng" algn="ctr">
      <a:solidFill>
        <a:schemeClr val="bg1">
          <a:lumMod val="85000"/>
        </a:schemeClr>
      </a:solidFill>
      <a:round/>
    </a:ln>
    <a:effectLst/>
  </c:spPr>
  <c:txPr>
    <a:bodyPr/>
    <a:lstStyle/>
    <a:p>
      <a:pPr>
        <a:defRPr sz="900">
          <a:latin typeface="Avenir Next LT Pro" panose="020B0504020202020204" pitchFamily="34" charset="0"/>
          <a:cs typeface="Segoe UI" panose="020B0502040204020203" pitchFamily="34" charset="0"/>
        </a:defRPr>
      </a:pPr>
      <a:endParaRPr lang="en-US"/>
    </a:p>
  </c:txPr>
  <c:printSettings>
    <c:headerFooter/>
    <c:pageMargins b="0.75000000000000044" l="0.7000000000000004" r="0.7000000000000004" t="0.75000000000000044" header="0.30000000000000021" footer="0.30000000000000021"/>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2.8024280220334628E-2"/>
          <c:y val="0.17589904179145746"/>
          <c:w val="0.94395143955933114"/>
          <c:h val="0.71396475206663912"/>
        </c:manualLayout>
      </c:layout>
      <c:barChart>
        <c:barDir val="col"/>
        <c:grouping val="clustered"/>
        <c:varyColors val="0"/>
        <c:ser>
          <c:idx val="0"/>
          <c:order val="0"/>
          <c:tx>
            <c:v>Debt to Assets</c:v>
          </c:tx>
          <c:spPr>
            <a:solidFill>
              <a:srgbClr val="004C97"/>
            </a:solidFill>
            <a:ln>
              <a:noFill/>
            </a:ln>
            <a:effectLst/>
            <a:extLst>
              <a:ext uri="{91240B29-F687-4F45-9708-019B960494DF}">
                <a14:hiddenLine xmlns:a14="http://schemas.microsoft.com/office/drawing/2010/main">
                  <a:noFill/>
                </a14:hiddenLine>
              </a:ext>
            </a:extLst>
          </c:spPr>
          <c:invertIfNegative val="0"/>
          <c:val>
            <c:numLit>
              <c:formatCode>General</c:formatCode>
              <c:ptCount val="1"/>
              <c:pt idx="0">
                <c:v>1</c:v>
              </c:pt>
            </c:numLit>
          </c:val>
          <c:extLst>
            <c:ext xmlns:c15="http://schemas.microsoft.com/office/drawing/2012/chart" uri="{02D57815-91ED-43cb-92C2-25804820EDAC}">
              <c15:filteredCategoryTitle>
                <c15:cat>
                  <c:multiLvlStrRef>
                    <c:extLst>
                      <c:ext uri="{02D57815-91ED-43cb-92C2-25804820EDAC}">
                        <c15:formulaRef>
                          <c15:sqref>}</c15:sqref>
                        </c15:formulaRef>
                      </c:ext>
                    </c:extLst>
                  </c:multiLvlStrRef>
                </c15:cat>
              </c15:filteredCategoryTitle>
            </c:ext>
            <c:ext xmlns:c16="http://schemas.microsoft.com/office/drawing/2014/chart" uri="{C3380CC4-5D6E-409C-BE32-E72D297353CC}">
              <c16:uniqueId val="{00000000-BBD7-446D-90D6-D08DEF37524A}"/>
            </c:ext>
          </c:extLst>
        </c:ser>
        <c:dLbls>
          <c:showLegendKey val="0"/>
          <c:showVal val="0"/>
          <c:showCatName val="0"/>
          <c:showSerName val="0"/>
          <c:showPercent val="0"/>
          <c:showBubbleSize val="0"/>
        </c:dLbls>
        <c:gapWidth val="75"/>
        <c:overlap val="-25"/>
        <c:axId val="1687936"/>
        <c:axId val="1689472"/>
      </c:barChart>
      <c:lineChart>
        <c:grouping val="standard"/>
        <c:varyColors val="0"/>
        <c:ser>
          <c:idx val="1"/>
          <c:order val="1"/>
          <c:tx>
            <c:v>Net Worth (RHS)</c:v>
          </c:tx>
          <c:spPr>
            <a:ln w="28575" cap="rnd">
              <a:solidFill>
                <a:srgbClr val="F2A900"/>
              </a:solidFill>
              <a:round/>
            </a:ln>
            <a:effectLst/>
          </c:spPr>
          <c:marker>
            <c:symbol val="none"/>
          </c:marker>
          <c:val>
            <c:numLit>
              <c:formatCode>General</c:formatCode>
              <c:ptCount val="1"/>
              <c:pt idx="0">
                <c:v>1</c:v>
              </c:pt>
            </c:numLit>
          </c:val>
          <c:smooth val="0"/>
          <c:extLst>
            <c:ext xmlns:c15="http://schemas.microsoft.com/office/drawing/2012/chart" uri="{02D57815-91ED-43cb-92C2-25804820EDAC}">
              <c15:filteredCategoryTitle>
                <c15:cat>
                  <c:multiLvlStrRef>
                    <c:extLst>
                      <c:ext uri="{02D57815-91ED-43cb-92C2-25804820EDAC}">
                        <c15:formulaRef>
                          <c15:sqref>}</c15:sqref>
                        </c15:formulaRef>
                      </c:ext>
                    </c:extLst>
                  </c:multiLvlStrRef>
                </c15:cat>
              </c15:filteredCategoryTitle>
            </c:ext>
            <c:ext xmlns:c16="http://schemas.microsoft.com/office/drawing/2014/chart" uri="{C3380CC4-5D6E-409C-BE32-E72D297353CC}">
              <c16:uniqueId val="{00000001-BBD7-446D-90D6-D08DEF37524A}"/>
            </c:ext>
          </c:extLst>
        </c:ser>
        <c:dLbls>
          <c:showLegendKey val="0"/>
          <c:showVal val="0"/>
          <c:showCatName val="0"/>
          <c:showSerName val="0"/>
          <c:showPercent val="0"/>
          <c:showBubbleSize val="0"/>
        </c:dLbls>
        <c:marker val="1"/>
        <c:smooth val="0"/>
        <c:axId val="132973696"/>
        <c:axId val="1691008"/>
      </c:lineChart>
      <c:catAx>
        <c:axId val="1687936"/>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venir Next LT Pro" panose="020B0504020202020204" pitchFamily="34" charset="0"/>
                <a:ea typeface="+mn-ea"/>
                <a:cs typeface="Segoe UI" panose="020B0502040204020203" pitchFamily="34" charset="0"/>
              </a:defRPr>
            </a:pPr>
            <a:endParaRPr lang="en-US"/>
          </a:p>
        </c:txPr>
        <c:crossAx val="1689472"/>
        <c:crosses val="autoZero"/>
        <c:auto val="1"/>
        <c:lblAlgn val="ctr"/>
        <c:lblOffset val="100"/>
        <c:noMultiLvlLbl val="0"/>
      </c:catAx>
      <c:valAx>
        <c:axId val="1689472"/>
        <c:scaling>
          <c:orientation val="minMax"/>
        </c:scaling>
        <c:delete val="0"/>
        <c:axPos val="l"/>
        <c:majorGridlines>
          <c:spPr>
            <a:ln w="3175" cap="flat" cmpd="sng" algn="ctr">
              <a:no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venir Next LT Pro" panose="020B0504020202020204" pitchFamily="34" charset="0"/>
                <a:ea typeface="+mn-ea"/>
                <a:cs typeface="Segoe UI" panose="020B0502040204020203" pitchFamily="34" charset="0"/>
              </a:defRPr>
            </a:pPr>
            <a:endParaRPr lang="en-US"/>
          </a:p>
        </c:txPr>
        <c:crossAx val="1687936"/>
        <c:crosses val="autoZero"/>
        <c:crossBetween val="between"/>
      </c:valAx>
      <c:valAx>
        <c:axId val="1691008"/>
        <c:scaling>
          <c:orientation val="minMax"/>
        </c:scaling>
        <c:delete val="0"/>
        <c:axPos val="r"/>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venir Next LT Pro" panose="020B0504020202020204" pitchFamily="34" charset="0"/>
                <a:ea typeface="+mn-ea"/>
                <a:cs typeface="Segoe UI" panose="020B0502040204020203" pitchFamily="34" charset="0"/>
              </a:defRPr>
            </a:pPr>
            <a:endParaRPr lang="en-US"/>
          </a:p>
        </c:txPr>
        <c:crossAx val="132973696"/>
        <c:crosses val="max"/>
        <c:crossBetween val="between"/>
      </c:valAx>
      <c:catAx>
        <c:axId val="132973696"/>
        <c:scaling>
          <c:orientation val="minMax"/>
        </c:scaling>
        <c:delete val="1"/>
        <c:axPos val="b"/>
        <c:numFmt formatCode="General" sourceLinked="1"/>
        <c:majorTickMark val="out"/>
        <c:minorTickMark val="none"/>
        <c:tickLblPos val="none"/>
        <c:crossAx val="1691008"/>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venir Next LT Pro" panose="020B0504020202020204" pitchFamily="34" charset="0"/>
              <a:ea typeface="+mn-ea"/>
              <a:cs typeface="Segoe UI" panose="020B0502040204020203" pitchFamily="34" charset="0"/>
            </a:defRPr>
          </a:pPr>
          <a:endParaRPr lang="en-US"/>
        </a:p>
      </c:txPr>
    </c:legend>
    <c:plotVisOnly val="1"/>
    <c:dispBlanksAs val="gap"/>
    <c:showDLblsOverMax val="0"/>
  </c:chart>
  <c:spPr>
    <a:solidFill>
      <a:schemeClr val="bg1"/>
    </a:solidFill>
    <a:ln w="3175" cap="flat" cmpd="sng" algn="ctr">
      <a:solidFill>
        <a:schemeClr val="bg1">
          <a:lumMod val="85000"/>
        </a:schemeClr>
      </a:solidFill>
      <a:round/>
    </a:ln>
    <a:effectLst/>
  </c:spPr>
  <c:txPr>
    <a:bodyPr/>
    <a:lstStyle/>
    <a:p>
      <a:pPr>
        <a:defRPr sz="900">
          <a:latin typeface="Avenir Next LT Pro" panose="020B0504020202020204" pitchFamily="34" charset="0"/>
          <a:cs typeface="Segoe UI" panose="020B0502040204020203" pitchFamily="34" charset="0"/>
        </a:defRPr>
      </a:pPr>
      <a:endParaRPr lang="en-US"/>
    </a:p>
  </c:txPr>
  <c:printSettings>
    <c:headerFooter/>
    <c:pageMargins b="0.75000000000000044" l="0.7000000000000004" r="0.7000000000000004" t="0.75000000000000044" header="0.30000000000000021" footer="0.30000000000000021"/>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2.8024280220334628E-2"/>
          <c:y val="0.17589904179145746"/>
          <c:w val="0.94395143955933114"/>
          <c:h val="0.71396475206663912"/>
        </c:manualLayout>
      </c:layout>
      <c:barChart>
        <c:barDir val="col"/>
        <c:grouping val="clustered"/>
        <c:varyColors val="0"/>
        <c:ser>
          <c:idx val="0"/>
          <c:order val="0"/>
          <c:tx>
            <c:v>Debt to Assets</c:v>
          </c:tx>
          <c:spPr>
            <a:solidFill>
              <a:srgbClr val="004C97"/>
            </a:solidFill>
            <a:ln>
              <a:noFill/>
            </a:ln>
            <a:effectLst/>
            <a:extLst>
              <a:ext uri="{91240B29-F687-4F45-9708-019B960494DF}">
                <a14:hiddenLine xmlns:a14="http://schemas.microsoft.com/office/drawing/2010/main">
                  <a:noFill/>
                </a14:hiddenLine>
              </a:ext>
            </a:extLst>
          </c:spPr>
          <c:invertIfNegative val="0"/>
          <c:val>
            <c:numLit>
              <c:formatCode>General</c:formatCode>
              <c:ptCount val="1"/>
              <c:pt idx="0">
                <c:v>1</c:v>
              </c:pt>
            </c:numLit>
          </c:val>
          <c:extLst>
            <c:ext xmlns:c15="http://schemas.microsoft.com/office/drawing/2012/chart" uri="{02D57815-91ED-43cb-92C2-25804820EDAC}">
              <c15:filteredCategoryTitle>
                <c15:cat>
                  <c:multiLvlStrRef>
                    <c:extLst>
                      <c:ext uri="{02D57815-91ED-43cb-92C2-25804820EDAC}">
                        <c15:formulaRef>
                          <c15:sqref>}</c15:sqref>
                        </c15:formulaRef>
                      </c:ext>
                    </c:extLst>
                  </c:multiLvlStrRef>
                </c15:cat>
              </c15:filteredCategoryTitle>
            </c:ext>
            <c:ext xmlns:c16="http://schemas.microsoft.com/office/drawing/2014/chart" uri="{C3380CC4-5D6E-409C-BE32-E72D297353CC}">
              <c16:uniqueId val="{00000000-5F52-41BD-A15D-24BD4EE8D1C9}"/>
            </c:ext>
          </c:extLst>
        </c:ser>
        <c:dLbls>
          <c:showLegendKey val="0"/>
          <c:showVal val="0"/>
          <c:showCatName val="0"/>
          <c:showSerName val="0"/>
          <c:showPercent val="0"/>
          <c:showBubbleSize val="0"/>
        </c:dLbls>
        <c:gapWidth val="75"/>
        <c:overlap val="-25"/>
        <c:axId val="133348352"/>
        <c:axId val="133358336"/>
      </c:barChart>
      <c:lineChart>
        <c:grouping val="standard"/>
        <c:varyColors val="0"/>
        <c:ser>
          <c:idx val="1"/>
          <c:order val="1"/>
          <c:tx>
            <c:v>Net Worth (RHS)</c:v>
          </c:tx>
          <c:spPr>
            <a:ln w="28575" cap="rnd">
              <a:solidFill>
                <a:srgbClr val="F2A900"/>
              </a:solidFill>
              <a:round/>
            </a:ln>
            <a:effectLst/>
          </c:spPr>
          <c:marker>
            <c:symbol val="none"/>
          </c:marker>
          <c:val>
            <c:numLit>
              <c:formatCode>General</c:formatCode>
              <c:ptCount val="1"/>
              <c:pt idx="0">
                <c:v>1</c:v>
              </c:pt>
            </c:numLit>
          </c:val>
          <c:smooth val="0"/>
          <c:extLst>
            <c:ext xmlns:c15="http://schemas.microsoft.com/office/drawing/2012/chart" uri="{02D57815-91ED-43cb-92C2-25804820EDAC}">
              <c15:filteredCategoryTitle>
                <c15:cat>
                  <c:multiLvlStrRef>
                    <c:extLst>
                      <c:ext uri="{02D57815-91ED-43cb-92C2-25804820EDAC}">
                        <c15:formulaRef>
                          <c15:sqref>}</c15:sqref>
                        </c15:formulaRef>
                      </c:ext>
                    </c:extLst>
                  </c:multiLvlStrRef>
                </c15:cat>
              </c15:filteredCategoryTitle>
            </c:ext>
            <c:ext xmlns:c16="http://schemas.microsoft.com/office/drawing/2014/chart" uri="{C3380CC4-5D6E-409C-BE32-E72D297353CC}">
              <c16:uniqueId val="{00000001-5F52-41BD-A15D-24BD4EE8D1C9}"/>
            </c:ext>
          </c:extLst>
        </c:ser>
        <c:dLbls>
          <c:showLegendKey val="0"/>
          <c:showVal val="0"/>
          <c:showCatName val="0"/>
          <c:showSerName val="0"/>
          <c:showPercent val="0"/>
          <c:showBubbleSize val="0"/>
        </c:dLbls>
        <c:marker val="1"/>
        <c:smooth val="0"/>
        <c:axId val="133361664"/>
        <c:axId val="133359872"/>
      </c:lineChart>
      <c:catAx>
        <c:axId val="13334835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venir Next LT Pro" panose="020B0504020202020204" pitchFamily="34" charset="0"/>
                <a:ea typeface="+mn-ea"/>
                <a:cs typeface="Segoe UI" panose="020B0502040204020203" pitchFamily="34" charset="0"/>
              </a:defRPr>
            </a:pPr>
            <a:endParaRPr lang="en-US"/>
          </a:p>
        </c:txPr>
        <c:crossAx val="133358336"/>
        <c:crosses val="autoZero"/>
        <c:auto val="1"/>
        <c:lblAlgn val="ctr"/>
        <c:lblOffset val="100"/>
        <c:noMultiLvlLbl val="0"/>
      </c:catAx>
      <c:valAx>
        <c:axId val="133358336"/>
        <c:scaling>
          <c:orientation val="minMax"/>
        </c:scaling>
        <c:delete val="0"/>
        <c:axPos val="l"/>
        <c:majorGridlines>
          <c:spPr>
            <a:ln w="3175" cap="flat" cmpd="sng" algn="ctr">
              <a:no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venir Next LT Pro" panose="020B0504020202020204" pitchFamily="34" charset="0"/>
                <a:ea typeface="+mn-ea"/>
                <a:cs typeface="Segoe UI" panose="020B0502040204020203" pitchFamily="34" charset="0"/>
              </a:defRPr>
            </a:pPr>
            <a:endParaRPr lang="en-US"/>
          </a:p>
        </c:txPr>
        <c:crossAx val="133348352"/>
        <c:crosses val="autoZero"/>
        <c:crossBetween val="between"/>
      </c:valAx>
      <c:valAx>
        <c:axId val="133359872"/>
        <c:scaling>
          <c:orientation val="minMax"/>
        </c:scaling>
        <c:delete val="0"/>
        <c:axPos val="r"/>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venir Next LT Pro" panose="020B0504020202020204" pitchFamily="34" charset="0"/>
                <a:ea typeface="+mn-ea"/>
                <a:cs typeface="Segoe UI" panose="020B0502040204020203" pitchFamily="34" charset="0"/>
              </a:defRPr>
            </a:pPr>
            <a:endParaRPr lang="en-US"/>
          </a:p>
        </c:txPr>
        <c:crossAx val="133361664"/>
        <c:crosses val="max"/>
        <c:crossBetween val="between"/>
      </c:valAx>
      <c:catAx>
        <c:axId val="133361664"/>
        <c:scaling>
          <c:orientation val="minMax"/>
        </c:scaling>
        <c:delete val="1"/>
        <c:axPos val="b"/>
        <c:numFmt formatCode="General" sourceLinked="1"/>
        <c:majorTickMark val="out"/>
        <c:minorTickMark val="none"/>
        <c:tickLblPos val="none"/>
        <c:crossAx val="133359872"/>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venir Next LT Pro" panose="020B0504020202020204" pitchFamily="34" charset="0"/>
              <a:ea typeface="+mn-ea"/>
              <a:cs typeface="Segoe UI" panose="020B0502040204020203" pitchFamily="34" charset="0"/>
            </a:defRPr>
          </a:pPr>
          <a:endParaRPr lang="en-US"/>
        </a:p>
      </c:txPr>
    </c:legend>
    <c:plotVisOnly val="1"/>
    <c:dispBlanksAs val="gap"/>
    <c:showDLblsOverMax val="0"/>
  </c:chart>
  <c:spPr>
    <a:solidFill>
      <a:schemeClr val="bg1"/>
    </a:solidFill>
    <a:ln w="3175" cap="flat" cmpd="sng" algn="ctr">
      <a:solidFill>
        <a:schemeClr val="bg1">
          <a:lumMod val="85000"/>
        </a:schemeClr>
      </a:solidFill>
      <a:round/>
    </a:ln>
    <a:effectLst/>
  </c:spPr>
  <c:txPr>
    <a:bodyPr/>
    <a:lstStyle/>
    <a:p>
      <a:pPr>
        <a:defRPr sz="900">
          <a:latin typeface="Avenir Next LT Pro" panose="020B0504020202020204" pitchFamily="34" charset="0"/>
          <a:cs typeface="Segoe UI" panose="020B0502040204020203" pitchFamily="34" charset="0"/>
        </a:defRPr>
      </a:pPr>
      <a:endParaRPr lang="en-US"/>
    </a:p>
  </c:txPr>
  <c:printSettings>
    <c:headerFooter/>
    <c:pageMargins b="0.75000000000000044" l="0.7000000000000004" r="0.7000000000000004" t="0.75000000000000044" header="0.30000000000000021" footer="0.30000000000000021"/>
    <c:pageSetup/>
  </c:printSettings>
  <c:userShapes r:id="rId1"/>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56.png"/><Relationship Id="rId7" Type="http://schemas.openxmlformats.org/officeDocument/2006/relationships/image" Target="../media/image60.png"/><Relationship Id="rId2" Type="http://schemas.openxmlformats.org/officeDocument/2006/relationships/image" Target="../media/image55.png"/><Relationship Id="rId1" Type="http://schemas.openxmlformats.org/officeDocument/2006/relationships/image" Target="../media/image54.png"/><Relationship Id="rId6" Type="http://schemas.openxmlformats.org/officeDocument/2006/relationships/image" Target="../media/image59.png"/><Relationship Id="rId5" Type="http://schemas.openxmlformats.org/officeDocument/2006/relationships/image" Target="../media/image58.png"/><Relationship Id="rId4" Type="http://schemas.openxmlformats.org/officeDocument/2006/relationships/image" Target="../media/image57.png"/></Relationships>
</file>

<file path=xl/drawings/_rels/drawing11.xml.rels><?xml version="1.0" encoding="UTF-8" standalone="yes"?>
<Relationships xmlns="http://schemas.openxmlformats.org/package/2006/relationships"><Relationship Id="rId3" Type="http://schemas.openxmlformats.org/officeDocument/2006/relationships/image" Target="../media/image63.png"/><Relationship Id="rId7" Type="http://schemas.openxmlformats.org/officeDocument/2006/relationships/image" Target="../media/image67.png"/><Relationship Id="rId2" Type="http://schemas.openxmlformats.org/officeDocument/2006/relationships/image" Target="../media/image62.png"/><Relationship Id="rId1" Type="http://schemas.openxmlformats.org/officeDocument/2006/relationships/image" Target="../media/image61.png"/><Relationship Id="rId6" Type="http://schemas.openxmlformats.org/officeDocument/2006/relationships/image" Target="../media/image66.png"/><Relationship Id="rId5" Type="http://schemas.openxmlformats.org/officeDocument/2006/relationships/image" Target="../media/image65.png"/><Relationship Id="rId4" Type="http://schemas.openxmlformats.org/officeDocument/2006/relationships/image" Target="../media/image64.png"/></Relationships>
</file>

<file path=xl/drawings/_rels/drawing12.xml.rels><?xml version="1.0" encoding="UTF-8" standalone="yes"?>
<Relationships xmlns="http://schemas.openxmlformats.org/package/2006/relationships"><Relationship Id="rId3" Type="http://schemas.openxmlformats.org/officeDocument/2006/relationships/image" Target="../media/image70.png"/><Relationship Id="rId7" Type="http://schemas.openxmlformats.org/officeDocument/2006/relationships/image" Target="../media/image74.png"/><Relationship Id="rId2" Type="http://schemas.openxmlformats.org/officeDocument/2006/relationships/image" Target="../media/image69.png"/><Relationship Id="rId1" Type="http://schemas.openxmlformats.org/officeDocument/2006/relationships/image" Target="../media/image68.png"/><Relationship Id="rId6" Type="http://schemas.openxmlformats.org/officeDocument/2006/relationships/image" Target="../media/image73.png"/><Relationship Id="rId5" Type="http://schemas.openxmlformats.org/officeDocument/2006/relationships/image" Target="../media/image72.png"/><Relationship Id="rId4" Type="http://schemas.openxmlformats.org/officeDocument/2006/relationships/image" Target="../media/image71.png"/></Relationships>
</file>

<file path=xl/drawings/_rels/drawing13.xml.rels><?xml version="1.0" encoding="UTF-8" standalone="yes"?>
<Relationships xmlns="http://schemas.openxmlformats.org/package/2006/relationships"><Relationship Id="rId3" Type="http://schemas.openxmlformats.org/officeDocument/2006/relationships/image" Target="../media/image77.png"/><Relationship Id="rId7" Type="http://schemas.openxmlformats.org/officeDocument/2006/relationships/image" Target="../media/image81.png"/><Relationship Id="rId2" Type="http://schemas.openxmlformats.org/officeDocument/2006/relationships/image" Target="../media/image76.png"/><Relationship Id="rId1" Type="http://schemas.openxmlformats.org/officeDocument/2006/relationships/image" Target="../media/image75.png"/><Relationship Id="rId6" Type="http://schemas.openxmlformats.org/officeDocument/2006/relationships/image" Target="../media/image80.png"/><Relationship Id="rId5" Type="http://schemas.openxmlformats.org/officeDocument/2006/relationships/image" Target="../media/image79.png"/><Relationship Id="rId4" Type="http://schemas.openxmlformats.org/officeDocument/2006/relationships/image" Target="../media/image78.png"/></Relationships>
</file>

<file path=xl/drawings/_rels/drawing14.xml.rels><?xml version="1.0" encoding="UTF-8" standalone="yes"?>
<Relationships xmlns="http://schemas.openxmlformats.org/package/2006/relationships"><Relationship Id="rId3" Type="http://schemas.openxmlformats.org/officeDocument/2006/relationships/image" Target="../media/image84.png"/><Relationship Id="rId7" Type="http://schemas.openxmlformats.org/officeDocument/2006/relationships/image" Target="../media/image88.png"/><Relationship Id="rId2" Type="http://schemas.openxmlformats.org/officeDocument/2006/relationships/image" Target="../media/image83.png"/><Relationship Id="rId1" Type="http://schemas.openxmlformats.org/officeDocument/2006/relationships/image" Target="../media/image82.png"/><Relationship Id="rId6" Type="http://schemas.openxmlformats.org/officeDocument/2006/relationships/image" Target="../media/image87.png"/><Relationship Id="rId5" Type="http://schemas.openxmlformats.org/officeDocument/2006/relationships/image" Target="../media/image86.png"/><Relationship Id="rId4" Type="http://schemas.openxmlformats.org/officeDocument/2006/relationships/image" Target="../media/image85.png"/></Relationships>
</file>

<file path=xl/drawings/_rels/drawing15.xml.rels><?xml version="1.0" encoding="UTF-8" standalone="yes"?>
<Relationships xmlns="http://schemas.openxmlformats.org/package/2006/relationships"><Relationship Id="rId3" Type="http://schemas.openxmlformats.org/officeDocument/2006/relationships/image" Target="../media/image91.png"/><Relationship Id="rId7" Type="http://schemas.openxmlformats.org/officeDocument/2006/relationships/image" Target="../media/image95.png"/><Relationship Id="rId2" Type="http://schemas.openxmlformats.org/officeDocument/2006/relationships/image" Target="../media/image90.png"/><Relationship Id="rId1" Type="http://schemas.openxmlformats.org/officeDocument/2006/relationships/image" Target="../media/image89.jpeg"/><Relationship Id="rId6" Type="http://schemas.openxmlformats.org/officeDocument/2006/relationships/image" Target="../media/image94.png"/><Relationship Id="rId5" Type="http://schemas.openxmlformats.org/officeDocument/2006/relationships/image" Target="../media/image93.png"/><Relationship Id="rId4" Type="http://schemas.openxmlformats.org/officeDocument/2006/relationships/image" Target="../media/image92.png"/></Relationships>
</file>

<file path=xl/drawings/_rels/drawing16.xml.rels><?xml version="1.0" encoding="UTF-8" standalone="yes"?>
<Relationships xmlns="http://schemas.openxmlformats.org/package/2006/relationships"><Relationship Id="rId3" Type="http://schemas.openxmlformats.org/officeDocument/2006/relationships/image" Target="../media/image98.png"/><Relationship Id="rId7" Type="http://schemas.openxmlformats.org/officeDocument/2006/relationships/image" Target="../media/image102.png"/><Relationship Id="rId2" Type="http://schemas.openxmlformats.org/officeDocument/2006/relationships/image" Target="../media/image97.png"/><Relationship Id="rId1" Type="http://schemas.openxmlformats.org/officeDocument/2006/relationships/image" Target="../media/image96.jpeg"/><Relationship Id="rId6" Type="http://schemas.openxmlformats.org/officeDocument/2006/relationships/image" Target="../media/image101.png"/><Relationship Id="rId5" Type="http://schemas.openxmlformats.org/officeDocument/2006/relationships/image" Target="../media/image100.png"/><Relationship Id="rId4" Type="http://schemas.openxmlformats.org/officeDocument/2006/relationships/image" Target="../media/image99.png"/></Relationships>
</file>

<file path=xl/drawings/_rels/drawing17.xml.rels><?xml version="1.0" encoding="UTF-8" standalone="yes"?>
<Relationships xmlns="http://schemas.openxmlformats.org/package/2006/relationships"><Relationship Id="rId3" Type="http://schemas.openxmlformats.org/officeDocument/2006/relationships/image" Target="../media/image105.png"/><Relationship Id="rId7" Type="http://schemas.openxmlformats.org/officeDocument/2006/relationships/image" Target="../media/image109.png"/><Relationship Id="rId2" Type="http://schemas.openxmlformats.org/officeDocument/2006/relationships/image" Target="../media/image104.png"/><Relationship Id="rId1" Type="http://schemas.openxmlformats.org/officeDocument/2006/relationships/image" Target="../media/image103.jpeg"/><Relationship Id="rId6" Type="http://schemas.openxmlformats.org/officeDocument/2006/relationships/image" Target="../media/image108.png"/><Relationship Id="rId5" Type="http://schemas.openxmlformats.org/officeDocument/2006/relationships/image" Target="../media/image107.png"/><Relationship Id="rId4" Type="http://schemas.openxmlformats.org/officeDocument/2006/relationships/image" Target="../media/image106.png"/></Relationships>
</file>

<file path=xl/drawings/_rels/drawing18.xml.rels><?xml version="1.0" encoding="UTF-8" standalone="yes"?>
<Relationships xmlns="http://schemas.openxmlformats.org/package/2006/relationships"><Relationship Id="rId3" Type="http://schemas.openxmlformats.org/officeDocument/2006/relationships/image" Target="../media/image112.png"/><Relationship Id="rId7" Type="http://schemas.openxmlformats.org/officeDocument/2006/relationships/image" Target="../media/image116.png"/><Relationship Id="rId2" Type="http://schemas.openxmlformats.org/officeDocument/2006/relationships/image" Target="../media/image111.png"/><Relationship Id="rId1" Type="http://schemas.openxmlformats.org/officeDocument/2006/relationships/image" Target="../media/image110.png"/><Relationship Id="rId6" Type="http://schemas.openxmlformats.org/officeDocument/2006/relationships/image" Target="../media/image115.png"/><Relationship Id="rId5" Type="http://schemas.openxmlformats.org/officeDocument/2006/relationships/image" Target="../media/image114.png"/><Relationship Id="rId4" Type="http://schemas.openxmlformats.org/officeDocument/2006/relationships/image" Target="../media/image113.png"/></Relationships>
</file>

<file path=xl/drawings/_rels/drawing19.xml.rels><?xml version="1.0" encoding="UTF-8" standalone="yes"?>
<Relationships xmlns="http://schemas.openxmlformats.org/package/2006/relationships"><Relationship Id="rId3" Type="http://schemas.openxmlformats.org/officeDocument/2006/relationships/image" Target="../media/image119.png"/><Relationship Id="rId7" Type="http://schemas.openxmlformats.org/officeDocument/2006/relationships/image" Target="../media/image123.png"/><Relationship Id="rId2" Type="http://schemas.openxmlformats.org/officeDocument/2006/relationships/image" Target="../media/image118.png"/><Relationship Id="rId1" Type="http://schemas.openxmlformats.org/officeDocument/2006/relationships/image" Target="../media/image117.png"/><Relationship Id="rId6" Type="http://schemas.openxmlformats.org/officeDocument/2006/relationships/image" Target="../media/image122.png"/><Relationship Id="rId5" Type="http://schemas.openxmlformats.org/officeDocument/2006/relationships/image" Target="../media/image121.png"/><Relationship Id="rId4" Type="http://schemas.openxmlformats.org/officeDocument/2006/relationships/image" Target="../media/image120.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7" Type="http://schemas.openxmlformats.org/officeDocument/2006/relationships/image" Target="../media/image8.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20.xml.rels><?xml version="1.0" encoding="UTF-8" standalone="yes"?>
<Relationships xmlns="http://schemas.openxmlformats.org/package/2006/relationships"><Relationship Id="rId3" Type="http://schemas.openxmlformats.org/officeDocument/2006/relationships/image" Target="../media/image126.png"/><Relationship Id="rId7" Type="http://schemas.openxmlformats.org/officeDocument/2006/relationships/image" Target="../media/image130.png"/><Relationship Id="rId2" Type="http://schemas.openxmlformats.org/officeDocument/2006/relationships/image" Target="../media/image125.png"/><Relationship Id="rId1" Type="http://schemas.openxmlformats.org/officeDocument/2006/relationships/image" Target="../media/image124.jpeg"/><Relationship Id="rId6" Type="http://schemas.openxmlformats.org/officeDocument/2006/relationships/image" Target="../media/image129.png"/><Relationship Id="rId5" Type="http://schemas.openxmlformats.org/officeDocument/2006/relationships/image" Target="../media/image128.png"/><Relationship Id="rId4" Type="http://schemas.openxmlformats.org/officeDocument/2006/relationships/image" Target="../media/image127.png"/></Relationships>
</file>

<file path=xl/drawings/_rels/drawing21.xml.rels><?xml version="1.0" encoding="UTF-8" standalone="yes"?>
<Relationships xmlns="http://schemas.openxmlformats.org/package/2006/relationships"><Relationship Id="rId3" Type="http://schemas.openxmlformats.org/officeDocument/2006/relationships/image" Target="../media/image133.png"/><Relationship Id="rId7" Type="http://schemas.openxmlformats.org/officeDocument/2006/relationships/image" Target="../media/image137.png"/><Relationship Id="rId2" Type="http://schemas.openxmlformats.org/officeDocument/2006/relationships/image" Target="../media/image132.png"/><Relationship Id="rId1" Type="http://schemas.openxmlformats.org/officeDocument/2006/relationships/image" Target="../media/image131.png"/><Relationship Id="rId6" Type="http://schemas.openxmlformats.org/officeDocument/2006/relationships/image" Target="../media/image136.png"/><Relationship Id="rId5" Type="http://schemas.openxmlformats.org/officeDocument/2006/relationships/image" Target="../media/image135.png"/><Relationship Id="rId4" Type="http://schemas.openxmlformats.org/officeDocument/2006/relationships/image" Target="../media/image134.png"/></Relationships>
</file>

<file path=xl/drawings/_rels/drawing22.xml.rels><?xml version="1.0" encoding="UTF-8" standalone="yes"?>
<Relationships xmlns="http://schemas.openxmlformats.org/package/2006/relationships"><Relationship Id="rId3" Type="http://schemas.openxmlformats.org/officeDocument/2006/relationships/image" Target="../media/image140.png"/><Relationship Id="rId2" Type="http://schemas.openxmlformats.org/officeDocument/2006/relationships/image" Target="../media/image139.png"/><Relationship Id="rId1" Type="http://schemas.openxmlformats.org/officeDocument/2006/relationships/image" Target="../media/image138.png"/></Relationships>
</file>

<file path=xl/drawings/_rels/drawing23.xml.rels><?xml version="1.0" encoding="UTF-8" standalone="yes"?>
<Relationships xmlns="http://schemas.openxmlformats.org/package/2006/relationships"><Relationship Id="rId3" Type="http://schemas.openxmlformats.org/officeDocument/2006/relationships/image" Target="../media/image143.png"/><Relationship Id="rId2" Type="http://schemas.openxmlformats.org/officeDocument/2006/relationships/image" Target="../media/image142.png"/><Relationship Id="rId1" Type="http://schemas.openxmlformats.org/officeDocument/2006/relationships/image" Target="../media/image141.png"/></Relationships>
</file>

<file path=xl/drawings/_rels/drawing24.xml.rels><?xml version="1.0" encoding="UTF-8" standalone="yes"?>
<Relationships xmlns="http://schemas.openxmlformats.org/package/2006/relationships"><Relationship Id="rId3" Type="http://schemas.openxmlformats.org/officeDocument/2006/relationships/image" Target="../media/image146.png"/><Relationship Id="rId2" Type="http://schemas.openxmlformats.org/officeDocument/2006/relationships/image" Target="../media/image145.png"/><Relationship Id="rId1" Type="http://schemas.openxmlformats.org/officeDocument/2006/relationships/image" Target="../media/image144.png"/></Relationships>
</file>

<file path=xl/drawings/_rels/drawing25.xml.rels><?xml version="1.0" encoding="UTF-8" standalone="yes"?>
<Relationships xmlns="http://schemas.openxmlformats.org/package/2006/relationships"><Relationship Id="rId3" Type="http://schemas.openxmlformats.org/officeDocument/2006/relationships/image" Target="../media/image149.png"/><Relationship Id="rId2" Type="http://schemas.openxmlformats.org/officeDocument/2006/relationships/image" Target="../media/image148.png"/><Relationship Id="rId1" Type="http://schemas.openxmlformats.org/officeDocument/2006/relationships/image" Target="../media/image147.png"/></Relationships>
</file>

<file path=xl/drawings/_rels/drawing26.xml.rels><?xml version="1.0" encoding="UTF-8" standalone="yes"?>
<Relationships xmlns="http://schemas.openxmlformats.org/package/2006/relationships"><Relationship Id="rId3" Type="http://schemas.openxmlformats.org/officeDocument/2006/relationships/image" Target="../media/image152.png"/><Relationship Id="rId7" Type="http://schemas.openxmlformats.org/officeDocument/2006/relationships/image" Target="../media/image156.png"/><Relationship Id="rId2" Type="http://schemas.openxmlformats.org/officeDocument/2006/relationships/image" Target="../media/image151.png"/><Relationship Id="rId1" Type="http://schemas.openxmlformats.org/officeDocument/2006/relationships/image" Target="../media/image150.jpeg"/><Relationship Id="rId6" Type="http://schemas.openxmlformats.org/officeDocument/2006/relationships/image" Target="../media/image155.png"/><Relationship Id="rId5" Type="http://schemas.openxmlformats.org/officeDocument/2006/relationships/image" Target="../media/image154.png"/><Relationship Id="rId4" Type="http://schemas.openxmlformats.org/officeDocument/2006/relationships/image" Target="../media/image153.png"/></Relationships>
</file>

<file path=xl/drawings/_rels/drawing27.xml.rels><?xml version="1.0" encoding="UTF-8" standalone="yes"?>
<Relationships xmlns="http://schemas.openxmlformats.org/package/2006/relationships"><Relationship Id="rId3" Type="http://schemas.openxmlformats.org/officeDocument/2006/relationships/image" Target="../media/image159.png"/><Relationship Id="rId7" Type="http://schemas.openxmlformats.org/officeDocument/2006/relationships/image" Target="../media/image163.png"/><Relationship Id="rId2" Type="http://schemas.openxmlformats.org/officeDocument/2006/relationships/image" Target="../media/image158.png"/><Relationship Id="rId1" Type="http://schemas.openxmlformats.org/officeDocument/2006/relationships/image" Target="../media/image157.jpeg"/><Relationship Id="rId6" Type="http://schemas.openxmlformats.org/officeDocument/2006/relationships/image" Target="../media/image162.png"/><Relationship Id="rId5" Type="http://schemas.openxmlformats.org/officeDocument/2006/relationships/image" Target="../media/image161.png"/><Relationship Id="rId4" Type="http://schemas.openxmlformats.org/officeDocument/2006/relationships/image" Target="../media/image160.png"/></Relationships>
</file>

<file path=xl/drawings/_rels/drawing28.xml.rels><?xml version="1.0" encoding="UTF-8" standalone="yes"?>
<Relationships xmlns="http://schemas.openxmlformats.org/package/2006/relationships"><Relationship Id="rId3" Type="http://schemas.openxmlformats.org/officeDocument/2006/relationships/image" Target="../media/image165.png"/><Relationship Id="rId7" Type="http://schemas.openxmlformats.org/officeDocument/2006/relationships/image" Target="../media/image169.png"/><Relationship Id="rId2" Type="http://schemas.openxmlformats.org/officeDocument/2006/relationships/image" Target="../media/image158.png"/><Relationship Id="rId1" Type="http://schemas.openxmlformats.org/officeDocument/2006/relationships/image" Target="../media/image164.jpeg"/><Relationship Id="rId6" Type="http://schemas.openxmlformats.org/officeDocument/2006/relationships/image" Target="../media/image168.png"/><Relationship Id="rId5" Type="http://schemas.openxmlformats.org/officeDocument/2006/relationships/image" Target="../media/image167.png"/><Relationship Id="rId4" Type="http://schemas.openxmlformats.org/officeDocument/2006/relationships/image" Target="../media/image166.png"/></Relationships>
</file>

<file path=xl/drawings/_rels/drawing29.xml.rels><?xml version="1.0" encoding="UTF-8" standalone="yes"?>
<Relationships xmlns="http://schemas.openxmlformats.org/package/2006/relationships"><Relationship Id="rId3" Type="http://schemas.openxmlformats.org/officeDocument/2006/relationships/image" Target="../media/image172.png"/><Relationship Id="rId7" Type="http://schemas.openxmlformats.org/officeDocument/2006/relationships/image" Target="../media/image176.png"/><Relationship Id="rId2" Type="http://schemas.openxmlformats.org/officeDocument/2006/relationships/image" Target="../media/image171.png"/><Relationship Id="rId1" Type="http://schemas.openxmlformats.org/officeDocument/2006/relationships/image" Target="../media/image170.jpeg"/><Relationship Id="rId6" Type="http://schemas.openxmlformats.org/officeDocument/2006/relationships/image" Target="../media/image175.png"/><Relationship Id="rId5" Type="http://schemas.openxmlformats.org/officeDocument/2006/relationships/image" Target="../media/image174.png"/><Relationship Id="rId4" Type="http://schemas.openxmlformats.org/officeDocument/2006/relationships/image" Target="../media/image173.png"/></Relationships>
</file>

<file path=xl/drawings/_rels/drawing3.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9.png"/><Relationship Id="rId5" Type="http://schemas.openxmlformats.org/officeDocument/2006/relationships/image" Target="../media/image13.png"/><Relationship Id="rId4" Type="http://schemas.openxmlformats.org/officeDocument/2006/relationships/image" Target="../media/image12.png"/></Relationships>
</file>

<file path=xl/drawings/_rels/drawing30.xml.rels><?xml version="1.0" encoding="UTF-8" standalone="yes"?>
<Relationships xmlns="http://schemas.openxmlformats.org/package/2006/relationships"><Relationship Id="rId3" Type="http://schemas.openxmlformats.org/officeDocument/2006/relationships/image" Target="../media/image179.png"/><Relationship Id="rId2" Type="http://schemas.openxmlformats.org/officeDocument/2006/relationships/image" Target="../media/image178.png"/><Relationship Id="rId1" Type="http://schemas.openxmlformats.org/officeDocument/2006/relationships/image" Target="../media/image177.png"/></Relationships>
</file>

<file path=xl/drawings/_rels/drawing31.xml.rels><?xml version="1.0" encoding="UTF-8" standalone="yes"?>
<Relationships xmlns="http://schemas.openxmlformats.org/package/2006/relationships"><Relationship Id="rId3" Type="http://schemas.openxmlformats.org/officeDocument/2006/relationships/image" Target="../media/image182.png"/><Relationship Id="rId2" Type="http://schemas.openxmlformats.org/officeDocument/2006/relationships/image" Target="../media/image181.png"/><Relationship Id="rId1" Type="http://schemas.openxmlformats.org/officeDocument/2006/relationships/image" Target="../media/image180.png"/></Relationships>
</file>

<file path=xl/drawings/_rels/drawing32.xml.rels><?xml version="1.0" encoding="UTF-8" standalone="yes"?>
<Relationships xmlns="http://schemas.openxmlformats.org/package/2006/relationships"><Relationship Id="rId3" Type="http://schemas.openxmlformats.org/officeDocument/2006/relationships/image" Target="../media/image185.png"/><Relationship Id="rId7" Type="http://schemas.openxmlformats.org/officeDocument/2006/relationships/image" Target="../media/image189.png"/><Relationship Id="rId2" Type="http://schemas.openxmlformats.org/officeDocument/2006/relationships/image" Target="../media/image184.png"/><Relationship Id="rId1" Type="http://schemas.openxmlformats.org/officeDocument/2006/relationships/image" Target="../media/image183.jpeg"/><Relationship Id="rId6" Type="http://schemas.openxmlformats.org/officeDocument/2006/relationships/image" Target="../media/image188.png"/><Relationship Id="rId5" Type="http://schemas.openxmlformats.org/officeDocument/2006/relationships/image" Target="../media/image187.png"/><Relationship Id="rId4" Type="http://schemas.openxmlformats.org/officeDocument/2006/relationships/image" Target="../media/image186.png"/></Relationships>
</file>

<file path=xl/drawings/_rels/drawing33.xml.rels><?xml version="1.0" encoding="UTF-8" standalone="yes"?>
<Relationships xmlns="http://schemas.openxmlformats.org/package/2006/relationships"><Relationship Id="rId3" Type="http://schemas.openxmlformats.org/officeDocument/2006/relationships/image" Target="../media/image192.png"/><Relationship Id="rId2" Type="http://schemas.openxmlformats.org/officeDocument/2006/relationships/image" Target="../media/image191.png"/><Relationship Id="rId1" Type="http://schemas.openxmlformats.org/officeDocument/2006/relationships/image" Target="../media/image190.jpeg"/></Relationships>
</file>

<file path=xl/drawings/_rels/drawing34.xml.rels><?xml version="1.0" encoding="UTF-8" standalone="yes"?>
<Relationships xmlns="http://schemas.openxmlformats.org/package/2006/relationships"><Relationship Id="rId3" Type="http://schemas.openxmlformats.org/officeDocument/2006/relationships/image" Target="../media/image195.png"/><Relationship Id="rId2" Type="http://schemas.openxmlformats.org/officeDocument/2006/relationships/image" Target="../media/image194.png"/><Relationship Id="rId1" Type="http://schemas.openxmlformats.org/officeDocument/2006/relationships/image" Target="../media/image193.png"/></Relationships>
</file>

<file path=xl/drawings/_rels/drawing35.xml.rels><?xml version="1.0" encoding="UTF-8" standalone="yes"?>
<Relationships xmlns="http://schemas.openxmlformats.org/package/2006/relationships"><Relationship Id="rId3" Type="http://schemas.openxmlformats.org/officeDocument/2006/relationships/image" Target="../media/image198.png"/><Relationship Id="rId2" Type="http://schemas.openxmlformats.org/officeDocument/2006/relationships/image" Target="../media/image197.png"/><Relationship Id="rId1" Type="http://schemas.openxmlformats.org/officeDocument/2006/relationships/image" Target="../media/image196.png"/></Relationships>
</file>

<file path=xl/drawings/_rels/drawing36.xml.rels><?xml version="1.0" encoding="UTF-8" standalone="yes"?>
<Relationships xmlns="http://schemas.openxmlformats.org/package/2006/relationships"><Relationship Id="rId3" Type="http://schemas.openxmlformats.org/officeDocument/2006/relationships/image" Target="../media/image201.png"/><Relationship Id="rId7" Type="http://schemas.openxmlformats.org/officeDocument/2006/relationships/image" Target="../media/image205.png"/><Relationship Id="rId2" Type="http://schemas.openxmlformats.org/officeDocument/2006/relationships/image" Target="../media/image200.png"/><Relationship Id="rId1" Type="http://schemas.openxmlformats.org/officeDocument/2006/relationships/image" Target="../media/image199.jpeg"/><Relationship Id="rId6" Type="http://schemas.openxmlformats.org/officeDocument/2006/relationships/image" Target="../media/image204.png"/><Relationship Id="rId5" Type="http://schemas.openxmlformats.org/officeDocument/2006/relationships/image" Target="../media/image203.png"/><Relationship Id="rId4" Type="http://schemas.openxmlformats.org/officeDocument/2006/relationships/image" Target="../media/image202.png"/></Relationships>
</file>

<file path=xl/drawings/_rels/drawing37.xml.rels><?xml version="1.0" encoding="UTF-8" standalone="yes"?>
<Relationships xmlns="http://schemas.openxmlformats.org/package/2006/relationships"><Relationship Id="rId3" Type="http://schemas.openxmlformats.org/officeDocument/2006/relationships/image" Target="../media/image208.png"/><Relationship Id="rId7" Type="http://schemas.openxmlformats.org/officeDocument/2006/relationships/image" Target="../media/image212.png"/><Relationship Id="rId2" Type="http://schemas.openxmlformats.org/officeDocument/2006/relationships/image" Target="../media/image207.png"/><Relationship Id="rId1" Type="http://schemas.openxmlformats.org/officeDocument/2006/relationships/image" Target="../media/image206.jpeg"/><Relationship Id="rId6" Type="http://schemas.openxmlformats.org/officeDocument/2006/relationships/image" Target="../media/image211.png"/><Relationship Id="rId5" Type="http://schemas.openxmlformats.org/officeDocument/2006/relationships/image" Target="../media/image210.png"/><Relationship Id="rId4" Type="http://schemas.openxmlformats.org/officeDocument/2006/relationships/image" Target="../media/image209.png"/></Relationships>
</file>

<file path=xl/drawings/_rels/drawing38.xml.rels><?xml version="1.0" encoding="UTF-8" standalone="yes"?>
<Relationships xmlns="http://schemas.openxmlformats.org/package/2006/relationships"><Relationship Id="rId8" Type="http://schemas.openxmlformats.org/officeDocument/2006/relationships/image" Target="../media/image219.png"/><Relationship Id="rId3" Type="http://schemas.openxmlformats.org/officeDocument/2006/relationships/image" Target="../media/image214.png"/><Relationship Id="rId7" Type="http://schemas.openxmlformats.org/officeDocument/2006/relationships/image" Target="../media/image218.png"/><Relationship Id="rId2" Type="http://schemas.openxmlformats.org/officeDocument/2006/relationships/image" Target="../media/image213.png"/><Relationship Id="rId1" Type="http://schemas.openxmlformats.org/officeDocument/2006/relationships/chart" Target="../charts/chart1.xml"/><Relationship Id="rId6" Type="http://schemas.openxmlformats.org/officeDocument/2006/relationships/image" Target="../media/image217.png"/><Relationship Id="rId5" Type="http://schemas.openxmlformats.org/officeDocument/2006/relationships/image" Target="../media/image216.png"/><Relationship Id="rId4" Type="http://schemas.openxmlformats.org/officeDocument/2006/relationships/image" Target="../media/image215.png"/></Relationships>
</file>

<file path=xl/drawings/_rels/drawing4.xml.rels><?xml version="1.0" encoding="UTF-8" standalone="yes"?>
<Relationships xmlns="http://schemas.openxmlformats.org/package/2006/relationships"><Relationship Id="rId3" Type="http://schemas.openxmlformats.org/officeDocument/2006/relationships/image" Target="../media/image16.png"/><Relationship Id="rId7" Type="http://schemas.openxmlformats.org/officeDocument/2006/relationships/image" Target="../media/image20.png"/><Relationship Id="rId2" Type="http://schemas.openxmlformats.org/officeDocument/2006/relationships/image" Target="../media/image15.png"/><Relationship Id="rId1" Type="http://schemas.openxmlformats.org/officeDocument/2006/relationships/image" Target="../media/image14.png"/><Relationship Id="rId6" Type="http://schemas.openxmlformats.org/officeDocument/2006/relationships/image" Target="../media/image19.png"/><Relationship Id="rId5" Type="http://schemas.openxmlformats.org/officeDocument/2006/relationships/image" Target="../media/image18.png"/><Relationship Id="rId4" Type="http://schemas.openxmlformats.org/officeDocument/2006/relationships/image" Target="../media/image17.png"/></Relationships>
</file>

<file path=xl/drawings/_rels/drawing40.xml.rels><?xml version="1.0" encoding="UTF-8" standalone="yes"?>
<Relationships xmlns="http://schemas.openxmlformats.org/package/2006/relationships"><Relationship Id="rId3" Type="http://schemas.openxmlformats.org/officeDocument/2006/relationships/image" Target="../media/image222.png"/><Relationship Id="rId2" Type="http://schemas.openxmlformats.org/officeDocument/2006/relationships/image" Target="../media/image221.png"/><Relationship Id="rId1" Type="http://schemas.openxmlformats.org/officeDocument/2006/relationships/image" Target="../media/image220.png"/></Relationships>
</file>

<file path=xl/drawings/_rels/drawing41.xml.rels><?xml version="1.0" encoding="UTF-8" standalone="yes"?>
<Relationships xmlns="http://schemas.openxmlformats.org/package/2006/relationships"><Relationship Id="rId8" Type="http://schemas.openxmlformats.org/officeDocument/2006/relationships/image" Target="../media/image229.png"/><Relationship Id="rId3" Type="http://schemas.openxmlformats.org/officeDocument/2006/relationships/image" Target="../media/image224.png"/><Relationship Id="rId7" Type="http://schemas.openxmlformats.org/officeDocument/2006/relationships/image" Target="../media/image228.png"/><Relationship Id="rId2" Type="http://schemas.openxmlformats.org/officeDocument/2006/relationships/image" Target="../media/image223.png"/><Relationship Id="rId1" Type="http://schemas.openxmlformats.org/officeDocument/2006/relationships/chart" Target="../charts/chart2.xml"/><Relationship Id="rId6" Type="http://schemas.openxmlformats.org/officeDocument/2006/relationships/image" Target="../media/image227.png"/><Relationship Id="rId5" Type="http://schemas.openxmlformats.org/officeDocument/2006/relationships/image" Target="../media/image226.png"/><Relationship Id="rId4" Type="http://schemas.openxmlformats.org/officeDocument/2006/relationships/image" Target="../media/image225.png"/></Relationships>
</file>

<file path=xl/drawings/_rels/drawing43.xml.rels><?xml version="1.0" encoding="UTF-8" standalone="yes"?>
<Relationships xmlns="http://schemas.openxmlformats.org/package/2006/relationships"><Relationship Id="rId3" Type="http://schemas.openxmlformats.org/officeDocument/2006/relationships/image" Target="../media/image232.png"/><Relationship Id="rId7" Type="http://schemas.openxmlformats.org/officeDocument/2006/relationships/image" Target="../media/image236.png"/><Relationship Id="rId2" Type="http://schemas.openxmlformats.org/officeDocument/2006/relationships/image" Target="../media/image231.png"/><Relationship Id="rId1" Type="http://schemas.openxmlformats.org/officeDocument/2006/relationships/image" Target="../media/image230.png"/><Relationship Id="rId6" Type="http://schemas.openxmlformats.org/officeDocument/2006/relationships/image" Target="../media/image235.png"/><Relationship Id="rId5" Type="http://schemas.openxmlformats.org/officeDocument/2006/relationships/image" Target="../media/image234.png"/><Relationship Id="rId4" Type="http://schemas.openxmlformats.org/officeDocument/2006/relationships/image" Target="../media/image233.png"/></Relationships>
</file>

<file path=xl/drawings/_rels/drawing44.xml.rels><?xml version="1.0" encoding="UTF-8" standalone="yes"?>
<Relationships xmlns="http://schemas.openxmlformats.org/package/2006/relationships"><Relationship Id="rId3" Type="http://schemas.openxmlformats.org/officeDocument/2006/relationships/image" Target="../media/image239.png"/><Relationship Id="rId7" Type="http://schemas.openxmlformats.org/officeDocument/2006/relationships/image" Target="../media/image243.png"/><Relationship Id="rId2" Type="http://schemas.openxmlformats.org/officeDocument/2006/relationships/image" Target="../media/image238.png"/><Relationship Id="rId1" Type="http://schemas.openxmlformats.org/officeDocument/2006/relationships/image" Target="../media/image237.jpeg"/><Relationship Id="rId6" Type="http://schemas.openxmlformats.org/officeDocument/2006/relationships/image" Target="../media/image242.png"/><Relationship Id="rId5" Type="http://schemas.openxmlformats.org/officeDocument/2006/relationships/image" Target="../media/image241.png"/><Relationship Id="rId4" Type="http://schemas.openxmlformats.org/officeDocument/2006/relationships/image" Target="../media/image240.png"/></Relationships>
</file>

<file path=xl/drawings/_rels/drawing45.xml.rels><?xml version="1.0" encoding="UTF-8" standalone="yes"?>
<Relationships xmlns="http://schemas.openxmlformats.org/package/2006/relationships"><Relationship Id="rId3" Type="http://schemas.openxmlformats.org/officeDocument/2006/relationships/image" Target="../media/image246.png"/><Relationship Id="rId7" Type="http://schemas.openxmlformats.org/officeDocument/2006/relationships/image" Target="../media/image250.png"/><Relationship Id="rId2" Type="http://schemas.openxmlformats.org/officeDocument/2006/relationships/image" Target="../media/image245.png"/><Relationship Id="rId1" Type="http://schemas.openxmlformats.org/officeDocument/2006/relationships/image" Target="../media/image244.jpeg"/><Relationship Id="rId6" Type="http://schemas.openxmlformats.org/officeDocument/2006/relationships/image" Target="../media/image249.png"/><Relationship Id="rId5" Type="http://schemas.openxmlformats.org/officeDocument/2006/relationships/image" Target="../media/image248.png"/><Relationship Id="rId4" Type="http://schemas.openxmlformats.org/officeDocument/2006/relationships/image" Target="../media/image247.png"/></Relationships>
</file>

<file path=xl/drawings/_rels/drawing46.xml.rels><?xml version="1.0" encoding="UTF-8" standalone="yes"?>
<Relationships xmlns="http://schemas.openxmlformats.org/package/2006/relationships"><Relationship Id="rId3" Type="http://schemas.openxmlformats.org/officeDocument/2006/relationships/image" Target="../media/image253.png"/><Relationship Id="rId7" Type="http://schemas.openxmlformats.org/officeDocument/2006/relationships/image" Target="../media/image257.png"/><Relationship Id="rId2" Type="http://schemas.openxmlformats.org/officeDocument/2006/relationships/image" Target="../media/image252.png"/><Relationship Id="rId1" Type="http://schemas.openxmlformats.org/officeDocument/2006/relationships/image" Target="../media/image251.png"/><Relationship Id="rId6" Type="http://schemas.openxmlformats.org/officeDocument/2006/relationships/image" Target="../media/image256.png"/><Relationship Id="rId5" Type="http://schemas.openxmlformats.org/officeDocument/2006/relationships/image" Target="../media/image255.png"/><Relationship Id="rId4" Type="http://schemas.openxmlformats.org/officeDocument/2006/relationships/image" Target="../media/image254.png"/></Relationships>
</file>

<file path=xl/drawings/_rels/drawing47.xml.rels><?xml version="1.0" encoding="UTF-8" standalone="yes"?>
<Relationships xmlns="http://schemas.openxmlformats.org/package/2006/relationships"><Relationship Id="rId3" Type="http://schemas.openxmlformats.org/officeDocument/2006/relationships/image" Target="../media/image260.png"/><Relationship Id="rId7" Type="http://schemas.openxmlformats.org/officeDocument/2006/relationships/image" Target="../media/image264.png"/><Relationship Id="rId2" Type="http://schemas.openxmlformats.org/officeDocument/2006/relationships/image" Target="../media/image259.png"/><Relationship Id="rId1" Type="http://schemas.openxmlformats.org/officeDocument/2006/relationships/image" Target="../media/image258.png"/><Relationship Id="rId6" Type="http://schemas.openxmlformats.org/officeDocument/2006/relationships/image" Target="../media/image263.png"/><Relationship Id="rId5" Type="http://schemas.openxmlformats.org/officeDocument/2006/relationships/image" Target="../media/image262.png"/><Relationship Id="rId4" Type="http://schemas.openxmlformats.org/officeDocument/2006/relationships/image" Target="../media/image261.png"/></Relationships>
</file>

<file path=xl/drawings/_rels/drawing48.xml.rels><?xml version="1.0" encoding="UTF-8" standalone="yes"?>
<Relationships xmlns="http://schemas.openxmlformats.org/package/2006/relationships"><Relationship Id="rId3" Type="http://schemas.openxmlformats.org/officeDocument/2006/relationships/image" Target="../media/image267.png"/><Relationship Id="rId7" Type="http://schemas.openxmlformats.org/officeDocument/2006/relationships/image" Target="../media/image271.png"/><Relationship Id="rId2" Type="http://schemas.openxmlformats.org/officeDocument/2006/relationships/image" Target="../media/image266.png"/><Relationship Id="rId1" Type="http://schemas.openxmlformats.org/officeDocument/2006/relationships/image" Target="../media/image265.jpeg"/><Relationship Id="rId6" Type="http://schemas.openxmlformats.org/officeDocument/2006/relationships/image" Target="../media/image270.png"/><Relationship Id="rId5" Type="http://schemas.openxmlformats.org/officeDocument/2006/relationships/image" Target="../media/image269.png"/><Relationship Id="rId4" Type="http://schemas.openxmlformats.org/officeDocument/2006/relationships/image" Target="../media/image268.png"/></Relationships>
</file>

<file path=xl/drawings/_rels/drawing49.xml.rels><?xml version="1.0" encoding="UTF-8" standalone="yes"?>
<Relationships xmlns="http://schemas.openxmlformats.org/package/2006/relationships"><Relationship Id="rId3" Type="http://schemas.openxmlformats.org/officeDocument/2006/relationships/image" Target="../media/image274.png"/><Relationship Id="rId2" Type="http://schemas.openxmlformats.org/officeDocument/2006/relationships/image" Target="../media/image273.png"/><Relationship Id="rId1" Type="http://schemas.openxmlformats.org/officeDocument/2006/relationships/image" Target="../media/image272.png"/></Relationships>
</file>

<file path=xl/drawings/_rels/drawing5.xml.rels><?xml version="1.0" encoding="UTF-8" standalone="yes"?>
<Relationships xmlns="http://schemas.openxmlformats.org/package/2006/relationships"><Relationship Id="rId3" Type="http://schemas.openxmlformats.org/officeDocument/2006/relationships/image" Target="../media/image23.png"/><Relationship Id="rId7" Type="http://schemas.openxmlformats.org/officeDocument/2006/relationships/image" Target="../media/image27.png"/><Relationship Id="rId2" Type="http://schemas.openxmlformats.org/officeDocument/2006/relationships/image" Target="../media/image22.png"/><Relationship Id="rId1" Type="http://schemas.openxmlformats.org/officeDocument/2006/relationships/image" Target="../media/image21.jpeg"/><Relationship Id="rId6" Type="http://schemas.openxmlformats.org/officeDocument/2006/relationships/image" Target="../media/image26.png"/><Relationship Id="rId5" Type="http://schemas.openxmlformats.org/officeDocument/2006/relationships/image" Target="../media/image25.png"/><Relationship Id="rId4" Type="http://schemas.openxmlformats.org/officeDocument/2006/relationships/image" Target="../media/image24.png"/></Relationships>
</file>

<file path=xl/drawings/_rels/drawing50.xml.rels><?xml version="1.0" encoding="UTF-8" standalone="yes"?>
<Relationships xmlns="http://schemas.openxmlformats.org/package/2006/relationships"><Relationship Id="rId3" Type="http://schemas.openxmlformats.org/officeDocument/2006/relationships/image" Target="../media/image277.png"/><Relationship Id="rId2" Type="http://schemas.openxmlformats.org/officeDocument/2006/relationships/image" Target="../media/image276.png"/><Relationship Id="rId1" Type="http://schemas.openxmlformats.org/officeDocument/2006/relationships/image" Target="../media/image275.png"/></Relationships>
</file>

<file path=xl/drawings/_rels/drawing51.xml.rels><?xml version="1.0" encoding="UTF-8" standalone="yes"?>
<Relationships xmlns="http://schemas.openxmlformats.org/package/2006/relationships"><Relationship Id="rId8" Type="http://schemas.openxmlformats.org/officeDocument/2006/relationships/image" Target="../media/image284.png"/><Relationship Id="rId3" Type="http://schemas.openxmlformats.org/officeDocument/2006/relationships/image" Target="../media/image279.png"/><Relationship Id="rId7" Type="http://schemas.openxmlformats.org/officeDocument/2006/relationships/image" Target="../media/image283.png"/><Relationship Id="rId2" Type="http://schemas.openxmlformats.org/officeDocument/2006/relationships/image" Target="../media/image278.png"/><Relationship Id="rId1" Type="http://schemas.openxmlformats.org/officeDocument/2006/relationships/chart" Target="../charts/chart3.xml"/><Relationship Id="rId6" Type="http://schemas.openxmlformats.org/officeDocument/2006/relationships/image" Target="../media/image282.png"/><Relationship Id="rId5" Type="http://schemas.openxmlformats.org/officeDocument/2006/relationships/image" Target="../media/image281.png"/><Relationship Id="rId4" Type="http://schemas.openxmlformats.org/officeDocument/2006/relationships/image" Target="../media/image280.png"/></Relationships>
</file>

<file path=xl/drawings/_rels/drawing53.xml.rels><?xml version="1.0" encoding="UTF-8" standalone="yes"?>
<Relationships xmlns="http://schemas.openxmlformats.org/package/2006/relationships"><Relationship Id="rId1" Type="http://schemas.openxmlformats.org/officeDocument/2006/relationships/image" Target="../media/image285.png"/></Relationships>
</file>

<file path=xl/drawings/_rels/drawing54.xml.rels><?xml version="1.0" encoding="UTF-8" standalone="yes"?>
<Relationships xmlns="http://schemas.openxmlformats.org/package/2006/relationships"><Relationship Id="rId1" Type="http://schemas.openxmlformats.org/officeDocument/2006/relationships/chart" Target="../charts/chart4.xml"/></Relationships>
</file>

<file path=xl/drawings/_rels/drawing6.xml.rels><?xml version="1.0" encoding="UTF-8" standalone="yes"?>
<Relationships xmlns="http://schemas.openxmlformats.org/package/2006/relationships"><Relationship Id="rId3" Type="http://schemas.openxmlformats.org/officeDocument/2006/relationships/image" Target="../media/image30.png"/><Relationship Id="rId7" Type="http://schemas.openxmlformats.org/officeDocument/2006/relationships/image" Target="../media/image34.png"/><Relationship Id="rId2" Type="http://schemas.openxmlformats.org/officeDocument/2006/relationships/image" Target="../media/image29.png"/><Relationship Id="rId1" Type="http://schemas.openxmlformats.org/officeDocument/2006/relationships/image" Target="../media/image28.jpeg"/><Relationship Id="rId6" Type="http://schemas.openxmlformats.org/officeDocument/2006/relationships/image" Target="../media/image33.png"/><Relationship Id="rId5" Type="http://schemas.openxmlformats.org/officeDocument/2006/relationships/image" Target="../media/image32.png"/><Relationship Id="rId4" Type="http://schemas.openxmlformats.org/officeDocument/2006/relationships/image" Target="../media/image31.png"/></Relationships>
</file>

<file path=xl/drawings/_rels/drawing7.xml.rels><?xml version="1.0" encoding="UTF-8" standalone="yes"?>
<Relationships xmlns="http://schemas.openxmlformats.org/package/2006/relationships"><Relationship Id="rId3" Type="http://schemas.openxmlformats.org/officeDocument/2006/relationships/image" Target="../media/image37.png"/><Relationship Id="rId7" Type="http://schemas.openxmlformats.org/officeDocument/2006/relationships/image" Target="../media/image41.png"/><Relationship Id="rId2" Type="http://schemas.openxmlformats.org/officeDocument/2006/relationships/image" Target="../media/image36.png"/><Relationship Id="rId1" Type="http://schemas.openxmlformats.org/officeDocument/2006/relationships/image" Target="../media/image35.png"/><Relationship Id="rId6" Type="http://schemas.openxmlformats.org/officeDocument/2006/relationships/image" Target="../media/image40.png"/><Relationship Id="rId5" Type="http://schemas.openxmlformats.org/officeDocument/2006/relationships/image" Target="../media/image39.png"/><Relationship Id="rId4" Type="http://schemas.openxmlformats.org/officeDocument/2006/relationships/image" Target="../media/image38.png"/></Relationships>
</file>

<file path=xl/drawings/_rels/drawing8.xml.rels><?xml version="1.0" encoding="UTF-8" standalone="yes"?>
<Relationships xmlns="http://schemas.openxmlformats.org/package/2006/relationships"><Relationship Id="rId3" Type="http://schemas.openxmlformats.org/officeDocument/2006/relationships/image" Target="../media/image44.png"/><Relationship Id="rId7" Type="http://schemas.openxmlformats.org/officeDocument/2006/relationships/image" Target="../media/image48.png"/><Relationship Id="rId2" Type="http://schemas.openxmlformats.org/officeDocument/2006/relationships/image" Target="../media/image43.png"/><Relationship Id="rId1" Type="http://schemas.openxmlformats.org/officeDocument/2006/relationships/image" Target="../media/image42.png"/><Relationship Id="rId6" Type="http://schemas.openxmlformats.org/officeDocument/2006/relationships/image" Target="../media/image47.png"/><Relationship Id="rId5" Type="http://schemas.openxmlformats.org/officeDocument/2006/relationships/image" Target="../media/image46.png"/><Relationship Id="rId4" Type="http://schemas.openxmlformats.org/officeDocument/2006/relationships/image" Target="../media/image45.png"/></Relationships>
</file>

<file path=xl/drawings/_rels/drawing9.xml.rels><?xml version="1.0" encoding="UTF-8" standalone="yes"?>
<Relationships xmlns="http://schemas.openxmlformats.org/package/2006/relationships"><Relationship Id="rId3" Type="http://schemas.openxmlformats.org/officeDocument/2006/relationships/image" Target="../media/image51.png"/><Relationship Id="rId2" Type="http://schemas.openxmlformats.org/officeDocument/2006/relationships/image" Target="../media/image50.png"/><Relationship Id="rId1" Type="http://schemas.openxmlformats.org/officeDocument/2006/relationships/image" Target="../media/image49.png"/><Relationship Id="rId5" Type="http://schemas.openxmlformats.org/officeDocument/2006/relationships/image" Target="../media/image53.png"/><Relationship Id="rId4" Type="http://schemas.openxmlformats.org/officeDocument/2006/relationships/image" Target="../media/image52.png"/></Relationships>
</file>

<file path=xl/drawings/drawing1.xml><?xml version="1.0" encoding="utf-8"?>
<xdr:wsDr xmlns:xdr="http://schemas.openxmlformats.org/drawingml/2006/spreadsheetDrawing" xmlns:a="http://schemas.openxmlformats.org/drawingml/2006/main">
  <xdr:twoCellAnchor editAs="oneCell">
    <xdr:from>
      <xdr:col>3</xdr:col>
      <xdr:colOff>600075</xdr:colOff>
      <xdr:row>0</xdr:row>
      <xdr:rowOff>66675</xdr:rowOff>
    </xdr:from>
    <xdr:to>
      <xdr:col>5</xdr:col>
      <xdr:colOff>27107</xdr:colOff>
      <xdr:row>4</xdr:row>
      <xdr:rowOff>91127</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2428875" y="66675"/>
          <a:ext cx="646232" cy="786452"/>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47626</xdr:colOff>
      <xdr:row>2</xdr:row>
      <xdr:rowOff>28573</xdr:rowOff>
    </xdr:from>
    <xdr:to>
      <xdr:col>3</xdr:col>
      <xdr:colOff>526420</xdr:colOff>
      <xdr:row>10</xdr:row>
      <xdr:rowOff>22258</xdr:rowOff>
    </xdr:to>
    <xdr:pic>
      <xdr:nvPicPr>
        <xdr:cNvPr id="2" name="Picture 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cstate="print"/>
        <a:stretch>
          <a:fillRect/>
        </a:stretch>
      </xdr:blipFill>
      <xdr:spPr>
        <a:xfrm>
          <a:off x="47626" y="419098"/>
          <a:ext cx="4669794" cy="2260635"/>
        </a:xfrm>
        <a:prstGeom prst="rect">
          <a:avLst/>
        </a:prstGeom>
      </xdr:spPr>
    </xdr:pic>
    <xdr:clientData/>
  </xdr:twoCellAnchor>
  <xdr:twoCellAnchor editAs="oneCell">
    <xdr:from>
      <xdr:col>20</xdr:col>
      <xdr:colOff>19049</xdr:colOff>
      <xdr:row>0</xdr:row>
      <xdr:rowOff>0</xdr:rowOff>
    </xdr:from>
    <xdr:to>
      <xdr:col>26</xdr:col>
      <xdr:colOff>3463</xdr:colOff>
      <xdr:row>8</xdr:row>
      <xdr:rowOff>0</xdr:rowOff>
    </xdr:to>
    <xdr:pic>
      <xdr:nvPicPr>
        <xdr:cNvPr id="3" name="Picture 2">
          <a:extLst>
            <a:ext uri="{FF2B5EF4-FFF2-40B4-BE49-F238E27FC236}">
              <a16:creationId xmlns:a16="http://schemas.microsoft.com/office/drawing/2014/main" id="{00000000-0008-0000-0D00-000003000000}"/>
            </a:ext>
          </a:extLst>
        </xdr:cNvPr>
        <xdr:cNvPicPr>
          <a:picLocks noChangeAspect="1"/>
        </xdr:cNvPicPr>
      </xdr:nvPicPr>
      <xdr:blipFill>
        <a:blip xmlns:r="http://schemas.openxmlformats.org/officeDocument/2006/relationships" r:embed="rId2" cstate="print"/>
        <a:stretch>
          <a:fillRect/>
        </a:stretch>
      </xdr:blipFill>
      <xdr:spPr>
        <a:xfrm>
          <a:off x="15935324" y="0"/>
          <a:ext cx="3800475" cy="2095500"/>
        </a:xfrm>
        <a:prstGeom prst="rect">
          <a:avLst/>
        </a:prstGeom>
      </xdr:spPr>
    </xdr:pic>
    <xdr:clientData/>
  </xdr:twoCellAnchor>
  <xdr:twoCellAnchor editAs="oneCell">
    <xdr:from>
      <xdr:col>20</xdr:col>
      <xdr:colOff>9525</xdr:colOff>
      <xdr:row>7</xdr:row>
      <xdr:rowOff>142875</xdr:rowOff>
    </xdr:from>
    <xdr:to>
      <xdr:col>26</xdr:col>
      <xdr:colOff>19050</xdr:colOff>
      <xdr:row>15</xdr:row>
      <xdr:rowOff>0</xdr:rowOff>
    </xdr:to>
    <xdr:pic>
      <xdr:nvPicPr>
        <xdr:cNvPr id="4" name="Picture 3">
          <a:extLst>
            <a:ext uri="{FF2B5EF4-FFF2-40B4-BE49-F238E27FC236}">
              <a16:creationId xmlns:a16="http://schemas.microsoft.com/office/drawing/2014/main" id="{00000000-0008-0000-0D00-000004000000}"/>
            </a:ext>
          </a:extLst>
        </xdr:cNvPr>
        <xdr:cNvPicPr>
          <a:picLocks noChangeAspect="1"/>
        </xdr:cNvPicPr>
      </xdr:nvPicPr>
      <xdr:blipFill>
        <a:blip xmlns:r="http://schemas.openxmlformats.org/officeDocument/2006/relationships" r:embed="rId3" cstate="print"/>
        <a:stretch>
          <a:fillRect/>
        </a:stretch>
      </xdr:blipFill>
      <xdr:spPr>
        <a:xfrm>
          <a:off x="15925800" y="1990725"/>
          <a:ext cx="3829050" cy="2047875"/>
        </a:xfrm>
        <a:prstGeom prst="rect">
          <a:avLst/>
        </a:prstGeom>
      </xdr:spPr>
    </xdr:pic>
    <xdr:clientData/>
  </xdr:twoCellAnchor>
  <xdr:twoCellAnchor editAs="oneCell">
    <xdr:from>
      <xdr:col>20</xdr:col>
      <xdr:colOff>9525</xdr:colOff>
      <xdr:row>14</xdr:row>
      <xdr:rowOff>190500</xdr:rowOff>
    </xdr:from>
    <xdr:to>
      <xdr:col>26</xdr:col>
      <xdr:colOff>9525</xdr:colOff>
      <xdr:row>22</xdr:row>
      <xdr:rowOff>161925</xdr:rowOff>
    </xdr:to>
    <xdr:pic>
      <xdr:nvPicPr>
        <xdr:cNvPr id="5" name="Picture 4">
          <a:extLst>
            <a:ext uri="{FF2B5EF4-FFF2-40B4-BE49-F238E27FC236}">
              <a16:creationId xmlns:a16="http://schemas.microsoft.com/office/drawing/2014/main" id="{00000000-0008-0000-0D00-000005000000}"/>
            </a:ext>
          </a:extLst>
        </xdr:cNvPr>
        <xdr:cNvPicPr>
          <a:picLocks noChangeAspect="1"/>
        </xdr:cNvPicPr>
      </xdr:nvPicPr>
      <xdr:blipFill>
        <a:blip xmlns:r="http://schemas.openxmlformats.org/officeDocument/2006/relationships" r:embed="rId4" cstate="print"/>
        <a:stretch>
          <a:fillRect/>
        </a:stretch>
      </xdr:blipFill>
      <xdr:spPr>
        <a:xfrm>
          <a:off x="15925800" y="3990975"/>
          <a:ext cx="3819525" cy="2133600"/>
        </a:xfrm>
        <a:prstGeom prst="rect">
          <a:avLst/>
        </a:prstGeom>
      </xdr:spPr>
    </xdr:pic>
    <xdr:clientData/>
  </xdr:twoCellAnchor>
  <xdr:twoCellAnchor editAs="oneCell">
    <xdr:from>
      <xdr:col>5</xdr:col>
      <xdr:colOff>247651</xdr:colOff>
      <xdr:row>37</xdr:row>
      <xdr:rowOff>85725</xdr:rowOff>
    </xdr:from>
    <xdr:to>
      <xdr:col>10</xdr:col>
      <xdr:colOff>381000</xdr:colOff>
      <xdr:row>49</xdr:row>
      <xdr:rowOff>175620</xdr:rowOff>
    </xdr:to>
    <xdr:pic>
      <xdr:nvPicPr>
        <xdr:cNvPr id="6" name="Picture 5">
          <a:extLst>
            <a:ext uri="{FF2B5EF4-FFF2-40B4-BE49-F238E27FC236}">
              <a16:creationId xmlns:a16="http://schemas.microsoft.com/office/drawing/2014/main" id="{00000000-0008-0000-0D00-000006000000}"/>
            </a:ext>
          </a:extLst>
        </xdr:cNvPr>
        <xdr:cNvPicPr>
          <a:picLocks noChangeAspect="1"/>
        </xdr:cNvPicPr>
      </xdr:nvPicPr>
      <xdr:blipFill>
        <a:blip xmlns:r="http://schemas.openxmlformats.org/officeDocument/2006/relationships" r:embed="rId5" cstate="print"/>
        <a:stretch>
          <a:fillRect/>
        </a:stretch>
      </xdr:blipFill>
      <xdr:spPr>
        <a:xfrm>
          <a:off x="5105401" y="9886950"/>
          <a:ext cx="4543424" cy="2833095"/>
        </a:xfrm>
        <a:prstGeom prst="rect">
          <a:avLst/>
        </a:prstGeom>
      </xdr:spPr>
    </xdr:pic>
    <xdr:clientData/>
  </xdr:twoCellAnchor>
  <xdr:twoCellAnchor editAs="oneCell">
    <xdr:from>
      <xdr:col>11</xdr:col>
      <xdr:colOff>304800</xdr:colOff>
      <xdr:row>37</xdr:row>
      <xdr:rowOff>38100</xdr:rowOff>
    </xdr:from>
    <xdr:to>
      <xdr:col>18</xdr:col>
      <xdr:colOff>390525</xdr:colOff>
      <xdr:row>49</xdr:row>
      <xdr:rowOff>203005</xdr:rowOff>
    </xdr:to>
    <xdr:pic>
      <xdr:nvPicPr>
        <xdr:cNvPr id="7" name="Picture 6">
          <a:extLst>
            <a:ext uri="{FF2B5EF4-FFF2-40B4-BE49-F238E27FC236}">
              <a16:creationId xmlns:a16="http://schemas.microsoft.com/office/drawing/2014/main" id="{00000000-0008-0000-0D00-000007000000}"/>
            </a:ext>
          </a:extLst>
        </xdr:cNvPr>
        <xdr:cNvPicPr>
          <a:picLocks noChangeAspect="1"/>
        </xdr:cNvPicPr>
      </xdr:nvPicPr>
      <xdr:blipFill>
        <a:blip xmlns:r="http://schemas.openxmlformats.org/officeDocument/2006/relationships" r:embed="rId6" cstate="print"/>
        <a:stretch>
          <a:fillRect/>
        </a:stretch>
      </xdr:blipFill>
      <xdr:spPr>
        <a:xfrm>
          <a:off x="10067925" y="9839325"/>
          <a:ext cx="4648200" cy="2908105"/>
        </a:xfrm>
        <a:prstGeom prst="rect">
          <a:avLst/>
        </a:prstGeom>
      </xdr:spPr>
    </xdr:pic>
    <xdr:clientData/>
  </xdr:twoCellAnchor>
  <xdr:twoCellAnchor editAs="oneCell">
    <xdr:from>
      <xdr:col>19</xdr:col>
      <xdr:colOff>95250</xdr:colOff>
      <xdr:row>37</xdr:row>
      <xdr:rowOff>152401</xdr:rowOff>
    </xdr:from>
    <xdr:to>
      <xdr:col>25</xdr:col>
      <xdr:colOff>491653</xdr:colOff>
      <xdr:row>49</xdr:row>
      <xdr:rowOff>142875</xdr:rowOff>
    </xdr:to>
    <xdr:pic>
      <xdr:nvPicPr>
        <xdr:cNvPr id="8" name="Picture 7">
          <a:extLst>
            <a:ext uri="{FF2B5EF4-FFF2-40B4-BE49-F238E27FC236}">
              <a16:creationId xmlns:a16="http://schemas.microsoft.com/office/drawing/2014/main" id="{00000000-0008-0000-0D00-000008000000}"/>
            </a:ext>
          </a:extLst>
        </xdr:cNvPr>
        <xdr:cNvPicPr>
          <a:picLocks noChangeAspect="1"/>
        </xdr:cNvPicPr>
      </xdr:nvPicPr>
      <xdr:blipFill>
        <a:blip xmlns:r="http://schemas.openxmlformats.org/officeDocument/2006/relationships" r:embed="rId7" cstate="print"/>
        <a:stretch>
          <a:fillRect/>
        </a:stretch>
      </xdr:blipFill>
      <xdr:spPr>
        <a:xfrm>
          <a:off x="15230475" y="9953626"/>
          <a:ext cx="4387378" cy="2733674"/>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3</xdr:row>
      <xdr:rowOff>28574</xdr:rowOff>
    </xdr:from>
    <xdr:to>
      <xdr:col>3</xdr:col>
      <xdr:colOff>504825</xdr:colOff>
      <xdr:row>10</xdr:row>
      <xdr:rowOff>236948</xdr:rowOff>
    </xdr:to>
    <xdr:pic>
      <xdr:nvPicPr>
        <xdr:cNvPr id="2" name="Picture 1">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cstate="print"/>
        <a:stretch>
          <a:fillRect/>
        </a:stretch>
      </xdr:blipFill>
      <xdr:spPr>
        <a:xfrm>
          <a:off x="0" y="619124"/>
          <a:ext cx="4695825" cy="2246724"/>
        </a:xfrm>
        <a:prstGeom prst="rect">
          <a:avLst/>
        </a:prstGeom>
      </xdr:spPr>
    </xdr:pic>
    <xdr:clientData/>
  </xdr:twoCellAnchor>
  <xdr:twoCellAnchor editAs="oneCell">
    <xdr:from>
      <xdr:col>20</xdr:col>
      <xdr:colOff>11907</xdr:colOff>
      <xdr:row>0</xdr:row>
      <xdr:rowOff>0</xdr:rowOff>
    </xdr:from>
    <xdr:to>
      <xdr:col>25</xdr:col>
      <xdr:colOff>607218</xdr:colOff>
      <xdr:row>8</xdr:row>
      <xdr:rowOff>83343</xdr:rowOff>
    </xdr:to>
    <xdr:pic>
      <xdr:nvPicPr>
        <xdr:cNvPr id="3" name="Picture 2">
          <a:extLst>
            <a:ext uri="{FF2B5EF4-FFF2-40B4-BE49-F238E27FC236}">
              <a16:creationId xmlns:a16="http://schemas.microsoft.com/office/drawing/2014/main" id="{00000000-0008-0000-0E00-000003000000}"/>
            </a:ext>
          </a:extLst>
        </xdr:cNvPr>
        <xdr:cNvPicPr>
          <a:picLocks noChangeAspect="1"/>
        </xdr:cNvPicPr>
      </xdr:nvPicPr>
      <xdr:blipFill>
        <a:blip xmlns:r="http://schemas.openxmlformats.org/officeDocument/2006/relationships" r:embed="rId2" cstate="print"/>
        <a:stretch>
          <a:fillRect/>
        </a:stretch>
      </xdr:blipFill>
      <xdr:spPr>
        <a:xfrm>
          <a:off x="17566482" y="0"/>
          <a:ext cx="3948111" cy="2150268"/>
        </a:xfrm>
        <a:prstGeom prst="rect">
          <a:avLst/>
        </a:prstGeom>
      </xdr:spPr>
    </xdr:pic>
    <xdr:clientData/>
  </xdr:twoCellAnchor>
  <xdr:twoCellAnchor editAs="oneCell">
    <xdr:from>
      <xdr:col>20</xdr:col>
      <xdr:colOff>11907</xdr:colOff>
      <xdr:row>7</xdr:row>
      <xdr:rowOff>202406</xdr:rowOff>
    </xdr:from>
    <xdr:to>
      <xdr:col>26</xdr:col>
      <xdr:colOff>0</xdr:colOff>
      <xdr:row>15</xdr:row>
      <xdr:rowOff>238125</xdr:rowOff>
    </xdr:to>
    <xdr:pic>
      <xdr:nvPicPr>
        <xdr:cNvPr id="4" name="Picture 3">
          <a:extLst>
            <a:ext uri="{FF2B5EF4-FFF2-40B4-BE49-F238E27FC236}">
              <a16:creationId xmlns:a16="http://schemas.microsoft.com/office/drawing/2014/main" id="{00000000-0008-0000-0E00-000004000000}"/>
            </a:ext>
          </a:extLst>
        </xdr:cNvPr>
        <xdr:cNvPicPr>
          <a:picLocks noChangeAspect="1"/>
        </xdr:cNvPicPr>
      </xdr:nvPicPr>
      <xdr:blipFill>
        <a:blip xmlns:r="http://schemas.openxmlformats.org/officeDocument/2006/relationships" r:embed="rId3" cstate="print"/>
        <a:stretch>
          <a:fillRect/>
        </a:stretch>
      </xdr:blipFill>
      <xdr:spPr>
        <a:xfrm>
          <a:off x="17566482" y="2021681"/>
          <a:ext cx="3950493" cy="2416969"/>
        </a:xfrm>
        <a:prstGeom prst="rect">
          <a:avLst/>
        </a:prstGeom>
      </xdr:spPr>
    </xdr:pic>
    <xdr:clientData/>
  </xdr:twoCellAnchor>
  <xdr:twoCellAnchor editAs="oneCell">
    <xdr:from>
      <xdr:col>20</xdr:col>
      <xdr:colOff>11906</xdr:colOff>
      <xdr:row>15</xdr:row>
      <xdr:rowOff>190500</xdr:rowOff>
    </xdr:from>
    <xdr:to>
      <xdr:col>26</xdr:col>
      <xdr:colOff>0</xdr:colOff>
      <xdr:row>23</xdr:row>
      <xdr:rowOff>285750</xdr:rowOff>
    </xdr:to>
    <xdr:pic>
      <xdr:nvPicPr>
        <xdr:cNvPr id="5" name="Picture 4">
          <a:extLst>
            <a:ext uri="{FF2B5EF4-FFF2-40B4-BE49-F238E27FC236}">
              <a16:creationId xmlns:a16="http://schemas.microsoft.com/office/drawing/2014/main" id="{00000000-0008-0000-0E00-000005000000}"/>
            </a:ext>
          </a:extLst>
        </xdr:cNvPr>
        <xdr:cNvPicPr>
          <a:picLocks noChangeAspect="1"/>
        </xdr:cNvPicPr>
      </xdr:nvPicPr>
      <xdr:blipFill>
        <a:blip xmlns:r="http://schemas.openxmlformats.org/officeDocument/2006/relationships" r:embed="rId4" cstate="print"/>
        <a:stretch>
          <a:fillRect/>
        </a:stretch>
      </xdr:blipFill>
      <xdr:spPr>
        <a:xfrm>
          <a:off x="17566481" y="4391025"/>
          <a:ext cx="3950494" cy="2362200"/>
        </a:xfrm>
        <a:prstGeom prst="rect">
          <a:avLst/>
        </a:prstGeom>
      </xdr:spPr>
    </xdr:pic>
    <xdr:clientData/>
  </xdr:twoCellAnchor>
  <xdr:twoCellAnchor editAs="oneCell">
    <xdr:from>
      <xdr:col>5</xdr:col>
      <xdr:colOff>297657</xdr:colOff>
      <xdr:row>38</xdr:row>
      <xdr:rowOff>23813</xdr:rowOff>
    </xdr:from>
    <xdr:to>
      <xdr:col>10</xdr:col>
      <xdr:colOff>130969</xdr:colOff>
      <xdr:row>50</xdr:row>
      <xdr:rowOff>167526</xdr:rowOff>
    </xdr:to>
    <xdr:pic>
      <xdr:nvPicPr>
        <xdr:cNvPr id="6" name="Picture 5">
          <a:extLst>
            <a:ext uri="{FF2B5EF4-FFF2-40B4-BE49-F238E27FC236}">
              <a16:creationId xmlns:a16="http://schemas.microsoft.com/office/drawing/2014/main" id="{00000000-0008-0000-0E00-000006000000}"/>
            </a:ext>
          </a:extLst>
        </xdr:cNvPr>
        <xdr:cNvPicPr>
          <a:picLocks noChangeAspect="1"/>
        </xdr:cNvPicPr>
      </xdr:nvPicPr>
      <xdr:blipFill>
        <a:blip xmlns:r="http://schemas.openxmlformats.org/officeDocument/2006/relationships" r:embed="rId5" cstate="print"/>
        <a:stretch>
          <a:fillRect/>
        </a:stretch>
      </xdr:blipFill>
      <xdr:spPr>
        <a:xfrm>
          <a:off x="5155407" y="10453688"/>
          <a:ext cx="4576762" cy="2886913"/>
        </a:xfrm>
        <a:prstGeom prst="rect">
          <a:avLst/>
        </a:prstGeom>
      </xdr:spPr>
    </xdr:pic>
    <xdr:clientData/>
  </xdr:twoCellAnchor>
  <xdr:twoCellAnchor editAs="oneCell">
    <xdr:from>
      <xdr:col>11</xdr:col>
      <xdr:colOff>321469</xdr:colOff>
      <xdr:row>38</xdr:row>
      <xdr:rowOff>47626</xdr:rowOff>
    </xdr:from>
    <xdr:to>
      <xdr:col>17</xdr:col>
      <xdr:colOff>83344</xdr:colOff>
      <xdr:row>50</xdr:row>
      <xdr:rowOff>171085</xdr:rowOff>
    </xdr:to>
    <xdr:pic>
      <xdr:nvPicPr>
        <xdr:cNvPr id="7" name="Picture 6">
          <a:extLst>
            <a:ext uri="{FF2B5EF4-FFF2-40B4-BE49-F238E27FC236}">
              <a16:creationId xmlns:a16="http://schemas.microsoft.com/office/drawing/2014/main" id="{00000000-0008-0000-0E00-000007000000}"/>
            </a:ext>
          </a:extLst>
        </xdr:cNvPr>
        <xdr:cNvPicPr>
          <a:picLocks noChangeAspect="1"/>
        </xdr:cNvPicPr>
      </xdr:nvPicPr>
      <xdr:blipFill>
        <a:blip xmlns:r="http://schemas.openxmlformats.org/officeDocument/2006/relationships" r:embed="rId6" cstate="print"/>
        <a:stretch>
          <a:fillRect/>
        </a:stretch>
      </xdr:blipFill>
      <xdr:spPr>
        <a:xfrm>
          <a:off x="10646569" y="10477501"/>
          <a:ext cx="4533900" cy="2866659"/>
        </a:xfrm>
        <a:prstGeom prst="rect">
          <a:avLst/>
        </a:prstGeom>
      </xdr:spPr>
    </xdr:pic>
    <xdr:clientData/>
  </xdr:twoCellAnchor>
  <xdr:twoCellAnchor editAs="oneCell">
    <xdr:from>
      <xdr:col>18</xdr:col>
      <xdr:colOff>511968</xdr:colOff>
      <xdr:row>38</xdr:row>
      <xdr:rowOff>23813</xdr:rowOff>
    </xdr:from>
    <xdr:to>
      <xdr:col>25</xdr:col>
      <xdr:colOff>107156</xdr:colOff>
      <xdr:row>50</xdr:row>
      <xdr:rowOff>165315</xdr:rowOff>
    </xdr:to>
    <xdr:pic>
      <xdr:nvPicPr>
        <xdr:cNvPr id="8" name="Picture 7">
          <a:extLst>
            <a:ext uri="{FF2B5EF4-FFF2-40B4-BE49-F238E27FC236}">
              <a16:creationId xmlns:a16="http://schemas.microsoft.com/office/drawing/2014/main" id="{00000000-0008-0000-0E00-000008000000}"/>
            </a:ext>
          </a:extLst>
        </xdr:cNvPr>
        <xdr:cNvPicPr>
          <a:picLocks noChangeAspect="1"/>
        </xdr:cNvPicPr>
      </xdr:nvPicPr>
      <xdr:blipFill>
        <a:blip xmlns:r="http://schemas.openxmlformats.org/officeDocument/2006/relationships" r:embed="rId7" cstate="print"/>
        <a:stretch>
          <a:fillRect/>
        </a:stretch>
      </xdr:blipFill>
      <xdr:spPr>
        <a:xfrm>
          <a:off x="16428243" y="10453688"/>
          <a:ext cx="4586288" cy="2884702"/>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148169</xdr:colOff>
      <xdr:row>3</xdr:row>
      <xdr:rowOff>146049</xdr:rowOff>
    </xdr:from>
    <xdr:to>
      <xdr:col>3</xdr:col>
      <xdr:colOff>76656</xdr:colOff>
      <xdr:row>10</xdr:row>
      <xdr:rowOff>222250</xdr:rowOff>
    </xdr:to>
    <xdr:pic>
      <xdr:nvPicPr>
        <xdr:cNvPr id="2" name="Picture 1">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cstate="print"/>
        <a:stretch>
          <a:fillRect/>
        </a:stretch>
      </xdr:blipFill>
      <xdr:spPr>
        <a:xfrm>
          <a:off x="148169" y="736599"/>
          <a:ext cx="4119487" cy="2057401"/>
        </a:xfrm>
        <a:prstGeom prst="rect">
          <a:avLst/>
        </a:prstGeom>
      </xdr:spPr>
    </xdr:pic>
    <xdr:clientData/>
  </xdr:twoCellAnchor>
  <xdr:twoCellAnchor editAs="oneCell">
    <xdr:from>
      <xdr:col>20</xdr:col>
      <xdr:colOff>19049</xdr:colOff>
      <xdr:row>0</xdr:row>
      <xdr:rowOff>9525</xdr:rowOff>
    </xdr:from>
    <xdr:to>
      <xdr:col>25</xdr:col>
      <xdr:colOff>609599</xdr:colOff>
      <xdr:row>7</xdr:row>
      <xdr:rowOff>238125</xdr:rowOff>
    </xdr:to>
    <xdr:pic>
      <xdr:nvPicPr>
        <xdr:cNvPr id="3" name="Picture 2">
          <a:extLst>
            <a:ext uri="{FF2B5EF4-FFF2-40B4-BE49-F238E27FC236}">
              <a16:creationId xmlns:a16="http://schemas.microsoft.com/office/drawing/2014/main" id="{00000000-0008-0000-0F00-000003000000}"/>
            </a:ext>
          </a:extLst>
        </xdr:cNvPr>
        <xdr:cNvPicPr>
          <a:picLocks noChangeAspect="1"/>
        </xdr:cNvPicPr>
      </xdr:nvPicPr>
      <xdr:blipFill>
        <a:blip xmlns:r="http://schemas.openxmlformats.org/officeDocument/2006/relationships" r:embed="rId2" cstate="print"/>
        <a:stretch>
          <a:fillRect/>
        </a:stretch>
      </xdr:blipFill>
      <xdr:spPr>
        <a:xfrm>
          <a:off x="16030574" y="9525"/>
          <a:ext cx="3800475" cy="1990725"/>
        </a:xfrm>
        <a:prstGeom prst="rect">
          <a:avLst/>
        </a:prstGeom>
      </xdr:spPr>
    </xdr:pic>
    <xdr:clientData/>
  </xdr:twoCellAnchor>
  <xdr:twoCellAnchor editAs="oneCell">
    <xdr:from>
      <xdr:col>20</xdr:col>
      <xdr:colOff>28575</xdr:colOff>
      <xdr:row>7</xdr:row>
      <xdr:rowOff>180975</xdr:rowOff>
    </xdr:from>
    <xdr:to>
      <xdr:col>26</xdr:col>
      <xdr:colOff>9525</xdr:colOff>
      <xdr:row>15</xdr:row>
      <xdr:rowOff>28575</xdr:rowOff>
    </xdr:to>
    <xdr:pic>
      <xdr:nvPicPr>
        <xdr:cNvPr id="4" name="Picture 3">
          <a:extLst>
            <a:ext uri="{FF2B5EF4-FFF2-40B4-BE49-F238E27FC236}">
              <a16:creationId xmlns:a16="http://schemas.microsoft.com/office/drawing/2014/main" id="{00000000-0008-0000-0F00-000004000000}"/>
            </a:ext>
          </a:extLst>
        </xdr:cNvPr>
        <xdr:cNvPicPr>
          <a:picLocks noChangeAspect="1"/>
        </xdr:cNvPicPr>
      </xdr:nvPicPr>
      <xdr:blipFill>
        <a:blip xmlns:r="http://schemas.openxmlformats.org/officeDocument/2006/relationships" r:embed="rId3" cstate="print"/>
        <a:stretch>
          <a:fillRect/>
        </a:stretch>
      </xdr:blipFill>
      <xdr:spPr>
        <a:xfrm>
          <a:off x="16040100" y="1943100"/>
          <a:ext cx="3800475" cy="2286000"/>
        </a:xfrm>
        <a:prstGeom prst="rect">
          <a:avLst/>
        </a:prstGeom>
      </xdr:spPr>
    </xdr:pic>
    <xdr:clientData/>
  </xdr:twoCellAnchor>
  <xdr:twoCellAnchor editAs="oneCell">
    <xdr:from>
      <xdr:col>20</xdr:col>
      <xdr:colOff>19050</xdr:colOff>
      <xdr:row>14</xdr:row>
      <xdr:rowOff>304800</xdr:rowOff>
    </xdr:from>
    <xdr:to>
      <xdr:col>26</xdr:col>
      <xdr:colOff>9525</xdr:colOff>
      <xdr:row>22</xdr:row>
      <xdr:rowOff>161750</xdr:rowOff>
    </xdr:to>
    <xdr:pic>
      <xdr:nvPicPr>
        <xdr:cNvPr id="5" name="Picture 4">
          <a:extLst>
            <a:ext uri="{FF2B5EF4-FFF2-40B4-BE49-F238E27FC236}">
              <a16:creationId xmlns:a16="http://schemas.microsoft.com/office/drawing/2014/main" id="{00000000-0008-0000-0F00-000005000000}"/>
            </a:ext>
          </a:extLst>
        </xdr:cNvPr>
        <xdr:cNvPicPr>
          <a:picLocks noChangeAspect="1"/>
        </xdr:cNvPicPr>
      </xdr:nvPicPr>
      <xdr:blipFill>
        <a:blip xmlns:r="http://schemas.openxmlformats.org/officeDocument/2006/relationships" r:embed="rId4" cstate="print"/>
        <a:stretch>
          <a:fillRect/>
        </a:stretch>
      </xdr:blipFill>
      <xdr:spPr>
        <a:xfrm>
          <a:off x="16030575" y="4152900"/>
          <a:ext cx="3810000" cy="2371550"/>
        </a:xfrm>
        <a:prstGeom prst="rect">
          <a:avLst/>
        </a:prstGeom>
      </xdr:spPr>
    </xdr:pic>
    <xdr:clientData/>
  </xdr:twoCellAnchor>
  <xdr:twoCellAnchor editAs="oneCell">
    <xdr:from>
      <xdr:col>5</xdr:col>
      <xdr:colOff>209550</xdr:colOff>
      <xdr:row>37</xdr:row>
      <xdr:rowOff>38100</xdr:rowOff>
    </xdr:from>
    <xdr:to>
      <xdr:col>10</xdr:col>
      <xdr:colOff>352425</xdr:colOff>
      <xdr:row>49</xdr:row>
      <xdr:rowOff>201511</xdr:rowOff>
    </xdr:to>
    <xdr:pic>
      <xdr:nvPicPr>
        <xdr:cNvPr id="6" name="Picture 5">
          <a:extLst>
            <a:ext uri="{FF2B5EF4-FFF2-40B4-BE49-F238E27FC236}">
              <a16:creationId xmlns:a16="http://schemas.microsoft.com/office/drawing/2014/main" id="{00000000-0008-0000-0F00-000006000000}"/>
            </a:ext>
          </a:extLst>
        </xdr:cNvPr>
        <xdr:cNvPicPr>
          <a:picLocks noChangeAspect="1"/>
        </xdr:cNvPicPr>
      </xdr:nvPicPr>
      <xdr:blipFill>
        <a:blip xmlns:r="http://schemas.openxmlformats.org/officeDocument/2006/relationships" r:embed="rId5" cstate="print"/>
        <a:stretch>
          <a:fillRect/>
        </a:stretch>
      </xdr:blipFill>
      <xdr:spPr>
        <a:xfrm>
          <a:off x="5067300" y="10258425"/>
          <a:ext cx="4657725" cy="2906611"/>
        </a:xfrm>
        <a:prstGeom prst="rect">
          <a:avLst/>
        </a:prstGeom>
      </xdr:spPr>
    </xdr:pic>
    <xdr:clientData/>
  </xdr:twoCellAnchor>
  <xdr:twoCellAnchor editAs="oneCell">
    <xdr:from>
      <xdr:col>11</xdr:col>
      <xdr:colOff>295276</xdr:colOff>
      <xdr:row>37</xdr:row>
      <xdr:rowOff>9526</xdr:rowOff>
    </xdr:from>
    <xdr:to>
      <xdr:col>18</xdr:col>
      <xdr:colOff>285751</xdr:colOff>
      <xdr:row>49</xdr:row>
      <xdr:rowOff>161024</xdr:rowOff>
    </xdr:to>
    <xdr:pic>
      <xdr:nvPicPr>
        <xdr:cNvPr id="7" name="Picture 6">
          <a:extLst>
            <a:ext uri="{FF2B5EF4-FFF2-40B4-BE49-F238E27FC236}">
              <a16:creationId xmlns:a16="http://schemas.microsoft.com/office/drawing/2014/main" id="{00000000-0008-0000-0F00-000007000000}"/>
            </a:ext>
          </a:extLst>
        </xdr:cNvPr>
        <xdr:cNvPicPr>
          <a:picLocks noChangeAspect="1"/>
        </xdr:cNvPicPr>
      </xdr:nvPicPr>
      <xdr:blipFill>
        <a:blip xmlns:r="http://schemas.openxmlformats.org/officeDocument/2006/relationships" r:embed="rId6" cstate="print"/>
        <a:stretch>
          <a:fillRect/>
        </a:stretch>
      </xdr:blipFill>
      <xdr:spPr>
        <a:xfrm>
          <a:off x="10163176" y="10229851"/>
          <a:ext cx="4629150" cy="2894698"/>
        </a:xfrm>
        <a:prstGeom prst="rect">
          <a:avLst/>
        </a:prstGeom>
      </xdr:spPr>
    </xdr:pic>
    <xdr:clientData/>
  </xdr:twoCellAnchor>
  <xdr:twoCellAnchor editAs="oneCell">
    <xdr:from>
      <xdr:col>18</xdr:col>
      <xdr:colOff>590550</xdr:colOff>
      <xdr:row>37</xdr:row>
      <xdr:rowOff>47624</xdr:rowOff>
    </xdr:from>
    <xdr:to>
      <xdr:col>25</xdr:col>
      <xdr:colOff>454702</xdr:colOff>
      <xdr:row>49</xdr:row>
      <xdr:rowOff>161925</xdr:rowOff>
    </xdr:to>
    <xdr:pic>
      <xdr:nvPicPr>
        <xdr:cNvPr id="8" name="Picture 7">
          <a:extLst>
            <a:ext uri="{FF2B5EF4-FFF2-40B4-BE49-F238E27FC236}">
              <a16:creationId xmlns:a16="http://schemas.microsoft.com/office/drawing/2014/main" id="{00000000-0008-0000-0F00-000008000000}"/>
            </a:ext>
          </a:extLst>
        </xdr:cNvPr>
        <xdr:cNvPicPr>
          <a:picLocks noChangeAspect="1"/>
        </xdr:cNvPicPr>
      </xdr:nvPicPr>
      <xdr:blipFill>
        <a:blip xmlns:r="http://schemas.openxmlformats.org/officeDocument/2006/relationships" r:embed="rId7" cstate="print"/>
        <a:stretch>
          <a:fillRect/>
        </a:stretch>
      </xdr:blipFill>
      <xdr:spPr>
        <a:xfrm>
          <a:off x="15097125" y="10267949"/>
          <a:ext cx="4579027" cy="2857501"/>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136102</xdr:colOff>
      <xdr:row>3</xdr:row>
      <xdr:rowOff>30690</xdr:rowOff>
    </xdr:from>
    <xdr:to>
      <xdr:col>3</xdr:col>
      <xdr:colOff>211472</xdr:colOff>
      <xdr:row>10</xdr:row>
      <xdr:rowOff>106891</xdr:rowOff>
    </xdr:to>
    <xdr:pic>
      <xdr:nvPicPr>
        <xdr:cNvPr id="2" name="Picture 1">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cstate="print"/>
        <a:stretch>
          <a:fillRect/>
        </a:stretch>
      </xdr:blipFill>
      <xdr:spPr>
        <a:xfrm>
          <a:off x="136102" y="621240"/>
          <a:ext cx="4266370" cy="2066926"/>
        </a:xfrm>
        <a:prstGeom prst="rect">
          <a:avLst/>
        </a:prstGeom>
      </xdr:spPr>
    </xdr:pic>
    <xdr:clientData/>
  </xdr:twoCellAnchor>
  <xdr:twoCellAnchor editAs="oneCell">
    <xdr:from>
      <xdr:col>14</xdr:col>
      <xdr:colOff>9525</xdr:colOff>
      <xdr:row>0</xdr:row>
      <xdr:rowOff>0</xdr:rowOff>
    </xdr:from>
    <xdr:to>
      <xdr:col>20</xdr:col>
      <xdr:colOff>0</xdr:colOff>
      <xdr:row>7</xdr:row>
      <xdr:rowOff>219075</xdr:rowOff>
    </xdr:to>
    <xdr:pic>
      <xdr:nvPicPr>
        <xdr:cNvPr id="3" name="Picture 2">
          <a:extLst>
            <a:ext uri="{FF2B5EF4-FFF2-40B4-BE49-F238E27FC236}">
              <a16:creationId xmlns:a16="http://schemas.microsoft.com/office/drawing/2014/main" id="{00000000-0008-0000-1000-000003000000}"/>
            </a:ext>
          </a:extLst>
        </xdr:cNvPr>
        <xdr:cNvPicPr>
          <a:picLocks noChangeAspect="1"/>
        </xdr:cNvPicPr>
      </xdr:nvPicPr>
      <xdr:blipFill>
        <a:blip xmlns:r="http://schemas.openxmlformats.org/officeDocument/2006/relationships" r:embed="rId2" cstate="print"/>
        <a:stretch>
          <a:fillRect/>
        </a:stretch>
      </xdr:blipFill>
      <xdr:spPr>
        <a:xfrm>
          <a:off x="12401550" y="0"/>
          <a:ext cx="3810000" cy="1990725"/>
        </a:xfrm>
        <a:prstGeom prst="rect">
          <a:avLst/>
        </a:prstGeom>
      </xdr:spPr>
    </xdr:pic>
    <xdr:clientData/>
  </xdr:twoCellAnchor>
  <xdr:twoCellAnchor editAs="oneCell">
    <xdr:from>
      <xdr:col>14</xdr:col>
      <xdr:colOff>19050</xdr:colOff>
      <xdr:row>7</xdr:row>
      <xdr:rowOff>142875</xdr:rowOff>
    </xdr:from>
    <xdr:to>
      <xdr:col>20</xdr:col>
      <xdr:colOff>19050</xdr:colOff>
      <xdr:row>14</xdr:row>
      <xdr:rowOff>342900</xdr:rowOff>
    </xdr:to>
    <xdr:pic>
      <xdr:nvPicPr>
        <xdr:cNvPr id="4" name="Picture 3">
          <a:extLst>
            <a:ext uri="{FF2B5EF4-FFF2-40B4-BE49-F238E27FC236}">
              <a16:creationId xmlns:a16="http://schemas.microsoft.com/office/drawing/2014/main" id="{00000000-0008-0000-1000-000004000000}"/>
            </a:ext>
          </a:extLst>
        </xdr:cNvPr>
        <xdr:cNvPicPr>
          <a:picLocks noChangeAspect="1"/>
        </xdr:cNvPicPr>
      </xdr:nvPicPr>
      <xdr:blipFill>
        <a:blip xmlns:r="http://schemas.openxmlformats.org/officeDocument/2006/relationships" r:embed="rId3" cstate="print"/>
        <a:stretch>
          <a:fillRect/>
        </a:stretch>
      </xdr:blipFill>
      <xdr:spPr>
        <a:xfrm>
          <a:off x="12411075" y="1914525"/>
          <a:ext cx="3819525" cy="2286000"/>
        </a:xfrm>
        <a:prstGeom prst="rect">
          <a:avLst/>
        </a:prstGeom>
      </xdr:spPr>
    </xdr:pic>
    <xdr:clientData/>
  </xdr:twoCellAnchor>
  <xdr:twoCellAnchor editAs="oneCell">
    <xdr:from>
      <xdr:col>14</xdr:col>
      <xdr:colOff>19050</xdr:colOff>
      <xdr:row>14</xdr:row>
      <xdr:rowOff>306917</xdr:rowOff>
    </xdr:from>
    <xdr:to>
      <xdr:col>20</xdr:col>
      <xdr:colOff>9525</xdr:colOff>
      <xdr:row>22</xdr:row>
      <xdr:rowOff>138467</xdr:rowOff>
    </xdr:to>
    <xdr:pic>
      <xdr:nvPicPr>
        <xdr:cNvPr id="5" name="Picture 4">
          <a:extLst>
            <a:ext uri="{FF2B5EF4-FFF2-40B4-BE49-F238E27FC236}">
              <a16:creationId xmlns:a16="http://schemas.microsoft.com/office/drawing/2014/main" id="{00000000-0008-0000-1000-000005000000}"/>
            </a:ext>
          </a:extLst>
        </xdr:cNvPr>
        <xdr:cNvPicPr>
          <a:picLocks noChangeAspect="1"/>
        </xdr:cNvPicPr>
      </xdr:nvPicPr>
      <xdr:blipFill>
        <a:blip xmlns:r="http://schemas.openxmlformats.org/officeDocument/2006/relationships" r:embed="rId4" cstate="print"/>
        <a:stretch>
          <a:fillRect/>
        </a:stretch>
      </xdr:blipFill>
      <xdr:spPr>
        <a:xfrm>
          <a:off x="12411075" y="4164542"/>
          <a:ext cx="3810000" cy="2374725"/>
        </a:xfrm>
        <a:prstGeom prst="rect">
          <a:avLst/>
        </a:prstGeom>
      </xdr:spPr>
    </xdr:pic>
    <xdr:clientData/>
  </xdr:twoCellAnchor>
  <xdr:twoCellAnchor editAs="oneCell">
    <xdr:from>
      <xdr:col>5</xdr:col>
      <xdr:colOff>253999</xdr:colOff>
      <xdr:row>37</xdr:row>
      <xdr:rowOff>42334</xdr:rowOff>
    </xdr:from>
    <xdr:to>
      <xdr:col>10</xdr:col>
      <xdr:colOff>518584</xdr:colOff>
      <xdr:row>49</xdr:row>
      <xdr:rowOff>167494</xdr:rowOff>
    </xdr:to>
    <xdr:pic>
      <xdr:nvPicPr>
        <xdr:cNvPr id="6" name="Picture 5">
          <a:extLst>
            <a:ext uri="{FF2B5EF4-FFF2-40B4-BE49-F238E27FC236}">
              <a16:creationId xmlns:a16="http://schemas.microsoft.com/office/drawing/2014/main" id="{00000000-0008-0000-1000-000006000000}"/>
            </a:ext>
          </a:extLst>
        </xdr:cNvPr>
        <xdr:cNvPicPr>
          <a:picLocks noChangeAspect="1"/>
        </xdr:cNvPicPr>
      </xdr:nvPicPr>
      <xdr:blipFill>
        <a:blip xmlns:r="http://schemas.openxmlformats.org/officeDocument/2006/relationships" r:embed="rId5" cstate="print"/>
        <a:stretch>
          <a:fillRect/>
        </a:stretch>
      </xdr:blipFill>
      <xdr:spPr>
        <a:xfrm>
          <a:off x="5111749" y="10262659"/>
          <a:ext cx="4674660" cy="2868360"/>
        </a:xfrm>
        <a:prstGeom prst="rect">
          <a:avLst/>
        </a:prstGeom>
      </xdr:spPr>
    </xdr:pic>
    <xdr:clientData/>
  </xdr:twoCellAnchor>
  <xdr:twoCellAnchor editAs="oneCell">
    <xdr:from>
      <xdr:col>11</xdr:col>
      <xdr:colOff>158749</xdr:colOff>
      <xdr:row>37</xdr:row>
      <xdr:rowOff>63500</xdr:rowOff>
    </xdr:from>
    <xdr:to>
      <xdr:col>17</xdr:col>
      <xdr:colOff>508000</xdr:colOff>
      <xdr:row>49</xdr:row>
      <xdr:rowOff>207878</xdr:rowOff>
    </xdr:to>
    <xdr:pic>
      <xdr:nvPicPr>
        <xdr:cNvPr id="7" name="Picture 6">
          <a:extLst>
            <a:ext uri="{FF2B5EF4-FFF2-40B4-BE49-F238E27FC236}">
              <a16:creationId xmlns:a16="http://schemas.microsoft.com/office/drawing/2014/main" id="{00000000-0008-0000-1000-000007000000}"/>
            </a:ext>
          </a:extLst>
        </xdr:cNvPr>
        <xdr:cNvPicPr>
          <a:picLocks noChangeAspect="1"/>
        </xdr:cNvPicPr>
      </xdr:nvPicPr>
      <xdr:blipFill>
        <a:blip xmlns:r="http://schemas.openxmlformats.org/officeDocument/2006/relationships" r:embed="rId6" cstate="print"/>
        <a:stretch>
          <a:fillRect/>
        </a:stretch>
      </xdr:blipFill>
      <xdr:spPr>
        <a:xfrm>
          <a:off x="10207624" y="10283825"/>
          <a:ext cx="4683126" cy="2887578"/>
        </a:xfrm>
        <a:prstGeom prst="rect">
          <a:avLst/>
        </a:prstGeom>
      </xdr:spPr>
    </xdr:pic>
    <xdr:clientData/>
  </xdr:twoCellAnchor>
  <xdr:twoCellAnchor editAs="oneCell">
    <xdr:from>
      <xdr:col>18</xdr:col>
      <xdr:colOff>328085</xdr:colOff>
      <xdr:row>37</xdr:row>
      <xdr:rowOff>74084</xdr:rowOff>
    </xdr:from>
    <xdr:to>
      <xdr:col>25</xdr:col>
      <xdr:colOff>433918</xdr:colOff>
      <xdr:row>49</xdr:row>
      <xdr:rowOff>192639</xdr:rowOff>
    </xdr:to>
    <xdr:pic>
      <xdr:nvPicPr>
        <xdr:cNvPr id="8" name="Picture 7">
          <a:extLst>
            <a:ext uri="{FF2B5EF4-FFF2-40B4-BE49-F238E27FC236}">
              <a16:creationId xmlns:a16="http://schemas.microsoft.com/office/drawing/2014/main" id="{00000000-0008-0000-1000-000008000000}"/>
            </a:ext>
          </a:extLst>
        </xdr:cNvPr>
        <xdr:cNvPicPr>
          <a:picLocks noChangeAspect="1"/>
        </xdr:cNvPicPr>
      </xdr:nvPicPr>
      <xdr:blipFill>
        <a:blip xmlns:r="http://schemas.openxmlformats.org/officeDocument/2006/relationships" r:embed="rId7" cstate="print"/>
        <a:stretch>
          <a:fillRect/>
        </a:stretch>
      </xdr:blipFill>
      <xdr:spPr>
        <a:xfrm>
          <a:off x="15320435" y="10294409"/>
          <a:ext cx="4639733" cy="286175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586005</xdr:colOff>
      <xdr:row>2</xdr:row>
      <xdr:rowOff>100540</xdr:rowOff>
    </xdr:from>
    <xdr:to>
      <xdr:col>2</xdr:col>
      <xdr:colOff>657225</xdr:colOff>
      <xdr:row>10</xdr:row>
      <xdr:rowOff>247260</xdr:rowOff>
    </xdr:to>
    <xdr:pic>
      <xdr:nvPicPr>
        <xdr:cNvPr id="2" name="Picture 1">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cstate="print"/>
        <a:stretch>
          <a:fillRect/>
        </a:stretch>
      </xdr:blipFill>
      <xdr:spPr>
        <a:xfrm>
          <a:off x="586005" y="491065"/>
          <a:ext cx="3109695" cy="2327945"/>
        </a:xfrm>
        <a:prstGeom prst="rect">
          <a:avLst/>
        </a:prstGeom>
      </xdr:spPr>
    </xdr:pic>
    <xdr:clientData/>
  </xdr:twoCellAnchor>
  <xdr:twoCellAnchor editAs="oneCell">
    <xdr:from>
      <xdr:col>16</xdr:col>
      <xdr:colOff>19049</xdr:colOff>
      <xdr:row>0</xdr:row>
      <xdr:rowOff>19049</xdr:rowOff>
    </xdr:from>
    <xdr:to>
      <xdr:col>22</xdr:col>
      <xdr:colOff>19049</xdr:colOff>
      <xdr:row>7</xdr:row>
      <xdr:rowOff>114299</xdr:rowOff>
    </xdr:to>
    <xdr:pic>
      <xdr:nvPicPr>
        <xdr:cNvPr id="3" name="Picture 2">
          <a:extLst>
            <a:ext uri="{FF2B5EF4-FFF2-40B4-BE49-F238E27FC236}">
              <a16:creationId xmlns:a16="http://schemas.microsoft.com/office/drawing/2014/main" id="{00000000-0008-0000-1100-000003000000}"/>
            </a:ext>
          </a:extLst>
        </xdr:cNvPr>
        <xdr:cNvPicPr>
          <a:picLocks noChangeAspect="1"/>
        </xdr:cNvPicPr>
      </xdr:nvPicPr>
      <xdr:blipFill>
        <a:blip xmlns:r="http://schemas.openxmlformats.org/officeDocument/2006/relationships" r:embed="rId2" cstate="print"/>
        <a:stretch>
          <a:fillRect/>
        </a:stretch>
      </xdr:blipFill>
      <xdr:spPr>
        <a:xfrm>
          <a:off x="13620749" y="19049"/>
          <a:ext cx="3819525" cy="1857375"/>
        </a:xfrm>
        <a:prstGeom prst="rect">
          <a:avLst/>
        </a:prstGeom>
      </xdr:spPr>
    </xdr:pic>
    <xdr:clientData/>
  </xdr:twoCellAnchor>
  <xdr:twoCellAnchor editAs="oneCell">
    <xdr:from>
      <xdr:col>16</xdr:col>
      <xdr:colOff>9525</xdr:colOff>
      <xdr:row>7</xdr:row>
      <xdr:rowOff>0</xdr:rowOff>
    </xdr:from>
    <xdr:to>
      <xdr:col>22</xdr:col>
      <xdr:colOff>0</xdr:colOff>
      <xdr:row>14</xdr:row>
      <xdr:rowOff>333375</xdr:rowOff>
    </xdr:to>
    <xdr:pic>
      <xdr:nvPicPr>
        <xdr:cNvPr id="4" name="Picture 3">
          <a:extLst>
            <a:ext uri="{FF2B5EF4-FFF2-40B4-BE49-F238E27FC236}">
              <a16:creationId xmlns:a16="http://schemas.microsoft.com/office/drawing/2014/main" id="{00000000-0008-0000-1100-000004000000}"/>
            </a:ext>
          </a:extLst>
        </xdr:cNvPr>
        <xdr:cNvPicPr>
          <a:picLocks noChangeAspect="1"/>
        </xdr:cNvPicPr>
      </xdr:nvPicPr>
      <xdr:blipFill>
        <a:blip xmlns:r="http://schemas.openxmlformats.org/officeDocument/2006/relationships" r:embed="rId3" cstate="print"/>
        <a:stretch>
          <a:fillRect/>
        </a:stretch>
      </xdr:blipFill>
      <xdr:spPr>
        <a:xfrm>
          <a:off x="13611225" y="1762125"/>
          <a:ext cx="3810000" cy="2419350"/>
        </a:xfrm>
        <a:prstGeom prst="rect">
          <a:avLst/>
        </a:prstGeom>
      </xdr:spPr>
    </xdr:pic>
    <xdr:clientData/>
  </xdr:twoCellAnchor>
  <xdr:twoCellAnchor editAs="oneCell">
    <xdr:from>
      <xdr:col>16</xdr:col>
      <xdr:colOff>9524</xdr:colOff>
      <xdr:row>14</xdr:row>
      <xdr:rowOff>333375</xdr:rowOff>
    </xdr:from>
    <xdr:to>
      <xdr:col>22</xdr:col>
      <xdr:colOff>28574</xdr:colOff>
      <xdr:row>22</xdr:row>
      <xdr:rowOff>171450</xdr:rowOff>
    </xdr:to>
    <xdr:pic>
      <xdr:nvPicPr>
        <xdr:cNvPr id="5" name="Picture 4">
          <a:extLst>
            <a:ext uri="{FF2B5EF4-FFF2-40B4-BE49-F238E27FC236}">
              <a16:creationId xmlns:a16="http://schemas.microsoft.com/office/drawing/2014/main" id="{00000000-0008-0000-1100-000005000000}"/>
            </a:ext>
          </a:extLst>
        </xdr:cNvPr>
        <xdr:cNvPicPr>
          <a:picLocks noChangeAspect="1"/>
        </xdr:cNvPicPr>
      </xdr:nvPicPr>
      <xdr:blipFill>
        <a:blip xmlns:r="http://schemas.openxmlformats.org/officeDocument/2006/relationships" r:embed="rId4" cstate="print"/>
        <a:stretch>
          <a:fillRect/>
        </a:stretch>
      </xdr:blipFill>
      <xdr:spPr>
        <a:xfrm>
          <a:off x="13611224" y="4181475"/>
          <a:ext cx="3838575" cy="2257425"/>
        </a:xfrm>
        <a:prstGeom prst="rect">
          <a:avLst/>
        </a:prstGeom>
      </xdr:spPr>
    </xdr:pic>
    <xdr:clientData/>
  </xdr:twoCellAnchor>
  <xdr:twoCellAnchor editAs="oneCell">
    <xdr:from>
      <xdr:col>5</xdr:col>
      <xdr:colOff>38101</xdr:colOff>
      <xdr:row>37</xdr:row>
      <xdr:rowOff>66675</xdr:rowOff>
    </xdr:from>
    <xdr:to>
      <xdr:col>9</xdr:col>
      <xdr:colOff>504826</xdr:colOff>
      <xdr:row>48</xdr:row>
      <xdr:rowOff>143655</xdr:rowOff>
    </xdr:to>
    <xdr:pic>
      <xdr:nvPicPr>
        <xdr:cNvPr id="6" name="Picture 5">
          <a:extLst>
            <a:ext uri="{FF2B5EF4-FFF2-40B4-BE49-F238E27FC236}">
              <a16:creationId xmlns:a16="http://schemas.microsoft.com/office/drawing/2014/main" id="{00000000-0008-0000-1100-000006000000}"/>
            </a:ext>
          </a:extLst>
        </xdr:cNvPr>
        <xdr:cNvPicPr>
          <a:picLocks noChangeAspect="1"/>
        </xdr:cNvPicPr>
      </xdr:nvPicPr>
      <xdr:blipFill>
        <a:blip xmlns:r="http://schemas.openxmlformats.org/officeDocument/2006/relationships" r:embed="rId5" cstate="print"/>
        <a:stretch>
          <a:fillRect/>
        </a:stretch>
      </xdr:blipFill>
      <xdr:spPr>
        <a:xfrm>
          <a:off x="4895851" y="10163175"/>
          <a:ext cx="4152900" cy="2591580"/>
        </a:xfrm>
        <a:prstGeom prst="rect">
          <a:avLst/>
        </a:prstGeom>
      </xdr:spPr>
    </xdr:pic>
    <xdr:clientData/>
  </xdr:twoCellAnchor>
  <xdr:twoCellAnchor editAs="oneCell">
    <xdr:from>
      <xdr:col>9</xdr:col>
      <xdr:colOff>495301</xdr:colOff>
      <xdr:row>37</xdr:row>
      <xdr:rowOff>66675</xdr:rowOff>
    </xdr:from>
    <xdr:to>
      <xdr:col>15</xdr:col>
      <xdr:colOff>400050</xdr:colOff>
      <xdr:row>48</xdr:row>
      <xdr:rowOff>166833</xdr:rowOff>
    </xdr:to>
    <xdr:pic>
      <xdr:nvPicPr>
        <xdr:cNvPr id="7" name="Picture 6">
          <a:extLst>
            <a:ext uri="{FF2B5EF4-FFF2-40B4-BE49-F238E27FC236}">
              <a16:creationId xmlns:a16="http://schemas.microsoft.com/office/drawing/2014/main" id="{00000000-0008-0000-1100-000007000000}"/>
            </a:ext>
          </a:extLst>
        </xdr:cNvPr>
        <xdr:cNvPicPr>
          <a:picLocks noChangeAspect="1"/>
        </xdr:cNvPicPr>
      </xdr:nvPicPr>
      <xdr:blipFill>
        <a:blip xmlns:r="http://schemas.openxmlformats.org/officeDocument/2006/relationships" r:embed="rId6" cstate="print"/>
        <a:stretch>
          <a:fillRect/>
        </a:stretch>
      </xdr:blipFill>
      <xdr:spPr>
        <a:xfrm>
          <a:off x="9039226" y="10163175"/>
          <a:ext cx="4181474" cy="2614758"/>
        </a:xfrm>
        <a:prstGeom prst="rect">
          <a:avLst/>
        </a:prstGeom>
      </xdr:spPr>
    </xdr:pic>
    <xdr:clientData/>
  </xdr:twoCellAnchor>
  <xdr:twoCellAnchor editAs="oneCell">
    <xdr:from>
      <xdr:col>15</xdr:col>
      <xdr:colOff>419100</xdr:colOff>
      <xdr:row>37</xdr:row>
      <xdr:rowOff>99123</xdr:rowOff>
    </xdr:from>
    <xdr:to>
      <xdr:col>21</xdr:col>
      <xdr:colOff>561975</xdr:colOff>
      <xdr:row>48</xdr:row>
      <xdr:rowOff>164215</xdr:rowOff>
    </xdr:to>
    <xdr:pic>
      <xdr:nvPicPr>
        <xdr:cNvPr id="8" name="Picture 7">
          <a:extLst>
            <a:ext uri="{FF2B5EF4-FFF2-40B4-BE49-F238E27FC236}">
              <a16:creationId xmlns:a16="http://schemas.microsoft.com/office/drawing/2014/main" id="{00000000-0008-0000-1100-000008000000}"/>
            </a:ext>
          </a:extLst>
        </xdr:cNvPr>
        <xdr:cNvPicPr>
          <a:picLocks noChangeAspect="1"/>
        </xdr:cNvPicPr>
      </xdr:nvPicPr>
      <xdr:blipFill>
        <a:blip xmlns:r="http://schemas.openxmlformats.org/officeDocument/2006/relationships" r:embed="rId7" cstate="print"/>
        <a:stretch>
          <a:fillRect/>
        </a:stretch>
      </xdr:blipFill>
      <xdr:spPr>
        <a:xfrm>
          <a:off x="13239750" y="10195623"/>
          <a:ext cx="4133850" cy="2579692"/>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1</xdr:row>
      <xdr:rowOff>190500</xdr:rowOff>
    </xdr:from>
    <xdr:to>
      <xdr:col>3</xdr:col>
      <xdr:colOff>523874</xdr:colOff>
      <xdr:row>11</xdr:row>
      <xdr:rowOff>133350</xdr:rowOff>
    </xdr:to>
    <xdr:pic>
      <xdr:nvPicPr>
        <xdr:cNvPr id="2" name="Picture 1" descr="Hotelska grupa ">
          <a:extLst>
            <a:ext uri="{FF2B5EF4-FFF2-40B4-BE49-F238E27FC236}">
              <a16:creationId xmlns:a16="http://schemas.microsoft.com/office/drawing/2014/main" id="{00000000-0008-0000-12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0"/>
          <a:ext cx="4714874" cy="2800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19050</xdr:colOff>
      <xdr:row>0</xdr:row>
      <xdr:rowOff>0</xdr:rowOff>
    </xdr:from>
    <xdr:to>
      <xdr:col>25</xdr:col>
      <xdr:colOff>305851</xdr:colOff>
      <xdr:row>7</xdr:row>
      <xdr:rowOff>238125</xdr:rowOff>
    </xdr:to>
    <xdr:pic>
      <xdr:nvPicPr>
        <xdr:cNvPr id="3" name="Picture 2">
          <a:extLst>
            <a:ext uri="{FF2B5EF4-FFF2-40B4-BE49-F238E27FC236}">
              <a16:creationId xmlns:a16="http://schemas.microsoft.com/office/drawing/2014/main" id="{00000000-0008-0000-1200-000003000000}"/>
            </a:ext>
          </a:extLst>
        </xdr:cNvPr>
        <xdr:cNvPicPr>
          <a:picLocks noChangeAspect="1"/>
        </xdr:cNvPicPr>
      </xdr:nvPicPr>
      <xdr:blipFill>
        <a:blip xmlns:r="http://schemas.openxmlformats.org/officeDocument/2006/relationships" r:embed="rId2" cstate="print"/>
        <a:stretch>
          <a:fillRect/>
        </a:stretch>
      </xdr:blipFill>
      <xdr:spPr>
        <a:xfrm>
          <a:off x="16611600" y="0"/>
          <a:ext cx="3334801" cy="2124075"/>
        </a:xfrm>
        <a:prstGeom prst="rect">
          <a:avLst/>
        </a:prstGeom>
      </xdr:spPr>
    </xdr:pic>
    <xdr:clientData/>
  </xdr:twoCellAnchor>
  <xdr:twoCellAnchor editAs="oneCell">
    <xdr:from>
      <xdr:col>20</xdr:col>
      <xdr:colOff>47624</xdr:colOff>
      <xdr:row>7</xdr:row>
      <xdr:rowOff>219075</xdr:rowOff>
    </xdr:from>
    <xdr:to>
      <xdr:col>25</xdr:col>
      <xdr:colOff>228599</xdr:colOff>
      <xdr:row>14</xdr:row>
      <xdr:rowOff>276225</xdr:rowOff>
    </xdr:to>
    <xdr:pic>
      <xdr:nvPicPr>
        <xdr:cNvPr id="4" name="Picture 3">
          <a:extLst>
            <a:ext uri="{FF2B5EF4-FFF2-40B4-BE49-F238E27FC236}">
              <a16:creationId xmlns:a16="http://schemas.microsoft.com/office/drawing/2014/main" id="{00000000-0008-0000-1200-000004000000}"/>
            </a:ext>
          </a:extLst>
        </xdr:cNvPr>
        <xdr:cNvPicPr>
          <a:picLocks noChangeAspect="1"/>
        </xdr:cNvPicPr>
      </xdr:nvPicPr>
      <xdr:blipFill>
        <a:blip xmlns:r="http://schemas.openxmlformats.org/officeDocument/2006/relationships" r:embed="rId3" cstate="print"/>
        <a:stretch>
          <a:fillRect/>
        </a:stretch>
      </xdr:blipFill>
      <xdr:spPr>
        <a:xfrm>
          <a:off x="16640174" y="2105025"/>
          <a:ext cx="3228975" cy="2076450"/>
        </a:xfrm>
        <a:prstGeom prst="rect">
          <a:avLst/>
        </a:prstGeom>
      </xdr:spPr>
    </xdr:pic>
    <xdr:clientData/>
  </xdr:twoCellAnchor>
  <xdr:twoCellAnchor editAs="oneCell">
    <xdr:from>
      <xdr:col>20</xdr:col>
      <xdr:colOff>28575</xdr:colOff>
      <xdr:row>15</xdr:row>
      <xdr:rowOff>38099</xdr:rowOff>
    </xdr:from>
    <xdr:to>
      <xdr:col>25</xdr:col>
      <xdr:colOff>285750</xdr:colOff>
      <xdr:row>22</xdr:row>
      <xdr:rowOff>66674</xdr:rowOff>
    </xdr:to>
    <xdr:pic>
      <xdr:nvPicPr>
        <xdr:cNvPr id="5" name="Picture 4">
          <a:extLst>
            <a:ext uri="{FF2B5EF4-FFF2-40B4-BE49-F238E27FC236}">
              <a16:creationId xmlns:a16="http://schemas.microsoft.com/office/drawing/2014/main" id="{00000000-0008-0000-1200-000005000000}"/>
            </a:ext>
          </a:extLst>
        </xdr:cNvPr>
        <xdr:cNvPicPr>
          <a:picLocks noChangeAspect="1"/>
        </xdr:cNvPicPr>
      </xdr:nvPicPr>
      <xdr:blipFill>
        <a:blip xmlns:r="http://schemas.openxmlformats.org/officeDocument/2006/relationships" r:embed="rId4" cstate="print"/>
        <a:stretch>
          <a:fillRect/>
        </a:stretch>
      </xdr:blipFill>
      <xdr:spPr>
        <a:xfrm>
          <a:off x="16621125" y="4267199"/>
          <a:ext cx="3305175" cy="1819275"/>
        </a:xfrm>
        <a:prstGeom prst="rect">
          <a:avLst/>
        </a:prstGeom>
      </xdr:spPr>
    </xdr:pic>
    <xdr:clientData/>
  </xdr:twoCellAnchor>
  <xdr:twoCellAnchor editAs="oneCell">
    <xdr:from>
      <xdr:col>5</xdr:col>
      <xdr:colOff>47625</xdr:colOff>
      <xdr:row>38</xdr:row>
      <xdr:rowOff>38100</xdr:rowOff>
    </xdr:from>
    <xdr:to>
      <xdr:col>10</xdr:col>
      <xdr:colOff>189389</xdr:colOff>
      <xdr:row>52</xdr:row>
      <xdr:rowOff>171450</xdr:rowOff>
    </xdr:to>
    <xdr:pic>
      <xdr:nvPicPr>
        <xdr:cNvPr id="6" name="Picture 5">
          <a:extLst>
            <a:ext uri="{FF2B5EF4-FFF2-40B4-BE49-F238E27FC236}">
              <a16:creationId xmlns:a16="http://schemas.microsoft.com/office/drawing/2014/main" id="{00000000-0008-0000-1200-000006000000}"/>
            </a:ext>
          </a:extLst>
        </xdr:cNvPr>
        <xdr:cNvPicPr>
          <a:picLocks noChangeAspect="1"/>
        </xdr:cNvPicPr>
      </xdr:nvPicPr>
      <xdr:blipFill>
        <a:blip xmlns:r="http://schemas.openxmlformats.org/officeDocument/2006/relationships" r:embed="rId5" cstate="print"/>
        <a:stretch>
          <a:fillRect/>
        </a:stretch>
      </xdr:blipFill>
      <xdr:spPr>
        <a:xfrm>
          <a:off x="4781550" y="9667875"/>
          <a:ext cx="4761389" cy="3333750"/>
        </a:xfrm>
        <a:prstGeom prst="rect">
          <a:avLst/>
        </a:prstGeom>
      </xdr:spPr>
    </xdr:pic>
    <xdr:clientData/>
  </xdr:twoCellAnchor>
  <xdr:twoCellAnchor editAs="oneCell">
    <xdr:from>
      <xdr:col>10</xdr:col>
      <xdr:colOff>257175</xdr:colOff>
      <xdr:row>38</xdr:row>
      <xdr:rowOff>19049</xdr:rowOff>
    </xdr:from>
    <xdr:to>
      <xdr:col>16</xdr:col>
      <xdr:colOff>671735</xdr:colOff>
      <xdr:row>52</xdr:row>
      <xdr:rowOff>180974</xdr:rowOff>
    </xdr:to>
    <xdr:pic>
      <xdr:nvPicPr>
        <xdr:cNvPr id="7" name="Picture 6">
          <a:extLst>
            <a:ext uri="{FF2B5EF4-FFF2-40B4-BE49-F238E27FC236}">
              <a16:creationId xmlns:a16="http://schemas.microsoft.com/office/drawing/2014/main" id="{00000000-0008-0000-1200-000007000000}"/>
            </a:ext>
          </a:extLst>
        </xdr:cNvPr>
        <xdr:cNvPicPr>
          <a:picLocks noChangeAspect="1"/>
        </xdr:cNvPicPr>
      </xdr:nvPicPr>
      <xdr:blipFill>
        <a:blip xmlns:r="http://schemas.openxmlformats.org/officeDocument/2006/relationships" r:embed="rId6" cstate="print"/>
        <a:stretch>
          <a:fillRect/>
        </a:stretch>
      </xdr:blipFill>
      <xdr:spPr>
        <a:xfrm>
          <a:off x="9610725" y="9648824"/>
          <a:ext cx="4767485" cy="3362325"/>
        </a:xfrm>
        <a:prstGeom prst="rect">
          <a:avLst/>
        </a:prstGeom>
      </xdr:spPr>
    </xdr:pic>
    <xdr:clientData/>
  </xdr:twoCellAnchor>
  <xdr:twoCellAnchor editAs="oneCell">
    <xdr:from>
      <xdr:col>17</xdr:col>
      <xdr:colOff>1</xdr:colOff>
      <xdr:row>38</xdr:row>
      <xdr:rowOff>28575</xdr:rowOff>
    </xdr:from>
    <xdr:to>
      <xdr:col>23</xdr:col>
      <xdr:colOff>342901</xdr:colOff>
      <xdr:row>52</xdr:row>
      <xdr:rowOff>180975</xdr:rowOff>
    </xdr:to>
    <xdr:pic>
      <xdr:nvPicPr>
        <xdr:cNvPr id="8" name="Picture 7">
          <a:extLst>
            <a:ext uri="{FF2B5EF4-FFF2-40B4-BE49-F238E27FC236}">
              <a16:creationId xmlns:a16="http://schemas.microsoft.com/office/drawing/2014/main" id="{00000000-0008-0000-1200-000008000000}"/>
            </a:ext>
          </a:extLst>
        </xdr:cNvPr>
        <xdr:cNvPicPr>
          <a:picLocks noChangeAspect="1"/>
        </xdr:cNvPicPr>
      </xdr:nvPicPr>
      <xdr:blipFill>
        <a:blip xmlns:r="http://schemas.openxmlformats.org/officeDocument/2006/relationships" r:embed="rId7" cstate="print"/>
        <a:stretch>
          <a:fillRect/>
        </a:stretch>
      </xdr:blipFill>
      <xdr:spPr>
        <a:xfrm>
          <a:off x="14411326" y="9658350"/>
          <a:ext cx="4533900" cy="33528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514351</xdr:colOff>
      <xdr:row>3</xdr:row>
      <xdr:rowOff>176982</xdr:rowOff>
    </xdr:from>
    <xdr:to>
      <xdr:col>2</xdr:col>
      <xdr:colOff>1000126</xdr:colOff>
      <xdr:row>10</xdr:row>
      <xdr:rowOff>189190</xdr:rowOff>
    </xdr:to>
    <xdr:pic>
      <xdr:nvPicPr>
        <xdr:cNvPr id="2" name="Picture 1" descr="H.T.P. ">
          <a:extLst>
            <a:ext uri="{FF2B5EF4-FFF2-40B4-BE49-F238E27FC236}">
              <a16:creationId xmlns:a16="http://schemas.microsoft.com/office/drawing/2014/main" id="{00000000-0008-0000-13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14351" y="767532"/>
          <a:ext cx="3524250" cy="19934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9525</xdr:colOff>
      <xdr:row>6</xdr:row>
      <xdr:rowOff>323849</xdr:rowOff>
    </xdr:from>
    <xdr:to>
      <xdr:col>22</xdr:col>
      <xdr:colOff>9525</xdr:colOff>
      <xdr:row>13</xdr:row>
      <xdr:rowOff>19050</xdr:rowOff>
    </xdr:to>
    <xdr:pic>
      <xdr:nvPicPr>
        <xdr:cNvPr id="3" name="Picture 2">
          <a:extLst>
            <a:ext uri="{FF2B5EF4-FFF2-40B4-BE49-F238E27FC236}">
              <a16:creationId xmlns:a16="http://schemas.microsoft.com/office/drawing/2014/main" id="{00000000-0008-0000-1300-000003000000}"/>
            </a:ext>
          </a:extLst>
        </xdr:cNvPr>
        <xdr:cNvPicPr>
          <a:picLocks noChangeAspect="1"/>
        </xdr:cNvPicPr>
      </xdr:nvPicPr>
      <xdr:blipFill>
        <a:blip xmlns:r="http://schemas.openxmlformats.org/officeDocument/2006/relationships" r:embed="rId2" cstate="print"/>
        <a:stretch>
          <a:fillRect/>
        </a:stretch>
      </xdr:blipFill>
      <xdr:spPr>
        <a:xfrm>
          <a:off x="12820650" y="1762124"/>
          <a:ext cx="3752850" cy="1695451"/>
        </a:xfrm>
        <a:prstGeom prst="rect">
          <a:avLst/>
        </a:prstGeom>
      </xdr:spPr>
    </xdr:pic>
    <xdr:clientData/>
  </xdr:twoCellAnchor>
  <xdr:twoCellAnchor editAs="oneCell">
    <xdr:from>
      <xdr:col>16</xdr:col>
      <xdr:colOff>9525</xdr:colOff>
      <xdr:row>13</xdr:row>
      <xdr:rowOff>9525</xdr:rowOff>
    </xdr:from>
    <xdr:to>
      <xdr:col>22</xdr:col>
      <xdr:colOff>9525</xdr:colOff>
      <xdr:row>20</xdr:row>
      <xdr:rowOff>0</xdr:rowOff>
    </xdr:to>
    <xdr:pic>
      <xdr:nvPicPr>
        <xdr:cNvPr id="4" name="Picture 3">
          <a:extLst>
            <a:ext uri="{FF2B5EF4-FFF2-40B4-BE49-F238E27FC236}">
              <a16:creationId xmlns:a16="http://schemas.microsoft.com/office/drawing/2014/main" id="{00000000-0008-0000-1300-000004000000}"/>
            </a:ext>
          </a:extLst>
        </xdr:cNvPr>
        <xdr:cNvPicPr>
          <a:picLocks noChangeAspect="1"/>
        </xdr:cNvPicPr>
      </xdr:nvPicPr>
      <xdr:blipFill>
        <a:blip xmlns:r="http://schemas.openxmlformats.org/officeDocument/2006/relationships" r:embed="rId3" cstate="print"/>
        <a:stretch>
          <a:fillRect/>
        </a:stretch>
      </xdr:blipFill>
      <xdr:spPr>
        <a:xfrm>
          <a:off x="12820650" y="3448050"/>
          <a:ext cx="3752850" cy="1895475"/>
        </a:xfrm>
        <a:prstGeom prst="rect">
          <a:avLst/>
        </a:prstGeom>
      </xdr:spPr>
    </xdr:pic>
    <xdr:clientData/>
  </xdr:twoCellAnchor>
  <xdr:twoCellAnchor editAs="oneCell">
    <xdr:from>
      <xdr:col>5</xdr:col>
      <xdr:colOff>1057275</xdr:colOff>
      <xdr:row>38</xdr:row>
      <xdr:rowOff>76200</xdr:rowOff>
    </xdr:from>
    <xdr:to>
      <xdr:col>12</xdr:col>
      <xdr:colOff>228600</xdr:colOff>
      <xdr:row>51</xdr:row>
      <xdr:rowOff>66675</xdr:rowOff>
    </xdr:to>
    <xdr:pic>
      <xdr:nvPicPr>
        <xdr:cNvPr id="5" name="Picture 4">
          <a:extLst>
            <a:ext uri="{FF2B5EF4-FFF2-40B4-BE49-F238E27FC236}">
              <a16:creationId xmlns:a16="http://schemas.microsoft.com/office/drawing/2014/main" id="{00000000-0008-0000-1300-000005000000}"/>
            </a:ext>
          </a:extLst>
        </xdr:cNvPr>
        <xdr:cNvPicPr>
          <a:picLocks noChangeAspect="1"/>
        </xdr:cNvPicPr>
      </xdr:nvPicPr>
      <xdr:blipFill>
        <a:blip xmlns:r="http://schemas.openxmlformats.org/officeDocument/2006/relationships" r:embed="rId4" cstate="print"/>
        <a:stretch>
          <a:fillRect/>
        </a:stretch>
      </xdr:blipFill>
      <xdr:spPr>
        <a:xfrm>
          <a:off x="5915025" y="9839325"/>
          <a:ext cx="4724400" cy="2962275"/>
        </a:xfrm>
        <a:prstGeom prst="rect">
          <a:avLst/>
        </a:prstGeom>
      </xdr:spPr>
    </xdr:pic>
    <xdr:clientData/>
  </xdr:twoCellAnchor>
  <xdr:twoCellAnchor editAs="oneCell">
    <xdr:from>
      <xdr:col>12</xdr:col>
      <xdr:colOff>276225</xdr:colOff>
      <xdr:row>38</xdr:row>
      <xdr:rowOff>9525</xdr:rowOff>
    </xdr:from>
    <xdr:to>
      <xdr:col>20</xdr:col>
      <xdr:colOff>466725</xdr:colOff>
      <xdr:row>50</xdr:row>
      <xdr:rowOff>209550</xdr:rowOff>
    </xdr:to>
    <xdr:pic>
      <xdr:nvPicPr>
        <xdr:cNvPr id="6" name="Picture 5">
          <a:extLst>
            <a:ext uri="{FF2B5EF4-FFF2-40B4-BE49-F238E27FC236}">
              <a16:creationId xmlns:a16="http://schemas.microsoft.com/office/drawing/2014/main" id="{00000000-0008-0000-1300-000006000000}"/>
            </a:ext>
          </a:extLst>
        </xdr:cNvPr>
        <xdr:cNvPicPr>
          <a:picLocks noChangeAspect="1"/>
        </xdr:cNvPicPr>
      </xdr:nvPicPr>
      <xdr:blipFill>
        <a:blip xmlns:r="http://schemas.openxmlformats.org/officeDocument/2006/relationships" r:embed="rId5" cstate="print"/>
        <a:stretch>
          <a:fillRect/>
        </a:stretch>
      </xdr:blipFill>
      <xdr:spPr>
        <a:xfrm>
          <a:off x="10687050" y="9772650"/>
          <a:ext cx="5124450" cy="2943225"/>
        </a:xfrm>
        <a:prstGeom prst="rect">
          <a:avLst/>
        </a:prstGeom>
      </xdr:spPr>
    </xdr:pic>
    <xdr:clientData/>
  </xdr:twoCellAnchor>
  <xdr:twoCellAnchor editAs="oneCell">
    <xdr:from>
      <xdr:col>8</xdr:col>
      <xdr:colOff>285750</xdr:colOff>
      <xdr:row>50</xdr:row>
      <xdr:rowOff>190501</xdr:rowOff>
    </xdr:from>
    <xdr:to>
      <xdr:col>16</xdr:col>
      <xdr:colOff>438150</xdr:colOff>
      <xdr:row>60</xdr:row>
      <xdr:rowOff>419100</xdr:rowOff>
    </xdr:to>
    <xdr:pic>
      <xdr:nvPicPr>
        <xdr:cNvPr id="7" name="Picture 6">
          <a:extLst>
            <a:ext uri="{FF2B5EF4-FFF2-40B4-BE49-F238E27FC236}">
              <a16:creationId xmlns:a16="http://schemas.microsoft.com/office/drawing/2014/main" id="{00000000-0008-0000-1300-000007000000}"/>
            </a:ext>
          </a:extLst>
        </xdr:cNvPr>
        <xdr:cNvPicPr>
          <a:picLocks noChangeAspect="1"/>
        </xdr:cNvPicPr>
      </xdr:nvPicPr>
      <xdr:blipFill>
        <a:blip xmlns:r="http://schemas.openxmlformats.org/officeDocument/2006/relationships" r:embed="rId6" cstate="print"/>
        <a:stretch>
          <a:fillRect/>
        </a:stretch>
      </xdr:blipFill>
      <xdr:spPr>
        <a:xfrm>
          <a:off x="8162925" y="12696826"/>
          <a:ext cx="5086350" cy="2562224"/>
        </a:xfrm>
        <a:prstGeom prst="rect">
          <a:avLst/>
        </a:prstGeom>
      </xdr:spPr>
    </xdr:pic>
    <xdr:clientData/>
  </xdr:twoCellAnchor>
  <xdr:twoCellAnchor editAs="oneCell">
    <xdr:from>
      <xdr:col>16</xdr:col>
      <xdr:colOff>0</xdr:colOff>
      <xdr:row>0</xdr:row>
      <xdr:rowOff>0</xdr:rowOff>
    </xdr:from>
    <xdr:to>
      <xdr:col>22</xdr:col>
      <xdr:colOff>19050</xdr:colOff>
      <xdr:row>7</xdr:row>
      <xdr:rowOff>19050</xdr:rowOff>
    </xdr:to>
    <xdr:pic>
      <xdr:nvPicPr>
        <xdr:cNvPr id="8" name="Picture 7">
          <a:extLst>
            <a:ext uri="{FF2B5EF4-FFF2-40B4-BE49-F238E27FC236}">
              <a16:creationId xmlns:a16="http://schemas.microsoft.com/office/drawing/2014/main" id="{00000000-0008-0000-1300-000008000000}"/>
            </a:ext>
          </a:extLst>
        </xdr:cNvPr>
        <xdr:cNvPicPr>
          <a:picLocks noChangeAspect="1"/>
        </xdr:cNvPicPr>
      </xdr:nvPicPr>
      <xdr:blipFill>
        <a:blip xmlns:r="http://schemas.openxmlformats.org/officeDocument/2006/relationships" r:embed="rId7" cstate="print"/>
        <a:stretch>
          <a:fillRect/>
        </a:stretch>
      </xdr:blipFill>
      <xdr:spPr>
        <a:xfrm>
          <a:off x="12811125" y="0"/>
          <a:ext cx="3771900" cy="1781175"/>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2</xdr:row>
      <xdr:rowOff>28574</xdr:rowOff>
    </xdr:from>
    <xdr:to>
      <xdr:col>3</xdr:col>
      <xdr:colOff>523875</xdr:colOff>
      <xdr:row>11</xdr:row>
      <xdr:rowOff>304800</xdr:rowOff>
    </xdr:to>
    <xdr:pic>
      <xdr:nvPicPr>
        <xdr:cNvPr id="2" name="Picture 1" descr="H.T.P. ">
          <a:extLst>
            <a:ext uri="{FF2B5EF4-FFF2-40B4-BE49-F238E27FC236}">
              <a16:creationId xmlns:a16="http://schemas.microsoft.com/office/drawing/2014/main" id="{00000000-0008-0000-14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419099"/>
          <a:ext cx="4714875" cy="27432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38100</xdr:colOff>
      <xdr:row>0</xdr:row>
      <xdr:rowOff>28575</xdr:rowOff>
    </xdr:from>
    <xdr:to>
      <xdr:col>25</xdr:col>
      <xdr:colOff>400050</xdr:colOff>
      <xdr:row>8</xdr:row>
      <xdr:rowOff>85725</xdr:rowOff>
    </xdr:to>
    <xdr:pic>
      <xdr:nvPicPr>
        <xdr:cNvPr id="3" name="Picture 2">
          <a:extLst>
            <a:ext uri="{FF2B5EF4-FFF2-40B4-BE49-F238E27FC236}">
              <a16:creationId xmlns:a16="http://schemas.microsoft.com/office/drawing/2014/main" id="{00000000-0008-0000-1400-000003000000}"/>
            </a:ext>
          </a:extLst>
        </xdr:cNvPr>
        <xdr:cNvPicPr>
          <a:picLocks noChangeAspect="1"/>
        </xdr:cNvPicPr>
      </xdr:nvPicPr>
      <xdr:blipFill>
        <a:blip xmlns:r="http://schemas.openxmlformats.org/officeDocument/2006/relationships" r:embed="rId2" cstate="print"/>
        <a:stretch>
          <a:fillRect/>
        </a:stretch>
      </xdr:blipFill>
      <xdr:spPr>
        <a:xfrm>
          <a:off x="16859250" y="28575"/>
          <a:ext cx="3228975" cy="2066925"/>
        </a:xfrm>
        <a:prstGeom prst="rect">
          <a:avLst/>
        </a:prstGeom>
      </xdr:spPr>
    </xdr:pic>
    <xdr:clientData/>
  </xdr:twoCellAnchor>
  <xdr:twoCellAnchor editAs="oneCell">
    <xdr:from>
      <xdr:col>20</xdr:col>
      <xdr:colOff>47625</xdr:colOff>
      <xdr:row>8</xdr:row>
      <xdr:rowOff>104775</xdr:rowOff>
    </xdr:from>
    <xdr:to>
      <xdr:col>25</xdr:col>
      <xdr:colOff>323850</xdr:colOff>
      <xdr:row>14</xdr:row>
      <xdr:rowOff>200025</xdr:rowOff>
    </xdr:to>
    <xdr:pic>
      <xdr:nvPicPr>
        <xdr:cNvPr id="4" name="Picture 3">
          <a:extLst>
            <a:ext uri="{FF2B5EF4-FFF2-40B4-BE49-F238E27FC236}">
              <a16:creationId xmlns:a16="http://schemas.microsoft.com/office/drawing/2014/main" id="{00000000-0008-0000-1400-000004000000}"/>
            </a:ext>
          </a:extLst>
        </xdr:cNvPr>
        <xdr:cNvPicPr>
          <a:picLocks noChangeAspect="1"/>
        </xdr:cNvPicPr>
      </xdr:nvPicPr>
      <xdr:blipFill>
        <a:blip xmlns:r="http://schemas.openxmlformats.org/officeDocument/2006/relationships" r:embed="rId3" cstate="print"/>
        <a:stretch>
          <a:fillRect/>
        </a:stretch>
      </xdr:blipFill>
      <xdr:spPr>
        <a:xfrm>
          <a:off x="16868775" y="2114550"/>
          <a:ext cx="3143250" cy="1800225"/>
        </a:xfrm>
        <a:prstGeom prst="rect">
          <a:avLst/>
        </a:prstGeom>
      </xdr:spPr>
    </xdr:pic>
    <xdr:clientData/>
  </xdr:twoCellAnchor>
  <xdr:twoCellAnchor editAs="oneCell">
    <xdr:from>
      <xdr:col>20</xdr:col>
      <xdr:colOff>19049</xdr:colOff>
      <xdr:row>15</xdr:row>
      <xdr:rowOff>19050</xdr:rowOff>
    </xdr:from>
    <xdr:to>
      <xdr:col>25</xdr:col>
      <xdr:colOff>380999</xdr:colOff>
      <xdr:row>22</xdr:row>
      <xdr:rowOff>161925</xdr:rowOff>
    </xdr:to>
    <xdr:pic>
      <xdr:nvPicPr>
        <xdr:cNvPr id="5" name="Picture 4">
          <a:extLst>
            <a:ext uri="{FF2B5EF4-FFF2-40B4-BE49-F238E27FC236}">
              <a16:creationId xmlns:a16="http://schemas.microsoft.com/office/drawing/2014/main" id="{00000000-0008-0000-1400-000005000000}"/>
            </a:ext>
          </a:extLst>
        </xdr:cNvPr>
        <xdr:cNvPicPr>
          <a:picLocks noChangeAspect="1"/>
        </xdr:cNvPicPr>
      </xdr:nvPicPr>
      <xdr:blipFill>
        <a:blip xmlns:r="http://schemas.openxmlformats.org/officeDocument/2006/relationships" r:embed="rId4" cstate="print"/>
        <a:stretch>
          <a:fillRect/>
        </a:stretch>
      </xdr:blipFill>
      <xdr:spPr>
        <a:xfrm>
          <a:off x="16840199" y="3971925"/>
          <a:ext cx="3228975" cy="1781175"/>
        </a:xfrm>
        <a:prstGeom prst="rect">
          <a:avLst/>
        </a:prstGeom>
      </xdr:spPr>
    </xdr:pic>
    <xdr:clientData/>
  </xdr:twoCellAnchor>
  <xdr:twoCellAnchor editAs="oneCell">
    <xdr:from>
      <xdr:col>5</xdr:col>
      <xdr:colOff>123825</xdr:colOff>
      <xdr:row>38</xdr:row>
      <xdr:rowOff>104775</xdr:rowOff>
    </xdr:from>
    <xdr:to>
      <xdr:col>10</xdr:col>
      <xdr:colOff>408464</xdr:colOff>
      <xdr:row>52</xdr:row>
      <xdr:rowOff>123825</xdr:rowOff>
    </xdr:to>
    <xdr:pic>
      <xdr:nvPicPr>
        <xdr:cNvPr id="6" name="Picture 5">
          <a:extLst>
            <a:ext uri="{FF2B5EF4-FFF2-40B4-BE49-F238E27FC236}">
              <a16:creationId xmlns:a16="http://schemas.microsoft.com/office/drawing/2014/main" id="{00000000-0008-0000-1400-000006000000}"/>
            </a:ext>
          </a:extLst>
        </xdr:cNvPr>
        <xdr:cNvPicPr>
          <a:picLocks noChangeAspect="1"/>
        </xdr:cNvPicPr>
      </xdr:nvPicPr>
      <xdr:blipFill>
        <a:blip xmlns:r="http://schemas.openxmlformats.org/officeDocument/2006/relationships" r:embed="rId5" cstate="print"/>
        <a:stretch>
          <a:fillRect/>
        </a:stretch>
      </xdr:blipFill>
      <xdr:spPr>
        <a:xfrm>
          <a:off x="5838825" y="9334500"/>
          <a:ext cx="4761389" cy="3219450"/>
        </a:xfrm>
        <a:prstGeom prst="rect">
          <a:avLst/>
        </a:prstGeom>
      </xdr:spPr>
    </xdr:pic>
    <xdr:clientData/>
  </xdr:twoCellAnchor>
  <xdr:twoCellAnchor editAs="oneCell">
    <xdr:from>
      <xdr:col>10</xdr:col>
      <xdr:colOff>400051</xdr:colOff>
      <xdr:row>38</xdr:row>
      <xdr:rowOff>66675</xdr:rowOff>
    </xdr:from>
    <xdr:to>
      <xdr:col>17</xdr:col>
      <xdr:colOff>285750</xdr:colOff>
      <xdr:row>52</xdr:row>
      <xdr:rowOff>9525</xdr:rowOff>
    </xdr:to>
    <xdr:pic>
      <xdr:nvPicPr>
        <xdr:cNvPr id="7" name="Picture 6">
          <a:extLst>
            <a:ext uri="{FF2B5EF4-FFF2-40B4-BE49-F238E27FC236}">
              <a16:creationId xmlns:a16="http://schemas.microsoft.com/office/drawing/2014/main" id="{00000000-0008-0000-1400-000007000000}"/>
            </a:ext>
          </a:extLst>
        </xdr:cNvPr>
        <xdr:cNvPicPr>
          <a:picLocks noChangeAspect="1"/>
        </xdr:cNvPicPr>
      </xdr:nvPicPr>
      <xdr:blipFill>
        <a:blip xmlns:r="http://schemas.openxmlformats.org/officeDocument/2006/relationships" r:embed="rId6" cstate="print"/>
        <a:stretch>
          <a:fillRect/>
        </a:stretch>
      </xdr:blipFill>
      <xdr:spPr>
        <a:xfrm>
          <a:off x="10591801" y="9296400"/>
          <a:ext cx="4324349" cy="3143250"/>
        </a:xfrm>
        <a:prstGeom prst="rect">
          <a:avLst/>
        </a:prstGeom>
      </xdr:spPr>
    </xdr:pic>
    <xdr:clientData/>
  </xdr:twoCellAnchor>
  <xdr:twoCellAnchor editAs="oneCell">
    <xdr:from>
      <xdr:col>17</xdr:col>
      <xdr:colOff>342900</xdr:colOff>
      <xdr:row>38</xdr:row>
      <xdr:rowOff>28574</xdr:rowOff>
    </xdr:from>
    <xdr:to>
      <xdr:col>23</xdr:col>
      <xdr:colOff>200025</xdr:colOff>
      <xdr:row>52</xdr:row>
      <xdr:rowOff>76199</xdr:rowOff>
    </xdr:to>
    <xdr:pic>
      <xdr:nvPicPr>
        <xdr:cNvPr id="8" name="Picture 7">
          <a:extLst>
            <a:ext uri="{FF2B5EF4-FFF2-40B4-BE49-F238E27FC236}">
              <a16:creationId xmlns:a16="http://schemas.microsoft.com/office/drawing/2014/main" id="{00000000-0008-0000-1400-000008000000}"/>
            </a:ext>
          </a:extLst>
        </xdr:cNvPr>
        <xdr:cNvPicPr>
          <a:picLocks noChangeAspect="1"/>
        </xdr:cNvPicPr>
      </xdr:nvPicPr>
      <xdr:blipFill>
        <a:blip xmlns:r="http://schemas.openxmlformats.org/officeDocument/2006/relationships" r:embed="rId7" cstate="print"/>
        <a:stretch>
          <a:fillRect/>
        </a:stretch>
      </xdr:blipFill>
      <xdr:spPr>
        <a:xfrm>
          <a:off x="14973300" y="9258299"/>
          <a:ext cx="4048125" cy="3248025"/>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2</xdr:row>
      <xdr:rowOff>66675</xdr:rowOff>
    </xdr:from>
    <xdr:to>
      <xdr:col>3</xdr:col>
      <xdr:colOff>457200</xdr:colOff>
      <xdr:row>9</xdr:row>
      <xdr:rowOff>57151</xdr:rowOff>
    </xdr:to>
    <xdr:pic>
      <xdr:nvPicPr>
        <xdr:cNvPr id="2" name="Picture 1">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1" cstate="print"/>
        <a:stretch>
          <a:fillRect/>
        </a:stretch>
      </xdr:blipFill>
      <xdr:spPr>
        <a:xfrm>
          <a:off x="0" y="457200"/>
          <a:ext cx="4648200" cy="1914526"/>
        </a:xfrm>
        <a:prstGeom prst="rect">
          <a:avLst/>
        </a:prstGeom>
      </xdr:spPr>
    </xdr:pic>
    <xdr:clientData/>
  </xdr:twoCellAnchor>
  <xdr:twoCellAnchor editAs="oneCell">
    <xdr:from>
      <xdr:col>20</xdr:col>
      <xdr:colOff>148828</xdr:colOff>
      <xdr:row>0</xdr:row>
      <xdr:rowOff>178593</xdr:rowOff>
    </xdr:from>
    <xdr:to>
      <xdr:col>26</xdr:col>
      <xdr:colOff>261408</xdr:colOff>
      <xdr:row>7</xdr:row>
      <xdr:rowOff>159932</xdr:rowOff>
    </xdr:to>
    <xdr:pic>
      <xdr:nvPicPr>
        <xdr:cNvPr id="9" name="Picture 8">
          <a:extLst>
            <a:ext uri="{FF2B5EF4-FFF2-40B4-BE49-F238E27FC236}">
              <a16:creationId xmlns:a16="http://schemas.microsoft.com/office/drawing/2014/main" id="{00000000-0008-0000-1500-000009000000}"/>
            </a:ext>
          </a:extLst>
        </xdr:cNvPr>
        <xdr:cNvPicPr>
          <a:picLocks noChangeAspect="1"/>
        </xdr:cNvPicPr>
      </xdr:nvPicPr>
      <xdr:blipFill>
        <a:blip xmlns:r="http://schemas.openxmlformats.org/officeDocument/2006/relationships" r:embed="rId2" cstate="print"/>
        <a:stretch>
          <a:fillRect/>
        </a:stretch>
      </xdr:blipFill>
      <xdr:spPr>
        <a:xfrm>
          <a:off x="15984141" y="178593"/>
          <a:ext cx="3773751" cy="1737511"/>
        </a:xfrm>
        <a:prstGeom prst="rect">
          <a:avLst/>
        </a:prstGeom>
      </xdr:spPr>
    </xdr:pic>
    <xdr:clientData/>
  </xdr:twoCellAnchor>
  <xdr:twoCellAnchor editAs="oneCell">
    <xdr:from>
      <xdr:col>20</xdr:col>
      <xdr:colOff>297656</xdr:colOff>
      <xdr:row>7</xdr:row>
      <xdr:rowOff>89297</xdr:rowOff>
    </xdr:from>
    <xdr:to>
      <xdr:col>26</xdr:col>
      <xdr:colOff>398043</xdr:colOff>
      <xdr:row>15</xdr:row>
      <xdr:rowOff>50909</xdr:rowOff>
    </xdr:to>
    <xdr:pic>
      <xdr:nvPicPr>
        <xdr:cNvPr id="10" name="Picture 9">
          <a:extLst>
            <a:ext uri="{FF2B5EF4-FFF2-40B4-BE49-F238E27FC236}">
              <a16:creationId xmlns:a16="http://schemas.microsoft.com/office/drawing/2014/main" id="{00000000-0008-0000-1500-00000A000000}"/>
            </a:ext>
          </a:extLst>
        </xdr:cNvPr>
        <xdr:cNvPicPr>
          <a:picLocks noChangeAspect="1"/>
        </xdr:cNvPicPr>
      </xdr:nvPicPr>
      <xdr:blipFill>
        <a:blip xmlns:r="http://schemas.openxmlformats.org/officeDocument/2006/relationships" r:embed="rId3" cstate="print"/>
        <a:stretch>
          <a:fillRect/>
        </a:stretch>
      </xdr:blipFill>
      <xdr:spPr>
        <a:xfrm>
          <a:off x="16132969" y="1845469"/>
          <a:ext cx="3761558" cy="2164268"/>
        </a:xfrm>
        <a:prstGeom prst="rect">
          <a:avLst/>
        </a:prstGeom>
      </xdr:spPr>
    </xdr:pic>
    <xdr:clientData/>
  </xdr:twoCellAnchor>
  <xdr:twoCellAnchor editAs="oneCell">
    <xdr:from>
      <xdr:col>20</xdr:col>
      <xdr:colOff>104180</xdr:colOff>
      <xdr:row>14</xdr:row>
      <xdr:rowOff>29765</xdr:rowOff>
    </xdr:from>
    <xdr:to>
      <xdr:col>26</xdr:col>
      <xdr:colOff>247243</xdr:colOff>
      <xdr:row>21</xdr:row>
      <xdr:rowOff>182341</xdr:rowOff>
    </xdr:to>
    <xdr:pic>
      <xdr:nvPicPr>
        <xdr:cNvPr id="11" name="Picture 10">
          <a:extLst>
            <a:ext uri="{FF2B5EF4-FFF2-40B4-BE49-F238E27FC236}">
              <a16:creationId xmlns:a16="http://schemas.microsoft.com/office/drawing/2014/main" id="{00000000-0008-0000-1500-00000B000000}"/>
            </a:ext>
          </a:extLst>
        </xdr:cNvPr>
        <xdr:cNvPicPr>
          <a:picLocks noChangeAspect="1"/>
        </xdr:cNvPicPr>
      </xdr:nvPicPr>
      <xdr:blipFill>
        <a:blip xmlns:r="http://schemas.openxmlformats.org/officeDocument/2006/relationships" r:embed="rId4" cstate="print"/>
        <a:stretch>
          <a:fillRect/>
        </a:stretch>
      </xdr:blipFill>
      <xdr:spPr>
        <a:xfrm>
          <a:off x="15939493" y="3750468"/>
          <a:ext cx="3804234" cy="2310584"/>
        </a:xfrm>
        <a:prstGeom prst="rect">
          <a:avLst/>
        </a:prstGeom>
      </xdr:spPr>
    </xdr:pic>
    <xdr:clientData/>
  </xdr:twoCellAnchor>
  <xdr:twoCellAnchor editAs="oneCell">
    <xdr:from>
      <xdr:col>5</xdr:col>
      <xdr:colOff>0</xdr:colOff>
      <xdr:row>36</xdr:row>
      <xdr:rowOff>208358</xdr:rowOff>
    </xdr:from>
    <xdr:to>
      <xdr:col>10</xdr:col>
      <xdr:colOff>330435</xdr:colOff>
      <xdr:row>50</xdr:row>
      <xdr:rowOff>3205</xdr:rowOff>
    </xdr:to>
    <xdr:pic>
      <xdr:nvPicPr>
        <xdr:cNvPr id="12" name="Picture 11">
          <a:extLst>
            <a:ext uri="{FF2B5EF4-FFF2-40B4-BE49-F238E27FC236}">
              <a16:creationId xmlns:a16="http://schemas.microsoft.com/office/drawing/2014/main" id="{00000000-0008-0000-1500-00000C000000}"/>
            </a:ext>
          </a:extLst>
        </xdr:cNvPr>
        <xdr:cNvPicPr>
          <a:picLocks noChangeAspect="1"/>
        </xdr:cNvPicPr>
      </xdr:nvPicPr>
      <xdr:blipFill>
        <a:blip xmlns:r="http://schemas.openxmlformats.org/officeDocument/2006/relationships" r:embed="rId5" cstate="print"/>
        <a:stretch>
          <a:fillRect/>
        </a:stretch>
      </xdr:blipFill>
      <xdr:spPr>
        <a:xfrm>
          <a:off x="4866680" y="9763124"/>
          <a:ext cx="4810161" cy="2920237"/>
        </a:xfrm>
        <a:prstGeom prst="rect">
          <a:avLst/>
        </a:prstGeom>
      </xdr:spPr>
    </xdr:pic>
    <xdr:clientData/>
  </xdr:twoCellAnchor>
  <xdr:twoCellAnchor editAs="oneCell">
    <xdr:from>
      <xdr:col>17</xdr:col>
      <xdr:colOff>476250</xdr:colOff>
      <xdr:row>37</xdr:row>
      <xdr:rowOff>0</xdr:rowOff>
    </xdr:from>
    <xdr:to>
      <xdr:col>25</xdr:col>
      <xdr:colOff>374366</xdr:colOff>
      <xdr:row>50</xdr:row>
      <xdr:rowOff>11993</xdr:rowOff>
    </xdr:to>
    <xdr:pic>
      <xdr:nvPicPr>
        <xdr:cNvPr id="14" name="Picture 13">
          <a:extLst>
            <a:ext uri="{FF2B5EF4-FFF2-40B4-BE49-F238E27FC236}">
              <a16:creationId xmlns:a16="http://schemas.microsoft.com/office/drawing/2014/main" id="{00000000-0008-0000-1500-00000E000000}"/>
            </a:ext>
          </a:extLst>
        </xdr:cNvPr>
        <xdr:cNvPicPr>
          <a:picLocks noChangeAspect="1"/>
        </xdr:cNvPicPr>
      </xdr:nvPicPr>
      <xdr:blipFill>
        <a:blip xmlns:r="http://schemas.openxmlformats.org/officeDocument/2006/relationships" r:embed="rId6" cstate="print"/>
        <a:stretch>
          <a:fillRect/>
        </a:stretch>
      </xdr:blipFill>
      <xdr:spPr>
        <a:xfrm>
          <a:off x="14480977" y="9778008"/>
          <a:ext cx="4779678" cy="2914141"/>
        </a:xfrm>
        <a:prstGeom prst="rect">
          <a:avLst/>
        </a:prstGeom>
      </xdr:spPr>
    </xdr:pic>
    <xdr:clientData/>
  </xdr:twoCellAnchor>
  <xdr:twoCellAnchor editAs="oneCell">
    <xdr:from>
      <xdr:col>11</xdr:col>
      <xdr:colOff>104179</xdr:colOff>
      <xdr:row>36</xdr:row>
      <xdr:rowOff>223241</xdr:rowOff>
    </xdr:from>
    <xdr:to>
      <xdr:col>18</xdr:col>
      <xdr:colOff>148433</xdr:colOff>
      <xdr:row>50</xdr:row>
      <xdr:rowOff>24185</xdr:rowOff>
    </xdr:to>
    <xdr:pic>
      <xdr:nvPicPr>
        <xdr:cNvPr id="15" name="Picture 14">
          <a:extLst>
            <a:ext uri="{FF2B5EF4-FFF2-40B4-BE49-F238E27FC236}">
              <a16:creationId xmlns:a16="http://schemas.microsoft.com/office/drawing/2014/main" id="{00000000-0008-0000-1500-00000F000000}"/>
            </a:ext>
          </a:extLst>
        </xdr:cNvPr>
        <xdr:cNvPicPr>
          <a:picLocks noChangeAspect="1"/>
        </xdr:cNvPicPr>
      </xdr:nvPicPr>
      <xdr:blipFill>
        <a:blip xmlns:r="http://schemas.openxmlformats.org/officeDocument/2006/relationships" r:embed="rId7" cstate="print"/>
        <a:stretch>
          <a:fillRect/>
        </a:stretch>
      </xdr:blipFill>
      <xdr:spPr>
        <a:xfrm>
          <a:off x="9971484" y="9778007"/>
          <a:ext cx="4791871" cy="2926334"/>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22222</xdr:colOff>
      <xdr:row>2</xdr:row>
      <xdr:rowOff>19048</xdr:rowOff>
    </xdr:from>
    <xdr:to>
      <xdr:col>3</xdr:col>
      <xdr:colOff>514350</xdr:colOff>
      <xdr:row>11</xdr:row>
      <xdr:rowOff>200025</xdr:rowOff>
    </xdr:to>
    <xdr:pic>
      <xdr:nvPicPr>
        <xdr:cNvPr id="2" name="Picture 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1" cstate="print"/>
        <a:stretch>
          <a:fillRect/>
        </a:stretch>
      </xdr:blipFill>
      <xdr:spPr>
        <a:xfrm>
          <a:off x="22222" y="409573"/>
          <a:ext cx="4683128" cy="2647952"/>
        </a:xfrm>
        <a:prstGeom prst="rect">
          <a:avLst/>
        </a:prstGeom>
      </xdr:spPr>
    </xdr:pic>
    <xdr:clientData/>
  </xdr:twoCellAnchor>
  <xdr:twoCellAnchor editAs="oneCell">
    <xdr:from>
      <xdr:col>20</xdr:col>
      <xdr:colOff>19050</xdr:colOff>
      <xdr:row>0</xdr:row>
      <xdr:rowOff>0</xdr:rowOff>
    </xdr:from>
    <xdr:to>
      <xdr:col>26</xdr:col>
      <xdr:colOff>38100</xdr:colOff>
      <xdr:row>8</xdr:row>
      <xdr:rowOff>9525</xdr:rowOff>
    </xdr:to>
    <xdr:pic>
      <xdr:nvPicPr>
        <xdr:cNvPr id="3" name="Picture 2">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2" cstate="print"/>
        <a:stretch>
          <a:fillRect/>
        </a:stretch>
      </xdr:blipFill>
      <xdr:spPr>
        <a:xfrm>
          <a:off x="16287750" y="0"/>
          <a:ext cx="4038600" cy="2019300"/>
        </a:xfrm>
        <a:prstGeom prst="rect">
          <a:avLst/>
        </a:prstGeom>
      </xdr:spPr>
    </xdr:pic>
    <xdr:clientData/>
  </xdr:twoCellAnchor>
  <xdr:twoCellAnchor editAs="oneCell">
    <xdr:from>
      <xdr:col>20</xdr:col>
      <xdr:colOff>9525</xdr:colOff>
      <xdr:row>7</xdr:row>
      <xdr:rowOff>152400</xdr:rowOff>
    </xdr:from>
    <xdr:to>
      <xdr:col>26</xdr:col>
      <xdr:colOff>19050</xdr:colOff>
      <xdr:row>15</xdr:row>
      <xdr:rowOff>104600</xdr:rowOff>
    </xdr:to>
    <xdr:pic>
      <xdr:nvPicPr>
        <xdr:cNvPr id="4" name="Picture 3">
          <a:extLst>
            <a:ext uri="{FF2B5EF4-FFF2-40B4-BE49-F238E27FC236}">
              <a16:creationId xmlns:a16="http://schemas.microsoft.com/office/drawing/2014/main" id="{00000000-0008-0000-1600-000004000000}"/>
            </a:ext>
          </a:extLst>
        </xdr:cNvPr>
        <xdr:cNvPicPr>
          <a:picLocks noChangeAspect="1"/>
        </xdr:cNvPicPr>
      </xdr:nvPicPr>
      <xdr:blipFill>
        <a:blip xmlns:r="http://schemas.openxmlformats.org/officeDocument/2006/relationships" r:embed="rId3" cstate="print"/>
        <a:stretch>
          <a:fillRect/>
        </a:stretch>
      </xdr:blipFill>
      <xdr:spPr>
        <a:xfrm>
          <a:off x="16278225" y="1914525"/>
          <a:ext cx="4029075" cy="2371550"/>
        </a:xfrm>
        <a:prstGeom prst="rect">
          <a:avLst/>
        </a:prstGeom>
      </xdr:spPr>
    </xdr:pic>
    <xdr:clientData/>
  </xdr:twoCellAnchor>
  <xdr:twoCellAnchor editAs="oneCell">
    <xdr:from>
      <xdr:col>20</xdr:col>
      <xdr:colOff>9524</xdr:colOff>
      <xdr:row>15</xdr:row>
      <xdr:rowOff>47625</xdr:rowOff>
    </xdr:from>
    <xdr:to>
      <xdr:col>26</xdr:col>
      <xdr:colOff>19049</xdr:colOff>
      <xdr:row>22</xdr:row>
      <xdr:rowOff>180800</xdr:rowOff>
    </xdr:to>
    <xdr:pic>
      <xdr:nvPicPr>
        <xdr:cNvPr id="5" name="Picture 4">
          <a:extLst>
            <a:ext uri="{FF2B5EF4-FFF2-40B4-BE49-F238E27FC236}">
              <a16:creationId xmlns:a16="http://schemas.microsoft.com/office/drawing/2014/main" id="{00000000-0008-0000-1600-000005000000}"/>
            </a:ext>
          </a:extLst>
        </xdr:cNvPr>
        <xdr:cNvPicPr>
          <a:picLocks noChangeAspect="1"/>
        </xdr:cNvPicPr>
      </xdr:nvPicPr>
      <xdr:blipFill>
        <a:blip xmlns:r="http://schemas.openxmlformats.org/officeDocument/2006/relationships" r:embed="rId4" cstate="print"/>
        <a:stretch>
          <a:fillRect/>
        </a:stretch>
      </xdr:blipFill>
      <xdr:spPr>
        <a:xfrm>
          <a:off x="16278224" y="4229100"/>
          <a:ext cx="4029075" cy="2371550"/>
        </a:xfrm>
        <a:prstGeom prst="rect">
          <a:avLst/>
        </a:prstGeom>
      </xdr:spPr>
    </xdr:pic>
    <xdr:clientData/>
  </xdr:twoCellAnchor>
  <xdr:twoCellAnchor editAs="oneCell">
    <xdr:from>
      <xdr:col>5</xdr:col>
      <xdr:colOff>161924</xdr:colOff>
      <xdr:row>37</xdr:row>
      <xdr:rowOff>66675</xdr:rowOff>
    </xdr:from>
    <xdr:to>
      <xdr:col>10</xdr:col>
      <xdr:colOff>152399</xdr:colOff>
      <xdr:row>49</xdr:row>
      <xdr:rowOff>134983</xdr:rowOff>
    </xdr:to>
    <xdr:pic>
      <xdr:nvPicPr>
        <xdr:cNvPr id="6" name="Picture 5">
          <a:extLst>
            <a:ext uri="{FF2B5EF4-FFF2-40B4-BE49-F238E27FC236}">
              <a16:creationId xmlns:a16="http://schemas.microsoft.com/office/drawing/2014/main" id="{00000000-0008-0000-1600-000006000000}"/>
            </a:ext>
          </a:extLst>
        </xdr:cNvPr>
        <xdr:cNvPicPr>
          <a:picLocks noChangeAspect="1"/>
        </xdr:cNvPicPr>
      </xdr:nvPicPr>
      <xdr:blipFill>
        <a:blip xmlns:r="http://schemas.openxmlformats.org/officeDocument/2006/relationships" r:embed="rId5" cstate="print"/>
        <a:stretch>
          <a:fillRect/>
        </a:stretch>
      </xdr:blipFill>
      <xdr:spPr>
        <a:xfrm>
          <a:off x="5019674" y="10325100"/>
          <a:ext cx="4505325" cy="2811508"/>
        </a:xfrm>
        <a:prstGeom prst="rect">
          <a:avLst/>
        </a:prstGeom>
      </xdr:spPr>
    </xdr:pic>
    <xdr:clientData/>
  </xdr:twoCellAnchor>
  <xdr:twoCellAnchor editAs="oneCell">
    <xdr:from>
      <xdr:col>11</xdr:col>
      <xdr:colOff>266700</xdr:colOff>
      <xdr:row>37</xdr:row>
      <xdr:rowOff>38099</xdr:rowOff>
    </xdr:from>
    <xdr:to>
      <xdr:col>17</xdr:col>
      <xdr:colOff>762000</xdr:colOff>
      <xdr:row>49</xdr:row>
      <xdr:rowOff>141948</xdr:rowOff>
    </xdr:to>
    <xdr:pic>
      <xdr:nvPicPr>
        <xdr:cNvPr id="7" name="Picture 6">
          <a:extLst>
            <a:ext uri="{FF2B5EF4-FFF2-40B4-BE49-F238E27FC236}">
              <a16:creationId xmlns:a16="http://schemas.microsoft.com/office/drawing/2014/main" id="{00000000-0008-0000-1600-000007000000}"/>
            </a:ext>
          </a:extLst>
        </xdr:cNvPr>
        <xdr:cNvPicPr>
          <a:picLocks noChangeAspect="1"/>
        </xdr:cNvPicPr>
      </xdr:nvPicPr>
      <xdr:blipFill>
        <a:blip xmlns:r="http://schemas.openxmlformats.org/officeDocument/2006/relationships" r:embed="rId6" cstate="print"/>
        <a:stretch>
          <a:fillRect/>
        </a:stretch>
      </xdr:blipFill>
      <xdr:spPr>
        <a:xfrm>
          <a:off x="10134600" y="10296524"/>
          <a:ext cx="4552950" cy="2847049"/>
        </a:xfrm>
        <a:prstGeom prst="rect">
          <a:avLst/>
        </a:prstGeom>
      </xdr:spPr>
    </xdr:pic>
    <xdr:clientData/>
  </xdr:twoCellAnchor>
  <xdr:twoCellAnchor editAs="oneCell">
    <xdr:from>
      <xdr:col>18</xdr:col>
      <xdr:colOff>666751</xdr:colOff>
      <xdr:row>37</xdr:row>
      <xdr:rowOff>47625</xdr:rowOff>
    </xdr:from>
    <xdr:to>
      <xdr:col>25</xdr:col>
      <xdr:colOff>342901</xdr:colOff>
      <xdr:row>49</xdr:row>
      <xdr:rowOff>205092</xdr:rowOff>
    </xdr:to>
    <xdr:pic>
      <xdr:nvPicPr>
        <xdr:cNvPr id="8" name="Picture 7">
          <a:extLst>
            <a:ext uri="{FF2B5EF4-FFF2-40B4-BE49-F238E27FC236}">
              <a16:creationId xmlns:a16="http://schemas.microsoft.com/office/drawing/2014/main" id="{00000000-0008-0000-1600-000008000000}"/>
            </a:ext>
          </a:extLst>
        </xdr:cNvPr>
        <xdr:cNvPicPr>
          <a:picLocks noChangeAspect="1"/>
        </xdr:cNvPicPr>
      </xdr:nvPicPr>
      <xdr:blipFill>
        <a:blip xmlns:r="http://schemas.openxmlformats.org/officeDocument/2006/relationships" r:embed="rId7" cstate="print"/>
        <a:stretch>
          <a:fillRect/>
        </a:stretch>
      </xdr:blipFill>
      <xdr:spPr>
        <a:xfrm>
          <a:off x="15373351" y="10306050"/>
          <a:ext cx="4648200" cy="290066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2</xdr:row>
      <xdr:rowOff>47626</xdr:rowOff>
    </xdr:from>
    <xdr:to>
      <xdr:col>3</xdr:col>
      <xdr:colOff>523875</xdr:colOff>
      <xdr:row>7</xdr:row>
      <xdr:rowOff>212360</xdr:rowOff>
    </xdr:to>
    <xdr:pic>
      <xdr:nvPicPr>
        <xdr:cNvPr id="2" name="Picture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stretch>
          <a:fillRect/>
        </a:stretch>
      </xdr:blipFill>
      <xdr:spPr>
        <a:xfrm>
          <a:off x="0" y="438151"/>
          <a:ext cx="4714875" cy="1622059"/>
        </a:xfrm>
        <a:prstGeom prst="rect">
          <a:avLst/>
        </a:prstGeom>
      </xdr:spPr>
    </xdr:pic>
    <xdr:clientData/>
  </xdr:twoCellAnchor>
  <xdr:twoCellAnchor editAs="oneCell">
    <xdr:from>
      <xdr:col>20</xdr:col>
      <xdr:colOff>0</xdr:colOff>
      <xdr:row>0</xdr:row>
      <xdr:rowOff>9524</xdr:rowOff>
    </xdr:from>
    <xdr:to>
      <xdr:col>26</xdr:col>
      <xdr:colOff>9525</xdr:colOff>
      <xdr:row>7</xdr:row>
      <xdr:rowOff>228600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2" cstate="print"/>
        <a:stretch>
          <a:fillRect/>
        </a:stretch>
      </xdr:blipFill>
      <xdr:spPr>
        <a:xfrm>
          <a:off x="15925800" y="9524"/>
          <a:ext cx="3905250" cy="2066926"/>
        </a:xfrm>
        <a:prstGeom prst="rect">
          <a:avLst/>
        </a:prstGeom>
      </xdr:spPr>
    </xdr:pic>
    <xdr:clientData/>
  </xdr:twoCellAnchor>
  <xdr:twoCellAnchor editAs="oneCell">
    <xdr:from>
      <xdr:col>19</xdr:col>
      <xdr:colOff>809624</xdr:colOff>
      <xdr:row>7</xdr:row>
      <xdr:rowOff>219075</xdr:rowOff>
    </xdr:from>
    <xdr:to>
      <xdr:col>26</xdr:col>
      <xdr:colOff>19049</xdr:colOff>
      <xdr:row>15</xdr:row>
      <xdr:rowOff>209550</xdr:rowOff>
    </xdr:to>
    <xdr:pic>
      <xdr:nvPicPr>
        <xdr:cNvPr id="4" name="Picture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3" cstate="print"/>
        <a:stretch>
          <a:fillRect/>
        </a:stretch>
      </xdr:blipFill>
      <xdr:spPr>
        <a:xfrm>
          <a:off x="15925799" y="2066925"/>
          <a:ext cx="3914775" cy="2181225"/>
        </a:xfrm>
        <a:prstGeom prst="rect">
          <a:avLst/>
        </a:prstGeom>
      </xdr:spPr>
    </xdr:pic>
    <xdr:clientData/>
  </xdr:twoCellAnchor>
  <xdr:twoCellAnchor editAs="oneCell">
    <xdr:from>
      <xdr:col>20</xdr:col>
      <xdr:colOff>0</xdr:colOff>
      <xdr:row>15</xdr:row>
      <xdr:rowOff>161925</xdr:rowOff>
    </xdr:from>
    <xdr:to>
      <xdr:col>26</xdr:col>
      <xdr:colOff>28575</xdr:colOff>
      <xdr:row>22</xdr:row>
      <xdr:rowOff>161925</xdr:rowOff>
    </xdr:to>
    <xdr:pic>
      <xdr:nvPicPr>
        <xdr:cNvPr id="5" name="Picture 4">
          <a:extLst>
            <a:ext uri="{FF2B5EF4-FFF2-40B4-BE49-F238E27FC236}">
              <a16:creationId xmlns:a16="http://schemas.microsoft.com/office/drawing/2014/main" id="{00000000-0008-0000-0500-000005000000}"/>
            </a:ext>
          </a:extLst>
        </xdr:cNvPr>
        <xdr:cNvPicPr>
          <a:picLocks noChangeAspect="1"/>
        </xdr:cNvPicPr>
      </xdr:nvPicPr>
      <xdr:blipFill>
        <a:blip xmlns:r="http://schemas.openxmlformats.org/officeDocument/2006/relationships" r:embed="rId4" cstate="print"/>
        <a:stretch>
          <a:fillRect/>
        </a:stretch>
      </xdr:blipFill>
      <xdr:spPr>
        <a:xfrm>
          <a:off x="15925800" y="4200525"/>
          <a:ext cx="3924300" cy="2085975"/>
        </a:xfrm>
        <a:prstGeom prst="rect">
          <a:avLst/>
        </a:prstGeom>
      </xdr:spPr>
    </xdr:pic>
    <xdr:clientData/>
  </xdr:twoCellAnchor>
  <xdr:twoCellAnchor editAs="oneCell">
    <xdr:from>
      <xdr:col>5</xdr:col>
      <xdr:colOff>173566</xdr:colOff>
      <xdr:row>37</xdr:row>
      <xdr:rowOff>43391</xdr:rowOff>
    </xdr:from>
    <xdr:to>
      <xdr:col>11</xdr:col>
      <xdr:colOff>267705</xdr:colOff>
      <xdr:row>49</xdr:row>
      <xdr:rowOff>206373</xdr:rowOff>
    </xdr:to>
    <xdr:pic>
      <xdr:nvPicPr>
        <xdr:cNvPr id="6" name="Picture 5">
          <a:extLst>
            <a:ext uri="{FF2B5EF4-FFF2-40B4-BE49-F238E27FC236}">
              <a16:creationId xmlns:a16="http://schemas.microsoft.com/office/drawing/2014/main" id="{00000000-0008-0000-0500-000006000000}"/>
            </a:ext>
          </a:extLst>
        </xdr:cNvPr>
        <xdr:cNvPicPr>
          <a:picLocks noChangeAspect="1"/>
        </xdr:cNvPicPr>
      </xdr:nvPicPr>
      <xdr:blipFill>
        <a:blip xmlns:r="http://schemas.openxmlformats.org/officeDocument/2006/relationships" r:embed="rId5" cstate="print"/>
        <a:stretch>
          <a:fillRect/>
        </a:stretch>
      </xdr:blipFill>
      <xdr:spPr>
        <a:xfrm>
          <a:off x="5031316" y="10025591"/>
          <a:ext cx="4761389" cy="2906182"/>
        </a:xfrm>
        <a:prstGeom prst="rect">
          <a:avLst/>
        </a:prstGeom>
      </xdr:spPr>
    </xdr:pic>
    <xdr:clientData/>
  </xdr:twoCellAnchor>
  <xdr:twoCellAnchor editAs="oneCell">
    <xdr:from>
      <xdr:col>11</xdr:col>
      <xdr:colOff>429683</xdr:colOff>
      <xdr:row>37</xdr:row>
      <xdr:rowOff>44450</xdr:rowOff>
    </xdr:from>
    <xdr:to>
      <xdr:col>18</xdr:col>
      <xdr:colOff>415618</xdr:colOff>
      <xdr:row>49</xdr:row>
      <xdr:rowOff>207432</xdr:rowOff>
    </xdr:to>
    <xdr:pic>
      <xdr:nvPicPr>
        <xdr:cNvPr id="7" name="Picture 6">
          <a:extLst>
            <a:ext uri="{FF2B5EF4-FFF2-40B4-BE49-F238E27FC236}">
              <a16:creationId xmlns:a16="http://schemas.microsoft.com/office/drawing/2014/main" id="{00000000-0008-0000-0500-000007000000}"/>
            </a:ext>
          </a:extLst>
        </xdr:cNvPr>
        <xdr:cNvPicPr>
          <a:picLocks noChangeAspect="1"/>
        </xdr:cNvPicPr>
      </xdr:nvPicPr>
      <xdr:blipFill>
        <a:blip xmlns:r="http://schemas.openxmlformats.org/officeDocument/2006/relationships" r:embed="rId6" cstate="print"/>
        <a:stretch>
          <a:fillRect/>
        </a:stretch>
      </xdr:blipFill>
      <xdr:spPr>
        <a:xfrm>
          <a:off x="9954683" y="10026650"/>
          <a:ext cx="4767485" cy="2906182"/>
        </a:xfrm>
        <a:prstGeom prst="rect">
          <a:avLst/>
        </a:prstGeom>
      </xdr:spPr>
    </xdr:pic>
    <xdr:clientData/>
  </xdr:twoCellAnchor>
  <xdr:twoCellAnchor editAs="oneCell">
    <xdr:from>
      <xdr:col>18</xdr:col>
      <xdr:colOff>639233</xdr:colOff>
      <xdr:row>37</xdr:row>
      <xdr:rowOff>46566</xdr:rowOff>
    </xdr:from>
    <xdr:to>
      <xdr:col>25</xdr:col>
      <xdr:colOff>508751</xdr:colOff>
      <xdr:row>49</xdr:row>
      <xdr:rowOff>191003</xdr:rowOff>
    </xdr:to>
    <xdr:pic>
      <xdr:nvPicPr>
        <xdr:cNvPr id="8" name="Picture 7">
          <a:extLst>
            <a:ext uri="{FF2B5EF4-FFF2-40B4-BE49-F238E27FC236}">
              <a16:creationId xmlns:a16="http://schemas.microsoft.com/office/drawing/2014/main" id="{00000000-0008-0000-0500-000008000000}"/>
            </a:ext>
          </a:extLst>
        </xdr:cNvPr>
        <xdr:cNvPicPr>
          <a:picLocks noChangeAspect="1"/>
        </xdr:cNvPicPr>
      </xdr:nvPicPr>
      <xdr:blipFill>
        <a:blip xmlns:r="http://schemas.openxmlformats.org/officeDocument/2006/relationships" r:embed="rId7" cstate="print"/>
        <a:stretch>
          <a:fillRect/>
        </a:stretch>
      </xdr:blipFill>
      <xdr:spPr>
        <a:xfrm>
          <a:off x="14945783" y="10028766"/>
          <a:ext cx="4774893" cy="2887637"/>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85724</xdr:colOff>
      <xdr:row>2</xdr:row>
      <xdr:rowOff>37178</xdr:rowOff>
    </xdr:from>
    <xdr:to>
      <xdr:col>4</xdr:col>
      <xdr:colOff>1771</xdr:colOff>
      <xdr:row>11</xdr:row>
      <xdr:rowOff>257175</xdr:rowOff>
    </xdr:to>
    <xdr:pic>
      <xdr:nvPicPr>
        <xdr:cNvPr id="2" name="Picture 1" descr="Institut ">
          <a:extLst>
            <a:ext uri="{FF2B5EF4-FFF2-40B4-BE49-F238E27FC236}">
              <a16:creationId xmlns:a16="http://schemas.microsoft.com/office/drawing/2014/main" id="{00000000-0008-0000-17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724" y="427703"/>
          <a:ext cx="4640447" cy="26869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28575</xdr:colOff>
      <xdr:row>0</xdr:row>
      <xdr:rowOff>9525</xdr:rowOff>
    </xdr:from>
    <xdr:to>
      <xdr:col>25</xdr:col>
      <xdr:colOff>315376</xdr:colOff>
      <xdr:row>7</xdr:row>
      <xdr:rowOff>238125</xdr:rowOff>
    </xdr:to>
    <xdr:pic>
      <xdr:nvPicPr>
        <xdr:cNvPr id="3" name="Picture 2">
          <a:extLst>
            <a:ext uri="{FF2B5EF4-FFF2-40B4-BE49-F238E27FC236}">
              <a16:creationId xmlns:a16="http://schemas.microsoft.com/office/drawing/2014/main" id="{00000000-0008-0000-1700-000003000000}"/>
            </a:ext>
          </a:extLst>
        </xdr:cNvPr>
        <xdr:cNvPicPr>
          <a:picLocks noChangeAspect="1"/>
        </xdr:cNvPicPr>
      </xdr:nvPicPr>
      <xdr:blipFill>
        <a:blip xmlns:r="http://schemas.openxmlformats.org/officeDocument/2006/relationships" r:embed="rId2" cstate="print"/>
        <a:stretch>
          <a:fillRect/>
        </a:stretch>
      </xdr:blipFill>
      <xdr:spPr>
        <a:xfrm>
          <a:off x="17373600" y="9525"/>
          <a:ext cx="3334801" cy="1990725"/>
        </a:xfrm>
        <a:prstGeom prst="rect">
          <a:avLst/>
        </a:prstGeom>
      </xdr:spPr>
    </xdr:pic>
    <xdr:clientData/>
  </xdr:twoCellAnchor>
  <xdr:twoCellAnchor editAs="oneCell">
    <xdr:from>
      <xdr:col>20</xdr:col>
      <xdr:colOff>38100</xdr:colOff>
      <xdr:row>8</xdr:row>
      <xdr:rowOff>9526</xdr:rowOff>
    </xdr:from>
    <xdr:to>
      <xdr:col>25</xdr:col>
      <xdr:colOff>323850</xdr:colOff>
      <xdr:row>14</xdr:row>
      <xdr:rowOff>133350</xdr:rowOff>
    </xdr:to>
    <xdr:pic>
      <xdr:nvPicPr>
        <xdr:cNvPr id="4" name="Picture 3">
          <a:extLst>
            <a:ext uri="{FF2B5EF4-FFF2-40B4-BE49-F238E27FC236}">
              <a16:creationId xmlns:a16="http://schemas.microsoft.com/office/drawing/2014/main" id="{00000000-0008-0000-1700-000004000000}"/>
            </a:ext>
          </a:extLst>
        </xdr:cNvPr>
        <xdr:cNvPicPr>
          <a:picLocks noChangeAspect="1"/>
        </xdr:cNvPicPr>
      </xdr:nvPicPr>
      <xdr:blipFill>
        <a:blip xmlns:r="http://schemas.openxmlformats.org/officeDocument/2006/relationships" r:embed="rId3" cstate="print"/>
        <a:stretch>
          <a:fillRect/>
        </a:stretch>
      </xdr:blipFill>
      <xdr:spPr>
        <a:xfrm>
          <a:off x="17383125" y="2019301"/>
          <a:ext cx="3333750" cy="1828799"/>
        </a:xfrm>
        <a:prstGeom prst="rect">
          <a:avLst/>
        </a:prstGeom>
      </xdr:spPr>
    </xdr:pic>
    <xdr:clientData/>
  </xdr:twoCellAnchor>
  <xdr:twoCellAnchor editAs="oneCell">
    <xdr:from>
      <xdr:col>20</xdr:col>
      <xdr:colOff>19049</xdr:colOff>
      <xdr:row>14</xdr:row>
      <xdr:rowOff>171450</xdr:rowOff>
    </xdr:from>
    <xdr:to>
      <xdr:col>25</xdr:col>
      <xdr:colOff>352424</xdr:colOff>
      <xdr:row>22</xdr:row>
      <xdr:rowOff>0</xdr:rowOff>
    </xdr:to>
    <xdr:pic>
      <xdr:nvPicPr>
        <xdr:cNvPr id="5" name="Picture 4">
          <a:extLst>
            <a:ext uri="{FF2B5EF4-FFF2-40B4-BE49-F238E27FC236}">
              <a16:creationId xmlns:a16="http://schemas.microsoft.com/office/drawing/2014/main" id="{00000000-0008-0000-1700-000005000000}"/>
            </a:ext>
          </a:extLst>
        </xdr:cNvPr>
        <xdr:cNvPicPr>
          <a:picLocks noChangeAspect="1"/>
        </xdr:cNvPicPr>
      </xdr:nvPicPr>
      <xdr:blipFill>
        <a:blip xmlns:r="http://schemas.openxmlformats.org/officeDocument/2006/relationships" r:embed="rId4" cstate="print"/>
        <a:stretch>
          <a:fillRect/>
        </a:stretch>
      </xdr:blipFill>
      <xdr:spPr>
        <a:xfrm>
          <a:off x="17364074" y="3886200"/>
          <a:ext cx="3381375" cy="1704975"/>
        </a:xfrm>
        <a:prstGeom prst="rect">
          <a:avLst/>
        </a:prstGeom>
      </xdr:spPr>
    </xdr:pic>
    <xdr:clientData/>
  </xdr:twoCellAnchor>
  <xdr:twoCellAnchor editAs="oneCell">
    <xdr:from>
      <xdr:col>5</xdr:col>
      <xdr:colOff>47625</xdr:colOff>
      <xdr:row>38</xdr:row>
      <xdr:rowOff>47625</xdr:rowOff>
    </xdr:from>
    <xdr:to>
      <xdr:col>9</xdr:col>
      <xdr:colOff>457200</xdr:colOff>
      <xdr:row>52</xdr:row>
      <xdr:rowOff>180974</xdr:rowOff>
    </xdr:to>
    <xdr:pic>
      <xdr:nvPicPr>
        <xdr:cNvPr id="6" name="Picture 5">
          <a:extLst>
            <a:ext uri="{FF2B5EF4-FFF2-40B4-BE49-F238E27FC236}">
              <a16:creationId xmlns:a16="http://schemas.microsoft.com/office/drawing/2014/main" id="{00000000-0008-0000-1700-000006000000}"/>
            </a:ext>
          </a:extLst>
        </xdr:cNvPr>
        <xdr:cNvPicPr>
          <a:picLocks noChangeAspect="1"/>
        </xdr:cNvPicPr>
      </xdr:nvPicPr>
      <xdr:blipFill>
        <a:blip xmlns:r="http://schemas.openxmlformats.org/officeDocument/2006/relationships" r:embed="rId5" cstate="print"/>
        <a:stretch>
          <a:fillRect/>
        </a:stretch>
      </xdr:blipFill>
      <xdr:spPr>
        <a:xfrm>
          <a:off x="4781550" y="9248775"/>
          <a:ext cx="4562475" cy="3333749"/>
        </a:xfrm>
        <a:prstGeom prst="rect">
          <a:avLst/>
        </a:prstGeom>
      </xdr:spPr>
    </xdr:pic>
    <xdr:clientData/>
  </xdr:twoCellAnchor>
  <xdr:twoCellAnchor editAs="oneCell">
    <xdr:from>
      <xdr:col>9</xdr:col>
      <xdr:colOff>495300</xdr:colOff>
      <xdr:row>38</xdr:row>
      <xdr:rowOff>57150</xdr:rowOff>
    </xdr:from>
    <xdr:to>
      <xdr:col>15</xdr:col>
      <xdr:colOff>819150</xdr:colOff>
      <xdr:row>53</xdr:row>
      <xdr:rowOff>0</xdr:rowOff>
    </xdr:to>
    <xdr:pic>
      <xdr:nvPicPr>
        <xdr:cNvPr id="7" name="Picture 6">
          <a:extLst>
            <a:ext uri="{FF2B5EF4-FFF2-40B4-BE49-F238E27FC236}">
              <a16:creationId xmlns:a16="http://schemas.microsoft.com/office/drawing/2014/main" id="{00000000-0008-0000-1700-000007000000}"/>
            </a:ext>
          </a:extLst>
        </xdr:cNvPr>
        <xdr:cNvPicPr>
          <a:picLocks noChangeAspect="1"/>
        </xdr:cNvPicPr>
      </xdr:nvPicPr>
      <xdr:blipFill>
        <a:blip xmlns:r="http://schemas.openxmlformats.org/officeDocument/2006/relationships" r:embed="rId6" cstate="print"/>
        <a:stretch>
          <a:fillRect/>
        </a:stretch>
      </xdr:blipFill>
      <xdr:spPr>
        <a:xfrm>
          <a:off x="9382125" y="9258300"/>
          <a:ext cx="4810125" cy="3371850"/>
        </a:xfrm>
        <a:prstGeom prst="rect">
          <a:avLst/>
        </a:prstGeom>
      </xdr:spPr>
    </xdr:pic>
    <xdr:clientData/>
  </xdr:twoCellAnchor>
  <xdr:twoCellAnchor editAs="oneCell">
    <xdr:from>
      <xdr:col>15</xdr:col>
      <xdr:colOff>885825</xdr:colOff>
      <xdr:row>38</xdr:row>
      <xdr:rowOff>57149</xdr:rowOff>
    </xdr:from>
    <xdr:to>
      <xdr:col>23</xdr:col>
      <xdr:colOff>457665</xdr:colOff>
      <xdr:row>52</xdr:row>
      <xdr:rowOff>142874</xdr:rowOff>
    </xdr:to>
    <xdr:pic>
      <xdr:nvPicPr>
        <xdr:cNvPr id="8" name="Picture 7">
          <a:extLst>
            <a:ext uri="{FF2B5EF4-FFF2-40B4-BE49-F238E27FC236}">
              <a16:creationId xmlns:a16="http://schemas.microsoft.com/office/drawing/2014/main" id="{00000000-0008-0000-1700-000008000000}"/>
            </a:ext>
          </a:extLst>
        </xdr:cNvPr>
        <xdr:cNvPicPr>
          <a:picLocks noChangeAspect="1"/>
        </xdr:cNvPicPr>
      </xdr:nvPicPr>
      <xdr:blipFill>
        <a:blip xmlns:r="http://schemas.openxmlformats.org/officeDocument/2006/relationships" r:embed="rId7" cstate="print"/>
        <a:stretch>
          <a:fillRect/>
        </a:stretch>
      </xdr:blipFill>
      <xdr:spPr>
        <a:xfrm>
          <a:off x="14258925" y="9258299"/>
          <a:ext cx="5453285" cy="3286125"/>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180975</xdr:colOff>
      <xdr:row>2</xdr:row>
      <xdr:rowOff>114301</xdr:rowOff>
    </xdr:from>
    <xdr:to>
      <xdr:col>3</xdr:col>
      <xdr:colOff>285750</xdr:colOff>
      <xdr:row>11</xdr:row>
      <xdr:rowOff>162119</xdr:rowOff>
    </xdr:to>
    <xdr:pic>
      <xdr:nvPicPr>
        <xdr:cNvPr id="2" name="Picture 1">
          <a:extLst>
            <a:ext uri="{FF2B5EF4-FFF2-40B4-BE49-F238E27FC236}">
              <a16:creationId xmlns:a16="http://schemas.microsoft.com/office/drawing/2014/main" id="{00000000-0008-0000-1800-000002000000}"/>
            </a:ext>
          </a:extLst>
        </xdr:cNvPr>
        <xdr:cNvPicPr>
          <a:picLocks noChangeAspect="1"/>
        </xdr:cNvPicPr>
      </xdr:nvPicPr>
      <xdr:blipFill>
        <a:blip xmlns:r="http://schemas.openxmlformats.org/officeDocument/2006/relationships" r:embed="rId1" cstate="print"/>
        <a:stretch>
          <a:fillRect/>
        </a:stretch>
      </xdr:blipFill>
      <xdr:spPr>
        <a:xfrm>
          <a:off x="180975" y="504826"/>
          <a:ext cx="4295775" cy="2514793"/>
        </a:xfrm>
        <a:prstGeom prst="rect">
          <a:avLst/>
        </a:prstGeom>
      </xdr:spPr>
    </xdr:pic>
    <xdr:clientData/>
  </xdr:twoCellAnchor>
  <xdr:twoCellAnchor editAs="oneCell">
    <xdr:from>
      <xdr:col>20</xdr:col>
      <xdr:colOff>9524</xdr:colOff>
      <xdr:row>0</xdr:row>
      <xdr:rowOff>0</xdr:rowOff>
    </xdr:from>
    <xdr:to>
      <xdr:col>26</xdr:col>
      <xdr:colOff>9524</xdr:colOff>
      <xdr:row>8</xdr:row>
      <xdr:rowOff>47625</xdr:rowOff>
    </xdr:to>
    <xdr:pic>
      <xdr:nvPicPr>
        <xdr:cNvPr id="3" name="Picture 2">
          <a:extLst>
            <a:ext uri="{FF2B5EF4-FFF2-40B4-BE49-F238E27FC236}">
              <a16:creationId xmlns:a16="http://schemas.microsoft.com/office/drawing/2014/main" id="{00000000-0008-0000-1800-000003000000}"/>
            </a:ext>
          </a:extLst>
        </xdr:cNvPr>
        <xdr:cNvPicPr>
          <a:picLocks noChangeAspect="1"/>
        </xdr:cNvPicPr>
      </xdr:nvPicPr>
      <xdr:blipFill>
        <a:blip xmlns:r="http://schemas.openxmlformats.org/officeDocument/2006/relationships" r:embed="rId2" cstate="print"/>
        <a:stretch>
          <a:fillRect/>
        </a:stretch>
      </xdr:blipFill>
      <xdr:spPr>
        <a:xfrm>
          <a:off x="15992474" y="0"/>
          <a:ext cx="3819525" cy="2057400"/>
        </a:xfrm>
        <a:prstGeom prst="rect">
          <a:avLst/>
        </a:prstGeom>
      </xdr:spPr>
    </xdr:pic>
    <xdr:clientData/>
  </xdr:twoCellAnchor>
  <xdr:twoCellAnchor editAs="oneCell">
    <xdr:from>
      <xdr:col>20</xdr:col>
      <xdr:colOff>9525</xdr:colOff>
      <xdr:row>7</xdr:row>
      <xdr:rowOff>152401</xdr:rowOff>
    </xdr:from>
    <xdr:to>
      <xdr:col>26</xdr:col>
      <xdr:colOff>9525</xdr:colOff>
      <xdr:row>15</xdr:row>
      <xdr:rowOff>76201</xdr:rowOff>
    </xdr:to>
    <xdr:pic>
      <xdr:nvPicPr>
        <xdr:cNvPr id="4" name="Picture 3">
          <a:extLst>
            <a:ext uri="{FF2B5EF4-FFF2-40B4-BE49-F238E27FC236}">
              <a16:creationId xmlns:a16="http://schemas.microsoft.com/office/drawing/2014/main" id="{00000000-0008-0000-1800-000004000000}"/>
            </a:ext>
          </a:extLst>
        </xdr:cNvPr>
        <xdr:cNvPicPr>
          <a:picLocks noChangeAspect="1"/>
        </xdr:cNvPicPr>
      </xdr:nvPicPr>
      <xdr:blipFill>
        <a:blip xmlns:r="http://schemas.openxmlformats.org/officeDocument/2006/relationships" r:embed="rId3" cstate="print"/>
        <a:stretch>
          <a:fillRect/>
        </a:stretch>
      </xdr:blipFill>
      <xdr:spPr>
        <a:xfrm>
          <a:off x="15992475" y="1914526"/>
          <a:ext cx="3819525" cy="2209800"/>
        </a:xfrm>
        <a:prstGeom prst="rect">
          <a:avLst/>
        </a:prstGeom>
      </xdr:spPr>
    </xdr:pic>
    <xdr:clientData/>
  </xdr:twoCellAnchor>
  <xdr:twoCellAnchor editAs="oneCell">
    <xdr:from>
      <xdr:col>20</xdr:col>
      <xdr:colOff>9524</xdr:colOff>
      <xdr:row>15</xdr:row>
      <xdr:rowOff>19050</xdr:rowOff>
    </xdr:from>
    <xdr:to>
      <xdr:col>26</xdr:col>
      <xdr:colOff>28574</xdr:colOff>
      <xdr:row>22</xdr:row>
      <xdr:rowOff>142875</xdr:rowOff>
    </xdr:to>
    <xdr:pic>
      <xdr:nvPicPr>
        <xdr:cNvPr id="5" name="Picture 4">
          <a:extLst>
            <a:ext uri="{FF2B5EF4-FFF2-40B4-BE49-F238E27FC236}">
              <a16:creationId xmlns:a16="http://schemas.microsoft.com/office/drawing/2014/main" id="{00000000-0008-0000-1800-000005000000}"/>
            </a:ext>
          </a:extLst>
        </xdr:cNvPr>
        <xdr:cNvPicPr>
          <a:picLocks noChangeAspect="1"/>
        </xdr:cNvPicPr>
      </xdr:nvPicPr>
      <xdr:blipFill>
        <a:blip xmlns:r="http://schemas.openxmlformats.org/officeDocument/2006/relationships" r:embed="rId4" cstate="print"/>
        <a:stretch>
          <a:fillRect/>
        </a:stretch>
      </xdr:blipFill>
      <xdr:spPr>
        <a:xfrm>
          <a:off x="15992474" y="4067175"/>
          <a:ext cx="3838575" cy="2076450"/>
        </a:xfrm>
        <a:prstGeom prst="rect">
          <a:avLst/>
        </a:prstGeom>
      </xdr:spPr>
    </xdr:pic>
    <xdr:clientData/>
  </xdr:twoCellAnchor>
  <xdr:twoCellAnchor editAs="oneCell">
    <xdr:from>
      <xdr:col>5</xdr:col>
      <xdr:colOff>152401</xdr:colOff>
      <xdr:row>37</xdr:row>
      <xdr:rowOff>85725</xdr:rowOff>
    </xdr:from>
    <xdr:to>
      <xdr:col>10</xdr:col>
      <xdr:colOff>107898</xdr:colOff>
      <xdr:row>49</xdr:row>
      <xdr:rowOff>161925</xdr:rowOff>
    </xdr:to>
    <xdr:pic>
      <xdr:nvPicPr>
        <xdr:cNvPr id="6" name="Picture 5">
          <a:extLst>
            <a:ext uri="{FF2B5EF4-FFF2-40B4-BE49-F238E27FC236}">
              <a16:creationId xmlns:a16="http://schemas.microsoft.com/office/drawing/2014/main" id="{00000000-0008-0000-1800-000006000000}"/>
            </a:ext>
          </a:extLst>
        </xdr:cNvPr>
        <xdr:cNvPicPr>
          <a:picLocks noChangeAspect="1"/>
        </xdr:cNvPicPr>
      </xdr:nvPicPr>
      <xdr:blipFill>
        <a:blip xmlns:r="http://schemas.openxmlformats.org/officeDocument/2006/relationships" r:embed="rId5" cstate="print"/>
        <a:stretch>
          <a:fillRect/>
        </a:stretch>
      </xdr:blipFill>
      <xdr:spPr>
        <a:xfrm>
          <a:off x="5010151" y="9896475"/>
          <a:ext cx="4517972" cy="2819400"/>
        </a:xfrm>
        <a:prstGeom prst="rect">
          <a:avLst/>
        </a:prstGeom>
      </xdr:spPr>
    </xdr:pic>
    <xdr:clientData/>
  </xdr:twoCellAnchor>
  <xdr:twoCellAnchor editAs="oneCell">
    <xdr:from>
      <xdr:col>10</xdr:col>
      <xdr:colOff>285751</xdr:colOff>
      <xdr:row>37</xdr:row>
      <xdr:rowOff>66675</xdr:rowOff>
    </xdr:from>
    <xdr:to>
      <xdr:col>17</xdr:col>
      <xdr:colOff>571501</xdr:colOff>
      <xdr:row>49</xdr:row>
      <xdr:rowOff>194349</xdr:rowOff>
    </xdr:to>
    <xdr:pic>
      <xdr:nvPicPr>
        <xdr:cNvPr id="7" name="Picture 6">
          <a:extLst>
            <a:ext uri="{FF2B5EF4-FFF2-40B4-BE49-F238E27FC236}">
              <a16:creationId xmlns:a16="http://schemas.microsoft.com/office/drawing/2014/main" id="{00000000-0008-0000-1800-000007000000}"/>
            </a:ext>
          </a:extLst>
        </xdr:cNvPr>
        <xdr:cNvPicPr>
          <a:picLocks noChangeAspect="1"/>
        </xdr:cNvPicPr>
      </xdr:nvPicPr>
      <xdr:blipFill>
        <a:blip xmlns:r="http://schemas.openxmlformats.org/officeDocument/2006/relationships" r:embed="rId6" cstate="print"/>
        <a:stretch>
          <a:fillRect/>
        </a:stretch>
      </xdr:blipFill>
      <xdr:spPr>
        <a:xfrm>
          <a:off x="9705976" y="9877425"/>
          <a:ext cx="4591050" cy="2870874"/>
        </a:xfrm>
        <a:prstGeom prst="rect">
          <a:avLst/>
        </a:prstGeom>
      </xdr:spPr>
    </xdr:pic>
    <xdr:clientData/>
  </xdr:twoCellAnchor>
  <xdr:twoCellAnchor editAs="oneCell">
    <xdr:from>
      <xdr:col>18</xdr:col>
      <xdr:colOff>523875</xdr:colOff>
      <xdr:row>37</xdr:row>
      <xdr:rowOff>57150</xdr:rowOff>
    </xdr:from>
    <xdr:to>
      <xdr:col>25</xdr:col>
      <xdr:colOff>323850</xdr:colOff>
      <xdr:row>49</xdr:row>
      <xdr:rowOff>131401</xdr:rowOff>
    </xdr:to>
    <xdr:pic>
      <xdr:nvPicPr>
        <xdr:cNvPr id="8" name="Picture 7">
          <a:extLst>
            <a:ext uri="{FF2B5EF4-FFF2-40B4-BE49-F238E27FC236}">
              <a16:creationId xmlns:a16="http://schemas.microsoft.com/office/drawing/2014/main" id="{00000000-0008-0000-1800-000008000000}"/>
            </a:ext>
          </a:extLst>
        </xdr:cNvPr>
        <xdr:cNvPicPr>
          <a:picLocks noChangeAspect="1"/>
        </xdr:cNvPicPr>
      </xdr:nvPicPr>
      <xdr:blipFill>
        <a:blip xmlns:r="http://schemas.openxmlformats.org/officeDocument/2006/relationships" r:embed="rId7" cstate="print"/>
        <a:stretch>
          <a:fillRect/>
        </a:stretch>
      </xdr:blipFill>
      <xdr:spPr>
        <a:xfrm>
          <a:off x="15001875" y="9867900"/>
          <a:ext cx="4514850" cy="2817451"/>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123825</xdr:colOff>
      <xdr:row>3</xdr:row>
      <xdr:rowOff>209550</xdr:rowOff>
    </xdr:from>
    <xdr:to>
      <xdr:col>3</xdr:col>
      <xdr:colOff>267134</xdr:colOff>
      <xdr:row>10</xdr:row>
      <xdr:rowOff>247649</xdr:rowOff>
    </xdr:to>
    <xdr:pic>
      <xdr:nvPicPr>
        <xdr:cNvPr id="2" name="Picture 1">
          <a:extLst>
            <a:ext uri="{FF2B5EF4-FFF2-40B4-BE49-F238E27FC236}">
              <a16:creationId xmlns:a16="http://schemas.microsoft.com/office/drawing/2014/main" id="{00000000-0008-0000-1900-000002000000}"/>
            </a:ext>
          </a:extLst>
        </xdr:cNvPr>
        <xdr:cNvPicPr>
          <a:picLocks noChangeAspect="1"/>
        </xdr:cNvPicPr>
      </xdr:nvPicPr>
      <xdr:blipFill>
        <a:blip xmlns:r="http://schemas.openxmlformats.org/officeDocument/2006/relationships" r:embed="rId1" cstate="print"/>
        <a:stretch>
          <a:fillRect/>
        </a:stretch>
      </xdr:blipFill>
      <xdr:spPr>
        <a:xfrm>
          <a:off x="123825" y="800100"/>
          <a:ext cx="4334309" cy="2028824"/>
        </a:xfrm>
        <a:prstGeom prst="rect">
          <a:avLst/>
        </a:prstGeom>
      </xdr:spPr>
    </xdr:pic>
    <xdr:clientData/>
  </xdr:twoCellAnchor>
  <xdr:twoCellAnchor editAs="oneCell">
    <xdr:from>
      <xdr:col>20</xdr:col>
      <xdr:colOff>16710</xdr:colOff>
      <xdr:row>0</xdr:row>
      <xdr:rowOff>66842</xdr:rowOff>
    </xdr:from>
    <xdr:to>
      <xdr:col>26</xdr:col>
      <xdr:colOff>150505</xdr:colOff>
      <xdr:row>22</xdr:row>
      <xdr:rowOff>63809</xdr:rowOff>
    </xdr:to>
    <xdr:pic>
      <xdr:nvPicPr>
        <xdr:cNvPr id="9" name="Picture 8">
          <a:extLst>
            <a:ext uri="{FF2B5EF4-FFF2-40B4-BE49-F238E27FC236}">
              <a16:creationId xmlns:a16="http://schemas.microsoft.com/office/drawing/2014/main" id="{00000000-0008-0000-1900-000009000000}"/>
            </a:ext>
          </a:extLst>
        </xdr:cNvPr>
        <xdr:cNvPicPr>
          <a:picLocks noChangeAspect="1"/>
        </xdr:cNvPicPr>
      </xdr:nvPicPr>
      <xdr:blipFill>
        <a:blip xmlns:r="http://schemas.openxmlformats.org/officeDocument/2006/relationships" r:embed="rId2" cstate="print"/>
        <a:stretch>
          <a:fillRect/>
        </a:stretch>
      </xdr:blipFill>
      <xdr:spPr>
        <a:xfrm>
          <a:off x="15758026" y="66842"/>
          <a:ext cx="3743268" cy="6029467"/>
        </a:xfrm>
        <a:prstGeom prst="rect">
          <a:avLst/>
        </a:prstGeom>
      </xdr:spPr>
    </xdr:pic>
    <xdr:clientData/>
  </xdr:twoCellAnchor>
  <xdr:twoCellAnchor editAs="oneCell">
    <xdr:from>
      <xdr:col>5</xdr:col>
      <xdr:colOff>33421</xdr:colOff>
      <xdr:row>37</xdr:row>
      <xdr:rowOff>16711</xdr:rowOff>
    </xdr:from>
    <xdr:to>
      <xdr:col>25</xdr:col>
      <xdr:colOff>364077</xdr:colOff>
      <xdr:row>50</xdr:row>
      <xdr:rowOff>54142</xdr:rowOff>
    </xdr:to>
    <xdr:pic>
      <xdr:nvPicPr>
        <xdr:cNvPr id="10" name="Picture 9">
          <a:extLst>
            <a:ext uri="{FF2B5EF4-FFF2-40B4-BE49-F238E27FC236}">
              <a16:creationId xmlns:a16="http://schemas.microsoft.com/office/drawing/2014/main" id="{00000000-0008-0000-1900-00000A000000}"/>
            </a:ext>
          </a:extLst>
        </xdr:cNvPr>
        <xdr:cNvPicPr>
          <a:picLocks noChangeAspect="1"/>
        </xdr:cNvPicPr>
      </xdr:nvPicPr>
      <xdr:blipFill>
        <a:blip xmlns:r="http://schemas.openxmlformats.org/officeDocument/2006/relationships" r:embed="rId3" cstate="print"/>
        <a:stretch>
          <a:fillRect/>
        </a:stretch>
      </xdr:blipFill>
      <xdr:spPr>
        <a:xfrm>
          <a:off x="4896184" y="9809079"/>
          <a:ext cx="14217104" cy="3078747"/>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1</xdr:row>
      <xdr:rowOff>180975</xdr:rowOff>
    </xdr:from>
    <xdr:to>
      <xdr:col>3</xdr:col>
      <xdr:colOff>523875</xdr:colOff>
      <xdr:row>11</xdr:row>
      <xdr:rowOff>257174</xdr:rowOff>
    </xdr:to>
    <xdr:pic>
      <xdr:nvPicPr>
        <xdr:cNvPr id="2" name="Picture 1">
          <a:extLst>
            <a:ext uri="{FF2B5EF4-FFF2-40B4-BE49-F238E27FC236}">
              <a16:creationId xmlns:a16="http://schemas.microsoft.com/office/drawing/2014/main" id="{00000000-0008-0000-1A00-000002000000}"/>
            </a:ext>
          </a:extLst>
        </xdr:cNvPr>
        <xdr:cNvPicPr>
          <a:picLocks noChangeAspect="1"/>
        </xdr:cNvPicPr>
      </xdr:nvPicPr>
      <xdr:blipFill>
        <a:blip xmlns:r="http://schemas.openxmlformats.org/officeDocument/2006/relationships" r:embed="rId1" cstate="print"/>
        <a:stretch>
          <a:fillRect/>
        </a:stretch>
      </xdr:blipFill>
      <xdr:spPr>
        <a:xfrm>
          <a:off x="0" y="371475"/>
          <a:ext cx="4714875" cy="2743199"/>
        </a:xfrm>
        <a:prstGeom prst="rect">
          <a:avLst/>
        </a:prstGeom>
      </xdr:spPr>
    </xdr:pic>
    <xdr:clientData/>
  </xdr:twoCellAnchor>
  <xdr:twoCellAnchor editAs="oneCell">
    <xdr:from>
      <xdr:col>20</xdr:col>
      <xdr:colOff>48433</xdr:colOff>
      <xdr:row>0</xdr:row>
      <xdr:rowOff>0</xdr:rowOff>
    </xdr:from>
    <xdr:to>
      <xdr:col>26</xdr:col>
      <xdr:colOff>214494</xdr:colOff>
      <xdr:row>22</xdr:row>
      <xdr:rowOff>42503</xdr:rowOff>
    </xdr:to>
    <xdr:pic>
      <xdr:nvPicPr>
        <xdr:cNvPr id="9" name="Picture 8">
          <a:extLst>
            <a:ext uri="{FF2B5EF4-FFF2-40B4-BE49-F238E27FC236}">
              <a16:creationId xmlns:a16="http://schemas.microsoft.com/office/drawing/2014/main" id="{00000000-0008-0000-1A00-000009000000}"/>
            </a:ext>
          </a:extLst>
        </xdr:cNvPr>
        <xdr:cNvPicPr>
          <a:picLocks noChangeAspect="1"/>
        </xdr:cNvPicPr>
      </xdr:nvPicPr>
      <xdr:blipFill>
        <a:blip xmlns:r="http://schemas.openxmlformats.org/officeDocument/2006/relationships" r:embed="rId2" cstate="print"/>
        <a:stretch>
          <a:fillRect/>
        </a:stretch>
      </xdr:blipFill>
      <xdr:spPr>
        <a:xfrm>
          <a:off x="15320721" y="0"/>
          <a:ext cx="3846909" cy="6096528"/>
        </a:xfrm>
        <a:prstGeom prst="rect">
          <a:avLst/>
        </a:prstGeom>
      </xdr:spPr>
    </xdr:pic>
    <xdr:clientData/>
  </xdr:twoCellAnchor>
  <xdr:twoCellAnchor editAs="oneCell">
    <xdr:from>
      <xdr:col>5</xdr:col>
      <xdr:colOff>48432</xdr:colOff>
      <xdr:row>37</xdr:row>
      <xdr:rowOff>0</xdr:rowOff>
    </xdr:from>
    <xdr:to>
      <xdr:col>26</xdr:col>
      <xdr:colOff>314130</xdr:colOff>
      <xdr:row>50</xdr:row>
      <xdr:rowOff>30789</xdr:rowOff>
    </xdr:to>
    <xdr:pic>
      <xdr:nvPicPr>
        <xdr:cNvPr id="10" name="Picture 9">
          <a:extLst>
            <a:ext uri="{FF2B5EF4-FFF2-40B4-BE49-F238E27FC236}">
              <a16:creationId xmlns:a16="http://schemas.microsoft.com/office/drawing/2014/main" id="{00000000-0008-0000-1A00-00000A000000}"/>
            </a:ext>
          </a:extLst>
        </xdr:cNvPr>
        <xdr:cNvPicPr>
          <a:picLocks noChangeAspect="1"/>
        </xdr:cNvPicPr>
      </xdr:nvPicPr>
      <xdr:blipFill>
        <a:blip xmlns:r="http://schemas.openxmlformats.org/officeDocument/2006/relationships" r:embed="rId3" cstate="print"/>
        <a:stretch>
          <a:fillRect/>
        </a:stretch>
      </xdr:blipFill>
      <xdr:spPr>
        <a:xfrm>
          <a:off x="4891652" y="9783305"/>
          <a:ext cx="14375614" cy="2969009"/>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1</xdr:colOff>
      <xdr:row>3</xdr:row>
      <xdr:rowOff>0</xdr:rowOff>
    </xdr:from>
    <xdr:to>
      <xdr:col>3</xdr:col>
      <xdr:colOff>247651</xdr:colOff>
      <xdr:row>10</xdr:row>
      <xdr:rowOff>161925</xdr:rowOff>
    </xdr:to>
    <xdr:pic>
      <xdr:nvPicPr>
        <xdr:cNvPr id="2" name="Picture 1">
          <a:extLst>
            <a:ext uri="{FF2B5EF4-FFF2-40B4-BE49-F238E27FC236}">
              <a16:creationId xmlns:a16="http://schemas.microsoft.com/office/drawing/2014/main" id="{00000000-0008-0000-1B00-000002000000}"/>
            </a:ext>
          </a:extLst>
        </xdr:cNvPr>
        <xdr:cNvPicPr>
          <a:picLocks noChangeAspect="1"/>
        </xdr:cNvPicPr>
      </xdr:nvPicPr>
      <xdr:blipFill>
        <a:blip xmlns:r="http://schemas.openxmlformats.org/officeDocument/2006/relationships" r:embed="rId1" cstate="print"/>
        <a:stretch>
          <a:fillRect/>
        </a:stretch>
      </xdr:blipFill>
      <xdr:spPr>
        <a:xfrm>
          <a:off x="1" y="590550"/>
          <a:ext cx="4438650" cy="2143125"/>
        </a:xfrm>
        <a:prstGeom prst="rect">
          <a:avLst/>
        </a:prstGeom>
      </xdr:spPr>
    </xdr:pic>
    <xdr:clientData/>
  </xdr:twoCellAnchor>
  <xdr:twoCellAnchor editAs="oneCell">
    <xdr:from>
      <xdr:col>20</xdr:col>
      <xdr:colOff>80720</xdr:colOff>
      <xdr:row>0</xdr:row>
      <xdr:rowOff>1</xdr:rowOff>
    </xdr:from>
    <xdr:to>
      <xdr:col>26</xdr:col>
      <xdr:colOff>216300</xdr:colOff>
      <xdr:row>21</xdr:row>
      <xdr:rowOff>187460</xdr:rowOff>
    </xdr:to>
    <xdr:pic>
      <xdr:nvPicPr>
        <xdr:cNvPr id="9" name="Picture 8">
          <a:extLst>
            <a:ext uri="{FF2B5EF4-FFF2-40B4-BE49-F238E27FC236}">
              <a16:creationId xmlns:a16="http://schemas.microsoft.com/office/drawing/2014/main" id="{00000000-0008-0000-1B00-000009000000}"/>
            </a:ext>
          </a:extLst>
        </xdr:cNvPr>
        <xdr:cNvPicPr>
          <a:picLocks noChangeAspect="1"/>
        </xdr:cNvPicPr>
      </xdr:nvPicPr>
      <xdr:blipFill>
        <a:blip xmlns:r="http://schemas.openxmlformats.org/officeDocument/2006/relationships" r:embed="rId2" cstate="print"/>
        <a:stretch>
          <a:fillRect/>
        </a:stretch>
      </xdr:blipFill>
      <xdr:spPr>
        <a:xfrm>
          <a:off x="15934195" y="1"/>
          <a:ext cx="3816427" cy="6047756"/>
        </a:xfrm>
        <a:prstGeom prst="rect">
          <a:avLst/>
        </a:prstGeom>
      </xdr:spPr>
    </xdr:pic>
    <xdr:clientData/>
  </xdr:twoCellAnchor>
  <xdr:twoCellAnchor editAs="oneCell">
    <xdr:from>
      <xdr:col>5</xdr:col>
      <xdr:colOff>16144</xdr:colOff>
      <xdr:row>37</xdr:row>
      <xdr:rowOff>48432</xdr:rowOff>
    </xdr:from>
    <xdr:to>
      <xdr:col>25</xdr:col>
      <xdr:colOff>332421</xdr:colOff>
      <xdr:row>50</xdr:row>
      <xdr:rowOff>79221</xdr:rowOff>
    </xdr:to>
    <xdr:pic>
      <xdr:nvPicPr>
        <xdr:cNvPr id="10" name="Picture 9">
          <a:extLst>
            <a:ext uri="{FF2B5EF4-FFF2-40B4-BE49-F238E27FC236}">
              <a16:creationId xmlns:a16="http://schemas.microsoft.com/office/drawing/2014/main" id="{00000000-0008-0000-1B00-00000A000000}"/>
            </a:ext>
          </a:extLst>
        </xdr:cNvPr>
        <xdr:cNvPicPr>
          <a:picLocks noChangeAspect="1"/>
        </xdr:cNvPicPr>
      </xdr:nvPicPr>
      <xdr:blipFill>
        <a:blip xmlns:r="http://schemas.openxmlformats.org/officeDocument/2006/relationships" r:embed="rId3" cstate="print"/>
        <a:stretch>
          <a:fillRect/>
        </a:stretch>
      </xdr:blipFill>
      <xdr:spPr>
        <a:xfrm>
          <a:off x="4859364" y="9831737"/>
          <a:ext cx="14393904" cy="2969009"/>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466725</xdr:colOff>
      <xdr:row>4</xdr:row>
      <xdr:rowOff>142875</xdr:rowOff>
    </xdr:from>
    <xdr:to>
      <xdr:col>3</xdr:col>
      <xdr:colOff>114300</xdr:colOff>
      <xdr:row>6</xdr:row>
      <xdr:rowOff>238125</xdr:rowOff>
    </xdr:to>
    <xdr:pic>
      <xdr:nvPicPr>
        <xdr:cNvPr id="2" name="Picture 1">
          <a:extLst>
            <a:ext uri="{FF2B5EF4-FFF2-40B4-BE49-F238E27FC236}">
              <a16:creationId xmlns:a16="http://schemas.microsoft.com/office/drawing/2014/main" id="{00000000-0008-0000-1C00-000002000000}"/>
            </a:ext>
          </a:extLst>
        </xdr:cNvPr>
        <xdr:cNvPicPr>
          <a:picLocks noChangeAspect="1"/>
        </xdr:cNvPicPr>
      </xdr:nvPicPr>
      <xdr:blipFill>
        <a:blip xmlns:r="http://schemas.openxmlformats.org/officeDocument/2006/relationships" r:embed="rId1" cstate="print"/>
        <a:stretch>
          <a:fillRect/>
        </a:stretch>
      </xdr:blipFill>
      <xdr:spPr>
        <a:xfrm>
          <a:off x="466725" y="990600"/>
          <a:ext cx="3838575" cy="685800"/>
        </a:xfrm>
        <a:prstGeom prst="rect">
          <a:avLst/>
        </a:prstGeom>
      </xdr:spPr>
    </xdr:pic>
    <xdr:clientData/>
  </xdr:twoCellAnchor>
  <xdr:twoCellAnchor editAs="oneCell">
    <xdr:from>
      <xdr:col>19</xdr:col>
      <xdr:colOff>590550</xdr:colOff>
      <xdr:row>0</xdr:row>
      <xdr:rowOff>57150</xdr:rowOff>
    </xdr:from>
    <xdr:to>
      <xdr:col>26</xdr:col>
      <xdr:colOff>91005</xdr:colOff>
      <xdr:row>22</xdr:row>
      <xdr:rowOff>13482</xdr:rowOff>
    </xdr:to>
    <xdr:pic>
      <xdr:nvPicPr>
        <xdr:cNvPr id="9" name="Picture 8">
          <a:extLst>
            <a:ext uri="{FF2B5EF4-FFF2-40B4-BE49-F238E27FC236}">
              <a16:creationId xmlns:a16="http://schemas.microsoft.com/office/drawing/2014/main" id="{00000000-0008-0000-1C00-000009000000}"/>
            </a:ext>
          </a:extLst>
        </xdr:cNvPr>
        <xdr:cNvPicPr>
          <a:picLocks noChangeAspect="1"/>
        </xdr:cNvPicPr>
      </xdr:nvPicPr>
      <xdr:blipFill>
        <a:blip xmlns:r="http://schemas.openxmlformats.org/officeDocument/2006/relationships" r:embed="rId2" cstate="print"/>
        <a:stretch>
          <a:fillRect/>
        </a:stretch>
      </xdr:blipFill>
      <xdr:spPr>
        <a:xfrm>
          <a:off x="15849600" y="57150"/>
          <a:ext cx="3767655" cy="6090432"/>
        </a:xfrm>
        <a:prstGeom prst="rect">
          <a:avLst/>
        </a:prstGeom>
      </xdr:spPr>
    </xdr:pic>
    <xdr:clientData/>
  </xdr:twoCellAnchor>
  <xdr:twoCellAnchor editAs="oneCell">
    <xdr:from>
      <xdr:col>5</xdr:col>
      <xdr:colOff>0</xdr:colOff>
      <xdr:row>37</xdr:row>
      <xdr:rowOff>76200</xdr:rowOff>
    </xdr:from>
    <xdr:to>
      <xdr:col>25</xdr:col>
      <xdr:colOff>311378</xdr:colOff>
      <xdr:row>50</xdr:row>
      <xdr:rowOff>97795</xdr:rowOff>
    </xdr:to>
    <xdr:pic>
      <xdr:nvPicPr>
        <xdr:cNvPr id="13" name="Picture 12">
          <a:extLst>
            <a:ext uri="{FF2B5EF4-FFF2-40B4-BE49-F238E27FC236}">
              <a16:creationId xmlns:a16="http://schemas.microsoft.com/office/drawing/2014/main" id="{00000000-0008-0000-1C00-00000D000000}"/>
            </a:ext>
          </a:extLst>
        </xdr:cNvPr>
        <xdr:cNvPicPr>
          <a:picLocks noChangeAspect="1"/>
        </xdr:cNvPicPr>
      </xdr:nvPicPr>
      <xdr:blipFill>
        <a:blip xmlns:r="http://schemas.openxmlformats.org/officeDocument/2006/relationships" r:embed="rId3" cstate="print"/>
        <a:stretch>
          <a:fillRect/>
        </a:stretch>
      </xdr:blipFill>
      <xdr:spPr>
        <a:xfrm>
          <a:off x="4876800" y="9982200"/>
          <a:ext cx="14351228" cy="2993395"/>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19050</xdr:colOff>
      <xdr:row>2</xdr:row>
      <xdr:rowOff>47623</xdr:rowOff>
    </xdr:from>
    <xdr:to>
      <xdr:col>3</xdr:col>
      <xdr:colOff>514350</xdr:colOff>
      <xdr:row>11</xdr:row>
      <xdr:rowOff>266699</xdr:rowOff>
    </xdr:to>
    <xdr:pic>
      <xdr:nvPicPr>
        <xdr:cNvPr id="2" name="Picture 1" descr="Montenegro Bonus DOO Cetinje">
          <a:extLst>
            <a:ext uri="{FF2B5EF4-FFF2-40B4-BE49-F238E27FC236}">
              <a16:creationId xmlns:a16="http://schemas.microsoft.com/office/drawing/2014/main" id="{00000000-0008-0000-1D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050" y="438148"/>
          <a:ext cx="4686300" cy="26860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19049</xdr:colOff>
      <xdr:row>0</xdr:row>
      <xdr:rowOff>9526</xdr:rowOff>
    </xdr:from>
    <xdr:to>
      <xdr:col>26</xdr:col>
      <xdr:colOff>19049</xdr:colOff>
      <xdr:row>7</xdr:row>
      <xdr:rowOff>152401</xdr:rowOff>
    </xdr:to>
    <xdr:pic>
      <xdr:nvPicPr>
        <xdr:cNvPr id="3" name="Picture 2">
          <a:extLst>
            <a:ext uri="{FF2B5EF4-FFF2-40B4-BE49-F238E27FC236}">
              <a16:creationId xmlns:a16="http://schemas.microsoft.com/office/drawing/2014/main" id="{00000000-0008-0000-1D00-000003000000}"/>
            </a:ext>
          </a:extLst>
        </xdr:cNvPr>
        <xdr:cNvPicPr>
          <a:picLocks noChangeAspect="1"/>
        </xdr:cNvPicPr>
      </xdr:nvPicPr>
      <xdr:blipFill>
        <a:blip xmlns:r="http://schemas.openxmlformats.org/officeDocument/2006/relationships" r:embed="rId2" cstate="print"/>
        <a:stretch>
          <a:fillRect/>
        </a:stretch>
      </xdr:blipFill>
      <xdr:spPr>
        <a:xfrm>
          <a:off x="15830549" y="9526"/>
          <a:ext cx="3819525" cy="1905000"/>
        </a:xfrm>
        <a:prstGeom prst="rect">
          <a:avLst/>
        </a:prstGeom>
      </xdr:spPr>
    </xdr:pic>
    <xdr:clientData/>
  </xdr:twoCellAnchor>
  <xdr:twoCellAnchor editAs="oneCell">
    <xdr:from>
      <xdr:col>20</xdr:col>
      <xdr:colOff>9525</xdr:colOff>
      <xdr:row>7</xdr:row>
      <xdr:rowOff>85725</xdr:rowOff>
    </xdr:from>
    <xdr:to>
      <xdr:col>26</xdr:col>
      <xdr:colOff>9525</xdr:colOff>
      <xdr:row>14</xdr:row>
      <xdr:rowOff>200025</xdr:rowOff>
    </xdr:to>
    <xdr:pic>
      <xdr:nvPicPr>
        <xdr:cNvPr id="4" name="Picture 3">
          <a:extLst>
            <a:ext uri="{FF2B5EF4-FFF2-40B4-BE49-F238E27FC236}">
              <a16:creationId xmlns:a16="http://schemas.microsoft.com/office/drawing/2014/main" id="{00000000-0008-0000-1D00-000004000000}"/>
            </a:ext>
          </a:extLst>
        </xdr:cNvPr>
        <xdr:cNvPicPr>
          <a:picLocks noChangeAspect="1"/>
        </xdr:cNvPicPr>
      </xdr:nvPicPr>
      <xdr:blipFill>
        <a:blip xmlns:r="http://schemas.openxmlformats.org/officeDocument/2006/relationships" r:embed="rId3" cstate="print"/>
        <a:stretch>
          <a:fillRect/>
        </a:stretch>
      </xdr:blipFill>
      <xdr:spPr>
        <a:xfrm>
          <a:off x="15821025" y="1847850"/>
          <a:ext cx="3819525" cy="2066925"/>
        </a:xfrm>
        <a:prstGeom prst="rect">
          <a:avLst/>
        </a:prstGeom>
      </xdr:spPr>
    </xdr:pic>
    <xdr:clientData/>
  </xdr:twoCellAnchor>
  <xdr:twoCellAnchor editAs="oneCell">
    <xdr:from>
      <xdr:col>20</xdr:col>
      <xdr:colOff>9525</xdr:colOff>
      <xdr:row>14</xdr:row>
      <xdr:rowOff>161925</xdr:rowOff>
    </xdr:from>
    <xdr:to>
      <xdr:col>26</xdr:col>
      <xdr:colOff>0</xdr:colOff>
      <xdr:row>22</xdr:row>
      <xdr:rowOff>171450</xdr:rowOff>
    </xdr:to>
    <xdr:pic>
      <xdr:nvPicPr>
        <xdr:cNvPr id="5" name="Picture 4">
          <a:extLst>
            <a:ext uri="{FF2B5EF4-FFF2-40B4-BE49-F238E27FC236}">
              <a16:creationId xmlns:a16="http://schemas.microsoft.com/office/drawing/2014/main" id="{00000000-0008-0000-1D00-000005000000}"/>
            </a:ext>
          </a:extLst>
        </xdr:cNvPr>
        <xdr:cNvPicPr>
          <a:picLocks noChangeAspect="1"/>
        </xdr:cNvPicPr>
      </xdr:nvPicPr>
      <xdr:blipFill>
        <a:blip xmlns:r="http://schemas.openxmlformats.org/officeDocument/2006/relationships" r:embed="rId4" cstate="print"/>
        <a:stretch>
          <a:fillRect/>
        </a:stretch>
      </xdr:blipFill>
      <xdr:spPr>
        <a:xfrm>
          <a:off x="15821025" y="3876675"/>
          <a:ext cx="3810000" cy="1885950"/>
        </a:xfrm>
        <a:prstGeom prst="rect">
          <a:avLst/>
        </a:prstGeom>
      </xdr:spPr>
    </xdr:pic>
    <xdr:clientData/>
  </xdr:twoCellAnchor>
  <xdr:twoCellAnchor editAs="oneCell">
    <xdr:from>
      <xdr:col>5</xdr:col>
      <xdr:colOff>95250</xdr:colOff>
      <xdr:row>38</xdr:row>
      <xdr:rowOff>161925</xdr:rowOff>
    </xdr:from>
    <xdr:to>
      <xdr:col>10</xdr:col>
      <xdr:colOff>443135</xdr:colOff>
      <xdr:row>51</xdr:row>
      <xdr:rowOff>165231</xdr:rowOff>
    </xdr:to>
    <xdr:pic>
      <xdr:nvPicPr>
        <xdr:cNvPr id="6" name="Picture 5">
          <a:extLst>
            <a:ext uri="{FF2B5EF4-FFF2-40B4-BE49-F238E27FC236}">
              <a16:creationId xmlns:a16="http://schemas.microsoft.com/office/drawing/2014/main" id="{00000000-0008-0000-1D00-000006000000}"/>
            </a:ext>
          </a:extLst>
        </xdr:cNvPr>
        <xdr:cNvPicPr>
          <a:picLocks noChangeAspect="1"/>
        </xdr:cNvPicPr>
      </xdr:nvPicPr>
      <xdr:blipFill>
        <a:blip xmlns:r="http://schemas.openxmlformats.org/officeDocument/2006/relationships" r:embed="rId5" cstate="print"/>
        <a:stretch>
          <a:fillRect/>
        </a:stretch>
      </xdr:blipFill>
      <xdr:spPr>
        <a:xfrm>
          <a:off x="4819650" y="9363075"/>
          <a:ext cx="4767485" cy="2975106"/>
        </a:xfrm>
        <a:prstGeom prst="rect">
          <a:avLst/>
        </a:prstGeom>
      </xdr:spPr>
    </xdr:pic>
    <xdr:clientData/>
  </xdr:twoCellAnchor>
  <xdr:twoCellAnchor editAs="oneCell">
    <xdr:from>
      <xdr:col>11</xdr:col>
      <xdr:colOff>133350</xdr:colOff>
      <xdr:row>38</xdr:row>
      <xdr:rowOff>190500</xdr:rowOff>
    </xdr:from>
    <xdr:to>
      <xdr:col>18</xdr:col>
      <xdr:colOff>252635</xdr:colOff>
      <xdr:row>51</xdr:row>
      <xdr:rowOff>199902</xdr:rowOff>
    </xdr:to>
    <xdr:pic>
      <xdr:nvPicPr>
        <xdr:cNvPr id="7" name="Picture 6">
          <a:extLst>
            <a:ext uri="{FF2B5EF4-FFF2-40B4-BE49-F238E27FC236}">
              <a16:creationId xmlns:a16="http://schemas.microsoft.com/office/drawing/2014/main" id="{00000000-0008-0000-1D00-000007000000}"/>
            </a:ext>
          </a:extLst>
        </xdr:cNvPr>
        <xdr:cNvPicPr>
          <a:picLocks noChangeAspect="1"/>
        </xdr:cNvPicPr>
      </xdr:nvPicPr>
      <xdr:blipFill>
        <a:blip xmlns:r="http://schemas.openxmlformats.org/officeDocument/2006/relationships" r:embed="rId6" cstate="print"/>
        <a:stretch>
          <a:fillRect/>
        </a:stretch>
      </xdr:blipFill>
      <xdr:spPr>
        <a:xfrm>
          <a:off x="9772650" y="9391650"/>
          <a:ext cx="4767485" cy="2981202"/>
        </a:xfrm>
        <a:prstGeom prst="rect">
          <a:avLst/>
        </a:prstGeom>
      </xdr:spPr>
    </xdr:pic>
    <xdr:clientData/>
  </xdr:twoCellAnchor>
  <xdr:twoCellAnchor editAs="oneCell">
    <xdr:from>
      <xdr:col>18</xdr:col>
      <xdr:colOff>428625</xdr:colOff>
      <xdr:row>38</xdr:row>
      <xdr:rowOff>171450</xdr:rowOff>
    </xdr:from>
    <xdr:to>
      <xdr:col>25</xdr:col>
      <xdr:colOff>462185</xdr:colOff>
      <xdr:row>51</xdr:row>
      <xdr:rowOff>174756</xdr:rowOff>
    </xdr:to>
    <xdr:pic>
      <xdr:nvPicPr>
        <xdr:cNvPr id="8" name="Picture 7">
          <a:extLst>
            <a:ext uri="{FF2B5EF4-FFF2-40B4-BE49-F238E27FC236}">
              <a16:creationId xmlns:a16="http://schemas.microsoft.com/office/drawing/2014/main" id="{00000000-0008-0000-1D00-000008000000}"/>
            </a:ext>
          </a:extLst>
        </xdr:cNvPr>
        <xdr:cNvPicPr>
          <a:picLocks noChangeAspect="1"/>
        </xdr:cNvPicPr>
      </xdr:nvPicPr>
      <xdr:blipFill>
        <a:blip xmlns:r="http://schemas.openxmlformats.org/officeDocument/2006/relationships" r:embed="rId7" cstate="print"/>
        <a:stretch>
          <a:fillRect/>
        </a:stretch>
      </xdr:blipFill>
      <xdr:spPr>
        <a:xfrm>
          <a:off x="14716125" y="9372600"/>
          <a:ext cx="4767485" cy="2975106"/>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66675</xdr:colOff>
      <xdr:row>2</xdr:row>
      <xdr:rowOff>66675</xdr:rowOff>
    </xdr:from>
    <xdr:to>
      <xdr:col>3</xdr:col>
      <xdr:colOff>504825</xdr:colOff>
      <xdr:row>11</xdr:row>
      <xdr:rowOff>190500</xdr:rowOff>
    </xdr:to>
    <xdr:pic>
      <xdr:nvPicPr>
        <xdr:cNvPr id="2" name="Picture 1" descr="Montenegroturist AD Budva">
          <a:extLst>
            <a:ext uri="{FF2B5EF4-FFF2-40B4-BE49-F238E27FC236}">
              <a16:creationId xmlns:a16="http://schemas.microsoft.com/office/drawing/2014/main" id="{00000000-0008-0000-1E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 y="457200"/>
          <a:ext cx="4629150" cy="2590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47625</xdr:colOff>
      <xdr:row>0</xdr:row>
      <xdr:rowOff>19051</xdr:rowOff>
    </xdr:from>
    <xdr:to>
      <xdr:col>25</xdr:col>
      <xdr:colOff>182013</xdr:colOff>
      <xdr:row>7</xdr:row>
      <xdr:rowOff>161925</xdr:rowOff>
    </xdr:to>
    <xdr:pic>
      <xdr:nvPicPr>
        <xdr:cNvPr id="3" name="Picture 2">
          <a:extLst>
            <a:ext uri="{FF2B5EF4-FFF2-40B4-BE49-F238E27FC236}">
              <a16:creationId xmlns:a16="http://schemas.microsoft.com/office/drawing/2014/main" id="{00000000-0008-0000-1E00-000003000000}"/>
            </a:ext>
          </a:extLst>
        </xdr:cNvPr>
        <xdr:cNvPicPr>
          <a:picLocks noChangeAspect="1"/>
        </xdr:cNvPicPr>
      </xdr:nvPicPr>
      <xdr:blipFill>
        <a:blip xmlns:r="http://schemas.openxmlformats.org/officeDocument/2006/relationships" r:embed="rId2" cstate="print"/>
        <a:stretch>
          <a:fillRect/>
        </a:stretch>
      </xdr:blipFill>
      <xdr:spPr>
        <a:xfrm>
          <a:off x="16278225" y="19051"/>
          <a:ext cx="3182388" cy="1904999"/>
        </a:xfrm>
        <a:prstGeom prst="rect">
          <a:avLst/>
        </a:prstGeom>
      </xdr:spPr>
    </xdr:pic>
    <xdr:clientData/>
  </xdr:twoCellAnchor>
  <xdr:twoCellAnchor editAs="oneCell">
    <xdr:from>
      <xdr:col>20</xdr:col>
      <xdr:colOff>19050</xdr:colOff>
      <xdr:row>7</xdr:row>
      <xdr:rowOff>180975</xdr:rowOff>
    </xdr:from>
    <xdr:to>
      <xdr:col>25</xdr:col>
      <xdr:colOff>171450</xdr:colOff>
      <xdr:row>15</xdr:row>
      <xdr:rowOff>0</xdr:rowOff>
    </xdr:to>
    <xdr:pic>
      <xdr:nvPicPr>
        <xdr:cNvPr id="4" name="Picture 3">
          <a:extLst>
            <a:ext uri="{FF2B5EF4-FFF2-40B4-BE49-F238E27FC236}">
              <a16:creationId xmlns:a16="http://schemas.microsoft.com/office/drawing/2014/main" id="{00000000-0008-0000-1E00-000004000000}"/>
            </a:ext>
          </a:extLst>
        </xdr:cNvPr>
        <xdr:cNvPicPr>
          <a:picLocks noChangeAspect="1"/>
        </xdr:cNvPicPr>
      </xdr:nvPicPr>
      <xdr:blipFill>
        <a:blip xmlns:r="http://schemas.openxmlformats.org/officeDocument/2006/relationships" r:embed="rId3" cstate="print"/>
        <a:stretch>
          <a:fillRect/>
        </a:stretch>
      </xdr:blipFill>
      <xdr:spPr>
        <a:xfrm>
          <a:off x="16249650" y="1943100"/>
          <a:ext cx="3200400" cy="2009775"/>
        </a:xfrm>
        <a:prstGeom prst="rect">
          <a:avLst/>
        </a:prstGeom>
      </xdr:spPr>
    </xdr:pic>
    <xdr:clientData/>
  </xdr:twoCellAnchor>
  <xdr:twoCellAnchor editAs="oneCell">
    <xdr:from>
      <xdr:col>20</xdr:col>
      <xdr:colOff>38100</xdr:colOff>
      <xdr:row>15</xdr:row>
      <xdr:rowOff>28575</xdr:rowOff>
    </xdr:from>
    <xdr:to>
      <xdr:col>25</xdr:col>
      <xdr:colOff>200025</xdr:colOff>
      <xdr:row>22</xdr:row>
      <xdr:rowOff>152400</xdr:rowOff>
    </xdr:to>
    <xdr:pic>
      <xdr:nvPicPr>
        <xdr:cNvPr id="5" name="Picture 4">
          <a:extLst>
            <a:ext uri="{FF2B5EF4-FFF2-40B4-BE49-F238E27FC236}">
              <a16:creationId xmlns:a16="http://schemas.microsoft.com/office/drawing/2014/main" id="{00000000-0008-0000-1E00-000005000000}"/>
            </a:ext>
          </a:extLst>
        </xdr:cNvPr>
        <xdr:cNvPicPr>
          <a:picLocks noChangeAspect="1"/>
        </xdr:cNvPicPr>
      </xdr:nvPicPr>
      <xdr:blipFill>
        <a:blip xmlns:r="http://schemas.openxmlformats.org/officeDocument/2006/relationships" r:embed="rId4" cstate="print"/>
        <a:stretch>
          <a:fillRect/>
        </a:stretch>
      </xdr:blipFill>
      <xdr:spPr>
        <a:xfrm>
          <a:off x="16268700" y="3981450"/>
          <a:ext cx="3209925" cy="1762125"/>
        </a:xfrm>
        <a:prstGeom prst="rect">
          <a:avLst/>
        </a:prstGeom>
      </xdr:spPr>
    </xdr:pic>
    <xdr:clientData/>
  </xdr:twoCellAnchor>
  <xdr:twoCellAnchor editAs="oneCell">
    <xdr:from>
      <xdr:col>5</xdr:col>
      <xdr:colOff>0</xdr:colOff>
      <xdr:row>38</xdr:row>
      <xdr:rowOff>66675</xdr:rowOff>
    </xdr:from>
    <xdr:to>
      <xdr:col>9</xdr:col>
      <xdr:colOff>482799</xdr:colOff>
      <xdr:row>51</xdr:row>
      <xdr:rowOff>161925</xdr:rowOff>
    </xdr:to>
    <xdr:pic>
      <xdr:nvPicPr>
        <xdr:cNvPr id="6" name="Picture 5">
          <a:extLst>
            <a:ext uri="{FF2B5EF4-FFF2-40B4-BE49-F238E27FC236}">
              <a16:creationId xmlns:a16="http://schemas.microsoft.com/office/drawing/2014/main" id="{00000000-0008-0000-1E00-000006000000}"/>
            </a:ext>
          </a:extLst>
        </xdr:cNvPr>
        <xdr:cNvPicPr>
          <a:picLocks noChangeAspect="1"/>
        </xdr:cNvPicPr>
      </xdr:nvPicPr>
      <xdr:blipFill>
        <a:blip xmlns:r="http://schemas.openxmlformats.org/officeDocument/2006/relationships" r:embed="rId5" cstate="print"/>
        <a:stretch>
          <a:fillRect/>
        </a:stretch>
      </xdr:blipFill>
      <xdr:spPr>
        <a:xfrm>
          <a:off x="4743450" y="9267825"/>
          <a:ext cx="4333875" cy="3067050"/>
        </a:xfrm>
        <a:prstGeom prst="rect">
          <a:avLst/>
        </a:prstGeom>
      </xdr:spPr>
    </xdr:pic>
    <xdr:clientData/>
  </xdr:twoCellAnchor>
  <xdr:twoCellAnchor editAs="oneCell">
    <xdr:from>
      <xdr:col>10</xdr:col>
      <xdr:colOff>57150</xdr:colOff>
      <xdr:row>38</xdr:row>
      <xdr:rowOff>95249</xdr:rowOff>
    </xdr:from>
    <xdr:to>
      <xdr:col>16</xdr:col>
      <xdr:colOff>255984</xdr:colOff>
      <xdr:row>51</xdr:row>
      <xdr:rowOff>200024</xdr:rowOff>
    </xdr:to>
    <xdr:pic>
      <xdr:nvPicPr>
        <xdr:cNvPr id="7" name="Picture 6">
          <a:extLst>
            <a:ext uri="{FF2B5EF4-FFF2-40B4-BE49-F238E27FC236}">
              <a16:creationId xmlns:a16="http://schemas.microsoft.com/office/drawing/2014/main" id="{00000000-0008-0000-1E00-000007000000}"/>
            </a:ext>
          </a:extLst>
        </xdr:cNvPr>
        <xdr:cNvPicPr>
          <a:picLocks noChangeAspect="1"/>
        </xdr:cNvPicPr>
      </xdr:nvPicPr>
      <xdr:blipFill>
        <a:blip xmlns:r="http://schemas.openxmlformats.org/officeDocument/2006/relationships" r:embed="rId6" cstate="print"/>
        <a:stretch>
          <a:fillRect/>
        </a:stretch>
      </xdr:blipFill>
      <xdr:spPr>
        <a:xfrm>
          <a:off x="9182100" y="9296399"/>
          <a:ext cx="4629150" cy="3076575"/>
        </a:xfrm>
        <a:prstGeom prst="rect">
          <a:avLst/>
        </a:prstGeom>
      </xdr:spPr>
    </xdr:pic>
    <xdr:clientData/>
  </xdr:twoCellAnchor>
  <xdr:twoCellAnchor editAs="oneCell">
    <xdr:from>
      <xdr:col>17</xdr:col>
      <xdr:colOff>57150</xdr:colOff>
      <xdr:row>38</xdr:row>
      <xdr:rowOff>57150</xdr:rowOff>
    </xdr:from>
    <xdr:to>
      <xdr:col>23</xdr:col>
      <xdr:colOff>260969</xdr:colOff>
      <xdr:row>51</xdr:row>
      <xdr:rowOff>123825</xdr:rowOff>
    </xdr:to>
    <xdr:pic>
      <xdr:nvPicPr>
        <xdr:cNvPr id="8" name="Picture 7">
          <a:extLst>
            <a:ext uri="{FF2B5EF4-FFF2-40B4-BE49-F238E27FC236}">
              <a16:creationId xmlns:a16="http://schemas.microsoft.com/office/drawing/2014/main" id="{00000000-0008-0000-1E00-000008000000}"/>
            </a:ext>
          </a:extLst>
        </xdr:cNvPr>
        <xdr:cNvPicPr>
          <a:picLocks noChangeAspect="1"/>
        </xdr:cNvPicPr>
      </xdr:nvPicPr>
      <xdr:blipFill>
        <a:blip xmlns:r="http://schemas.openxmlformats.org/officeDocument/2006/relationships" r:embed="rId7" cstate="print"/>
        <a:stretch>
          <a:fillRect/>
        </a:stretch>
      </xdr:blipFill>
      <xdr:spPr>
        <a:xfrm>
          <a:off x="13820775" y="9258300"/>
          <a:ext cx="4767485" cy="3038475"/>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47623</xdr:colOff>
      <xdr:row>2</xdr:row>
      <xdr:rowOff>45167</xdr:rowOff>
    </xdr:from>
    <xdr:to>
      <xdr:col>3</xdr:col>
      <xdr:colOff>476250</xdr:colOff>
      <xdr:row>11</xdr:row>
      <xdr:rowOff>285750</xdr:rowOff>
    </xdr:to>
    <xdr:pic>
      <xdr:nvPicPr>
        <xdr:cNvPr id="2" name="Picture 1" descr="Montepranzo - Bokaprodukt AD Tivat">
          <a:extLst>
            <a:ext uri="{FF2B5EF4-FFF2-40B4-BE49-F238E27FC236}">
              <a16:creationId xmlns:a16="http://schemas.microsoft.com/office/drawing/2014/main" id="{00000000-0008-0000-1F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3" y="435692"/>
          <a:ext cx="4619627" cy="270755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47625</xdr:colOff>
      <xdr:row>0</xdr:row>
      <xdr:rowOff>28575</xdr:rowOff>
    </xdr:from>
    <xdr:to>
      <xdr:col>25</xdr:col>
      <xdr:colOff>182012</xdr:colOff>
      <xdr:row>7</xdr:row>
      <xdr:rowOff>76200</xdr:rowOff>
    </xdr:to>
    <xdr:pic>
      <xdr:nvPicPr>
        <xdr:cNvPr id="3" name="Picture 2">
          <a:extLst>
            <a:ext uri="{FF2B5EF4-FFF2-40B4-BE49-F238E27FC236}">
              <a16:creationId xmlns:a16="http://schemas.microsoft.com/office/drawing/2014/main" id="{00000000-0008-0000-1F00-000003000000}"/>
            </a:ext>
          </a:extLst>
        </xdr:cNvPr>
        <xdr:cNvPicPr>
          <a:picLocks noChangeAspect="1"/>
        </xdr:cNvPicPr>
      </xdr:nvPicPr>
      <xdr:blipFill>
        <a:blip xmlns:r="http://schemas.openxmlformats.org/officeDocument/2006/relationships" r:embed="rId2" cstate="print"/>
        <a:stretch>
          <a:fillRect/>
        </a:stretch>
      </xdr:blipFill>
      <xdr:spPr>
        <a:xfrm>
          <a:off x="16240125" y="28575"/>
          <a:ext cx="3182388" cy="1809750"/>
        </a:xfrm>
        <a:prstGeom prst="rect">
          <a:avLst/>
        </a:prstGeom>
      </xdr:spPr>
    </xdr:pic>
    <xdr:clientData/>
  </xdr:twoCellAnchor>
  <xdr:twoCellAnchor editAs="oneCell">
    <xdr:from>
      <xdr:col>20</xdr:col>
      <xdr:colOff>28575</xdr:colOff>
      <xdr:row>7</xdr:row>
      <xdr:rowOff>95250</xdr:rowOff>
    </xdr:from>
    <xdr:to>
      <xdr:col>25</xdr:col>
      <xdr:colOff>200024</xdr:colOff>
      <xdr:row>14</xdr:row>
      <xdr:rowOff>28575</xdr:rowOff>
    </xdr:to>
    <xdr:pic>
      <xdr:nvPicPr>
        <xdr:cNvPr id="4" name="Picture 3">
          <a:extLst>
            <a:ext uri="{FF2B5EF4-FFF2-40B4-BE49-F238E27FC236}">
              <a16:creationId xmlns:a16="http://schemas.microsoft.com/office/drawing/2014/main" id="{00000000-0008-0000-1F00-000004000000}"/>
            </a:ext>
          </a:extLst>
        </xdr:cNvPr>
        <xdr:cNvPicPr>
          <a:picLocks noChangeAspect="1"/>
        </xdr:cNvPicPr>
      </xdr:nvPicPr>
      <xdr:blipFill>
        <a:blip xmlns:r="http://schemas.openxmlformats.org/officeDocument/2006/relationships" r:embed="rId3" cstate="print"/>
        <a:stretch>
          <a:fillRect/>
        </a:stretch>
      </xdr:blipFill>
      <xdr:spPr>
        <a:xfrm>
          <a:off x="16221075" y="1857375"/>
          <a:ext cx="3219450" cy="1885950"/>
        </a:xfrm>
        <a:prstGeom prst="rect">
          <a:avLst/>
        </a:prstGeom>
      </xdr:spPr>
    </xdr:pic>
    <xdr:clientData/>
  </xdr:twoCellAnchor>
  <xdr:twoCellAnchor editAs="oneCell">
    <xdr:from>
      <xdr:col>20</xdr:col>
      <xdr:colOff>38100</xdr:colOff>
      <xdr:row>14</xdr:row>
      <xdr:rowOff>85725</xdr:rowOff>
    </xdr:from>
    <xdr:to>
      <xdr:col>25</xdr:col>
      <xdr:colOff>171449</xdr:colOff>
      <xdr:row>22</xdr:row>
      <xdr:rowOff>104775</xdr:rowOff>
    </xdr:to>
    <xdr:pic>
      <xdr:nvPicPr>
        <xdr:cNvPr id="5" name="Picture 4">
          <a:extLst>
            <a:ext uri="{FF2B5EF4-FFF2-40B4-BE49-F238E27FC236}">
              <a16:creationId xmlns:a16="http://schemas.microsoft.com/office/drawing/2014/main" id="{00000000-0008-0000-1F00-000005000000}"/>
            </a:ext>
          </a:extLst>
        </xdr:cNvPr>
        <xdr:cNvPicPr>
          <a:picLocks noChangeAspect="1"/>
        </xdr:cNvPicPr>
      </xdr:nvPicPr>
      <xdr:blipFill>
        <a:blip xmlns:r="http://schemas.openxmlformats.org/officeDocument/2006/relationships" r:embed="rId4" cstate="print"/>
        <a:stretch>
          <a:fillRect/>
        </a:stretch>
      </xdr:blipFill>
      <xdr:spPr>
        <a:xfrm>
          <a:off x="16230600" y="3800475"/>
          <a:ext cx="3181350" cy="1895475"/>
        </a:xfrm>
        <a:prstGeom prst="rect">
          <a:avLst/>
        </a:prstGeom>
      </xdr:spPr>
    </xdr:pic>
    <xdr:clientData/>
  </xdr:twoCellAnchor>
  <xdr:twoCellAnchor editAs="oneCell">
    <xdr:from>
      <xdr:col>5</xdr:col>
      <xdr:colOff>0</xdr:colOff>
      <xdr:row>38</xdr:row>
      <xdr:rowOff>0</xdr:rowOff>
    </xdr:from>
    <xdr:to>
      <xdr:col>10</xdr:col>
      <xdr:colOff>323850</xdr:colOff>
      <xdr:row>52</xdr:row>
      <xdr:rowOff>190500</xdr:rowOff>
    </xdr:to>
    <xdr:pic>
      <xdr:nvPicPr>
        <xdr:cNvPr id="6" name="Picture 5">
          <a:extLst>
            <a:ext uri="{FF2B5EF4-FFF2-40B4-BE49-F238E27FC236}">
              <a16:creationId xmlns:a16="http://schemas.microsoft.com/office/drawing/2014/main" id="{00000000-0008-0000-1F00-000006000000}"/>
            </a:ext>
          </a:extLst>
        </xdr:cNvPr>
        <xdr:cNvPicPr>
          <a:picLocks noChangeAspect="1"/>
        </xdr:cNvPicPr>
      </xdr:nvPicPr>
      <xdr:blipFill>
        <a:blip xmlns:r="http://schemas.openxmlformats.org/officeDocument/2006/relationships" r:embed="rId5" cstate="print"/>
        <a:stretch>
          <a:fillRect/>
        </a:stretch>
      </xdr:blipFill>
      <xdr:spPr>
        <a:xfrm>
          <a:off x="4733925" y="9201150"/>
          <a:ext cx="4695825" cy="3448050"/>
        </a:xfrm>
        <a:prstGeom prst="rect">
          <a:avLst/>
        </a:prstGeom>
      </xdr:spPr>
    </xdr:pic>
    <xdr:clientData/>
  </xdr:twoCellAnchor>
  <xdr:twoCellAnchor editAs="oneCell">
    <xdr:from>
      <xdr:col>10</xdr:col>
      <xdr:colOff>342901</xdr:colOff>
      <xdr:row>38</xdr:row>
      <xdr:rowOff>19050</xdr:rowOff>
    </xdr:from>
    <xdr:to>
      <xdr:col>16</xdr:col>
      <xdr:colOff>657225</xdr:colOff>
      <xdr:row>52</xdr:row>
      <xdr:rowOff>152400</xdr:rowOff>
    </xdr:to>
    <xdr:pic>
      <xdr:nvPicPr>
        <xdr:cNvPr id="7" name="Picture 6">
          <a:extLst>
            <a:ext uri="{FF2B5EF4-FFF2-40B4-BE49-F238E27FC236}">
              <a16:creationId xmlns:a16="http://schemas.microsoft.com/office/drawing/2014/main" id="{00000000-0008-0000-1F00-000007000000}"/>
            </a:ext>
          </a:extLst>
        </xdr:cNvPr>
        <xdr:cNvPicPr>
          <a:picLocks noChangeAspect="1"/>
        </xdr:cNvPicPr>
      </xdr:nvPicPr>
      <xdr:blipFill>
        <a:blip xmlns:r="http://schemas.openxmlformats.org/officeDocument/2006/relationships" r:embed="rId6" cstate="print"/>
        <a:stretch>
          <a:fillRect/>
        </a:stretch>
      </xdr:blipFill>
      <xdr:spPr>
        <a:xfrm>
          <a:off x="9448801" y="9220200"/>
          <a:ext cx="4467224" cy="3390900"/>
        </a:xfrm>
        <a:prstGeom prst="rect">
          <a:avLst/>
        </a:prstGeom>
      </xdr:spPr>
    </xdr:pic>
    <xdr:clientData/>
  </xdr:twoCellAnchor>
  <xdr:twoCellAnchor editAs="oneCell">
    <xdr:from>
      <xdr:col>17</xdr:col>
      <xdr:colOff>0</xdr:colOff>
      <xdr:row>38</xdr:row>
      <xdr:rowOff>9524</xdr:rowOff>
    </xdr:from>
    <xdr:to>
      <xdr:col>23</xdr:col>
      <xdr:colOff>310157</xdr:colOff>
      <xdr:row>52</xdr:row>
      <xdr:rowOff>209549</xdr:rowOff>
    </xdr:to>
    <xdr:pic>
      <xdr:nvPicPr>
        <xdr:cNvPr id="8" name="Picture 7">
          <a:extLst>
            <a:ext uri="{FF2B5EF4-FFF2-40B4-BE49-F238E27FC236}">
              <a16:creationId xmlns:a16="http://schemas.microsoft.com/office/drawing/2014/main" id="{00000000-0008-0000-1F00-000008000000}"/>
            </a:ext>
          </a:extLst>
        </xdr:cNvPr>
        <xdr:cNvPicPr>
          <a:picLocks noChangeAspect="1"/>
        </xdr:cNvPicPr>
      </xdr:nvPicPr>
      <xdr:blipFill>
        <a:blip xmlns:r="http://schemas.openxmlformats.org/officeDocument/2006/relationships" r:embed="rId7" cstate="print"/>
        <a:stretch>
          <a:fillRect/>
        </a:stretch>
      </xdr:blipFill>
      <xdr:spPr>
        <a:xfrm>
          <a:off x="13963650" y="9210674"/>
          <a:ext cx="4591049" cy="3457575"/>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133350</xdr:colOff>
      <xdr:row>2</xdr:row>
      <xdr:rowOff>85724</xdr:rowOff>
    </xdr:from>
    <xdr:to>
      <xdr:col>3</xdr:col>
      <xdr:colOff>457200</xdr:colOff>
      <xdr:row>11</xdr:row>
      <xdr:rowOff>257175</xdr:rowOff>
    </xdr:to>
    <xdr:pic>
      <xdr:nvPicPr>
        <xdr:cNvPr id="2" name="Picture 1" descr="Monteput DOO Podgorica">
          <a:extLst>
            <a:ext uri="{FF2B5EF4-FFF2-40B4-BE49-F238E27FC236}">
              <a16:creationId xmlns:a16="http://schemas.microsoft.com/office/drawing/2014/main" id="{00000000-0008-0000-2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350" y="476249"/>
          <a:ext cx="4514850" cy="263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0</xdr:row>
      <xdr:rowOff>0</xdr:rowOff>
    </xdr:from>
    <xdr:to>
      <xdr:col>25</xdr:col>
      <xdr:colOff>286801</xdr:colOff>
      <xdr:row>8</xdr:row>
      <xdr:rowOff>95250</xdr:rowOff>
    </xdr:to>
    <xdr:pic>
      <xdr:nvPicPr>
        <xdr:cNvPr id="3" name="Picture 2">
          <a:extLst>
            <a:ext uri="{FF2B5EF4-FFF2-40B4-BE49-F238E27FC236}">
              <a16:creationId xmlns:a16="http://schemas.microsoft.com/office/drawing/2014/main" id="{00000000-0008-0000-2000-000003000000}"/>
            </a:ext>
          </a:extLst>
        </xdr:cNvPr>
        <xdr:cNvPicPr>
          <a:picLocks noChangeAspect="1"/>
        </xdr:cNvPicPr>
      </xdr:nvPicPr>
      <xdr:blipFill>
        <a:blip xmlns:r="http://schemas.openxmlformats.org/officeDocument/2006/relationships" r:embed="rId2" cstate="print"/>
        <a:stretch>
          <a:fillRect/>
        </a:stretch>
      </xdr:blipFill>
      <xdr:spPr>
        <a:xfrm>
          <a:off x="16192500" y="0"/>
          <a:ext cx="3334801" cy="2105025"/>
        </a:xfrm>
        <a:prstGeom prst="rect">
          <a:avLst/>
        </a:prstGeom>
      </xdr:spPr>
    </xdr:pic>
    <xdr:clientData/>
  </xdr:twoCellAnchor>
  <xdr:twoCellAnchor editAs="oneCell">
    <xdr:from>
      <xdr:col>20</xdr:col>
      <xdr:colOff>38100</xdr:colOff>
      <xdr:row>7</xdr:row>
      <xdr:rowOff>238126</xdr:rowOff>
    </xdr:from>
    <xdr:to>
      <xdr:col>25</xdr:col>
      <xdr:colOff>295275</xdr:colOff>
      <xdr:row>14</xdr:row>
      <xdr:rowOff>190501</xdr:rowOff>
    </xdr:to>
    <xdr:pic>
      <xdr:nvPicPr>
        <xdr:cNvPr id="4" name="Picture 3">
          <a:extLst>
            <a:ext uri="{FF2B5EF4-FFF2-40B4-BE49-F238E27FC236}">
              <a16:creationId xmlns:a16="http://schemas.microsoft.com/office/drawing/2014/main" id="{00000000-0008-0000-2000-000004000000}"/>
            </a:ext>
          </a:extLst>
        </xdr:cNvPr>
        <xdr:cNvPicPr>
          <a:picLocks noChangeAspect="1"/>
        </xdr:cNvPicPr>
      </xdr:nvPicPr>
      <xdr:blipFill>
        <a:blip xmlns:r="http://schemas.openxmlformats.org/officeDocument/2006/relationships" r:embed="rId3" cstate="print"/>
        <a:stretch>
          <a:fillRect/>
        </a:stretch>
      </xdr:blipFill>
      <xdr:spPr>
        <a:xfrm>
          <a:off x="16230600" y="2000251"/>
          <a:ext cx="3305175" cy="1905000"/>
        </a:xfrm>
        <a:prstGeom prst="rect">
          <a:avLst/>
        </a:prstGeom>
      </xdr:spPr>
    </xdr:pic>
    <xdr:clientData/>
  </xdr:twoCellAnchor>
  <xdr:twoCellAnchor editAs="oneCell">
    <xdr:from>
      <xdr:col>20</xdr:col>
      <xdr:colOff>0</xdr:colOff>
      <xdr:row>14</xdr:row>
      <xdr:rowOff>238124</xdr:rowOff>
    </xdr:from>
    <xdr:to>
      <xdr:col>25</xdr:col>
      <xdr:colOff>342900</xdr:colOff>
      <xdr:row>22</xdr:row>
      <xdr:rowOff>85724</xdr:rowOff>
    </xdr:to>
    <xdr:pic>
      <xdr:nvPicPr>
        <xdr:cNvPr id="5" name="Picture 4">
          <a:extLst>
            <a:ext uri="{FF2B5EF4-FFF2-40B4-BE49-F238E27FC236}">
              <a16:creationId xmlns:a16="http://schemas.microsoft.com/office/drawing/2014/main" id="{00000000-0008-0000-2000-000005000000}"/>
            </a:ext>
          </a:extLst>
        </xdr:cNvPr>
        <xdr:cNvPicPr>
          <a:picLocks noChangeAspect="1"/>
        </xdr:cNvPicPr>
      </xdr:nvPicPr>
      <xdr:blipFill>
        <a:blip xmlns:r="http://schemas.openxmlformats.org/officeDocument/2006/relationships" r:embed="rId4" cstate="print"/>
        <a:stretch>
          <a:fillRect/>
        </a:stretch>
      </xdr:blipFill>
      <xdr:spPr>
        <a:xfrm>
          <a:off x="16192500" y="3952874"/>
          <a:ext cx="3390900" cy="1724025"/>
        </a:xfrm>
        <a:prstGeom prst="rect">
          <a:avLst/>
        </a:prstGeom>
      </xdr:spPr>
    </xdr:pic>
    <xdr:clientData/>
  </xdr:twoCellAnchor>
  <xdr:twoCellAnchor editAs="oneCell">
    <xdr:from>
      <xdr:col>5</xdr:col>
      <xdr:colOff>152400</xdr:colOff>
      <xdr:row>40</xdr:row>
      <xdr:rowOff>47625</xdr:rowOff>
    </xdr:from>
    <xdr:to>
      <xdr:col>9</xdr:col>
      <xdr:colOff>695325</xdr:colOff>
      <xdr:row>51</xdr:row>
      <xdr:rowOff>160629</xdr:rowOff>
    </xdr:to>
    <xdr:pic>
      <xdr:nvPicPr>
        <xdr:cNvPr id="6" name="Picture 5">
          <a:extLst>
            <a:ext uri="{FF2B5EF4-FFF2-40B4-BE49-F238E27FC236}">
              <a16:creationId xmlns:a16="http://schemas.microsoft.com/office/drawing/2014/main" id="{00000000-0008-0000-2000-000006000000}"/>
            </a:ext>
          </a:extLst>
        </xdr:cNvPr>
        <xdr:cNvPicPr>
          <a:picLocks noChangeAspect="1"/>
        </xdr:cNvPicPr>
      </xdr:nvPicPr>
      <xdr:blipFill>
        <a:blip xmlns:r="http://schemas.openxmlformats.org/officeDocument/2006/relationships" r:embed="rId5" cstate="print"/>
        <a:stretch>
          <a:fillRect/>
        </a:stretch>
      </xdr:blipFill>
      <xdr:spPr>
        <a:xfrm>
          <a:off x="5505450" y="9705975"/>
          <a:ext cx="4191000" cy="2627604"/>
        </a:xfrm>
        <a:prstGeom prst="rect">
          <a:avLst/>
        </a:prstGeom>
      </xdr:spPr>
    </xdr:pic>
    <xdr:clientData/>
  </xdr:twoCellAnchor>
  <xdr:twoCellAnchor editAs="oneCell">
    <xdr:from>
      <xdr:col>9</xdr:col>
      <xdr:colOff>714375</xdr:colOff>
      <xdr:row>40</xdr:row>
      <xdr:rowOff>38100</xdr:rowOff>
    </xdr:from>
    <xdr:to>
      <xdr:col>17</xdr:col>
      <xdr:colOff>95250</xdr:colOff>
      <xdr:row>51</xdr:row>
      <xdr:rowOff>84042</xdr:rowOff>
    </xdr:to>
    <xdr:pic>
      <xdr:nvPicPr>
        <xdr:cNvPr id="7" name="Picture 6">
          <a:extLst>
            <a:ext uri="{FF2B5EF4-FFF2-40B4-BE49-F238E27FC236}">
              <a16:creationId xmlns:a16="http://schemas.microsoft.com/office/drawing/2014/main" id="{00000000-0008-0000-2000-000007000000}"/>
            </a:ext>
          </a:extLst>
        </xdr:cNvPr>
        <xdr:cNvPicPr>
          <a:picLocks noChangeAspect="1"/>
        </xdr:cNvPicPr>
      </xdr:nvPicPr>
      <xdr:blipFill>
        <a:blip xmlns:r="http://schemas.openxmlformats.org/officeDocument/2006/relationships" r:embed="rId6" cstate="print"/>
        <a:stretch>
          <a:fillRect/>
        </a:stretch>
      </xdr:blipFill>
      <xdr:spPr>
        <a:xfrm>
          <a:off x="9715500" y="9696450"/>
          <a:ext cx="4438650" cy="2560542"/>
        </a:xfrm>
        <a:prstGeom prst="rect">
          <a:avLst/>
        </a:prstGeom>
      </xdr:spPr>
    </xdr:pic>
    <xdr:clientData/>
  </xdr:twoCellAnchor>
  <xdr:twoCellAnchor editAs="oneCell">
    <xdr:from>
      <xdr:col>17</xdr:col>
      <xdr:colOff>104775</xdr:colOff>
      <xdr:row>40</xdr:row>
      <xdr:rowOff>19049</xdr:rowOff>
    </xdr:from>
    <xdr:to>
      <xdr:col>23</xdr:col>
      <xdr:colOff>504434</xdr:colOff>
      <xdr:row>51</xdr:row>
      <xdr:rowOff>95860</xdr:rowOff>
    </xdr:to>
    <xdr:pic>
      <xdr:nvPicPr>
        <xdr:cNvPr id="8" name="Picture 7">
          <a:extLst>
            <a:ext uri="{FF2B5EF4-FFF2-40B4-BE49-F238E27FC236}">
              <a16:creationId xmlns:a16="http://schemas.microsoft.com/office/drawing/2014/main" id="{00000000-0008-0000-2000-000008000000}"/>
            </a:ext>
          </a:extLst>
        </xdr:cNvPr>
        <xdr:cNvPicPr>
          <a:picLocks noChangeAspect="1"/>
        </xdr:cNvPicPr>
      </xdr:nvPicPr>
      <xdr:blipFill>
        <a:blip xmlns:r="http://schemas.openxmlformats.org/officeDocument/2006/relationships" r:embed="rId7" cstate="print"/>
        <a:stretch>
          <a:fillRect/>
        </a:stretch>
      </xdr:blipFill>
      <xdr:spPr>
        <a:xfrm>
          <a:off x="14163675" y="9677399"/>
          <a:ext cx="4362059" cy="259141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9525</xdr:colOff>
      <xdr:row>1</xdr:row>
      <xdr:rowOff>200023</xdr:rowOff>
    </xdr:from>
    <xdr:to>
      <xdr:col>3</xdr:col>
      <xdr:colOff>504824</xdr:colOff>
      <xdr:row>12</xdr:row>
      <xdr:rowOff>9524</xdr:rowOff>
    </xdr:to>
    <xdr:pic>
      <xdr:nvPicPr>
        <xdr:cNvPr id="2" name="Picture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stretch>
          <a:fillRect/>
        </a:stretch>
      </xdr:blipFill>
      <xdr:spPr>
        <a:xfrm>
          <a:off x="9525" y="390523"/>
          <a:ext cx="4686299" cy="2800351"/>
        </a:xfrm>
        <a:prstGeom prst="rect">
          <a:avLst/>
        </a:prstGeom>
      </xdr:spPr>
    </xdr:pic>
    <xdr:clientData/>
  </xdr:twoCellAnchor>
  <xdr:twoCellAnchor editAs="oneCell">
    <xdr:from>
      <xdr:col>20</xdr:col>
      <xdr:colOff>54428</xdr:colOff>
      <xdr:row>0</xdr:row>
      <xdr:rowOff>27214</xdr:rowOff>
    </xdr:from>
    <xdr:to>
      <xdr:col>25</xdr:col>
      <xdr:colOff>592948</xdr:colOff>
      <xdr:row>21</xdr:row>
      <xdr:rowOff>96818</xdr:rowOff>
    </xdr:to>
    <xdr:pic>
      <xdr:nvPicPr>
        <xdr:cNvPr id="9" name="Picture 8">
          <a:extLst>
            <a:ext uri="{FF2B5EF4-FFF2-40B4-BE49-F238E27FC236}">
              <a16:creationId xmlns:a16="http://schemas.microsoft.com/office/drawing/2014/main" id="{00000000-0008-0000-0600-000009000000}"/>
            </a:ext>
          </a:extLst>
        </xdr:cNvPr>
        <xdr:cNvPicPr>
          <a:picLocks noChangeAspect="1"/>
        </xdr:cNvPicPr>
      </xdr:nvPicPr>
      <xdr:blipFill>
        <a:blip xmlns:r="http://schemas.openxmlformats.org/officeDocument/2006/relationships" r:embed="rId2" cstate="print"/>
        <a:stretch>
          <a:fillRect/>
        </a:stretch>
      </xdr:blipFill>
      <xdr:spPr>
        <a:xfrm>
          <a:off x="15389678" y="27214"/>
          <a:ext cx="3804234" cy="6791533"/>
        </a:xfrm>
        <a:prstGeom prst="rect">
          <a:avLst/>
        </a:prstGeom>
      </xdr:spPr>
    </xdr:pic>
    <xdr:clientData/>
  </xdr:twoCellAnchor>
  <xdr:twoCellAnchor editAs="oneCell">
    <xdr:from>
      <xdr:col>4</xdr:col>
      <xdr:colOff>108857</xdr:colOff>
      <xdr:row>36</xdr:row>
      <xdr:rowOff>190499</xdr:rowOff>
    </xdr:from>
    <xdr:to>
      <xdr:col>10</xdr:col>
      <xdr:colOff>437585</xdr:colOff>
      <xdr:row>49</xdr:row>
      <xdr:rowOff>195006</xdr:rowOff>
    </xdr:to>
    <xdr:pic>
      <xdr:nvPicPr>
        <xdr:cNvPr id="10" name="Picture 9">
          <a:extLst>
            <a:ext uri="{FF2B5EF4-FFF2-40B4-BE49-F238E27FC236}">
              <a16:creationId xmlns:a16="http://schemas.microsoft.com/office/drawing/2014/main" id="{00000000-0008-0000-0600-00000A000000}"/>
            </a:ext>
          </a:extLst>
        </xdr:cNvPr>
        <xdr:cNvPicPr>
          <a:picLocks noChangeAspect="1"/>
        </xdr:cNvPicPr>
      </xdr:nvPicPr>
      <xdr:blipFill>
        <a:blip xmlns:r="http://schemas.openxmlformats.org/officeDocument/2006/relationships" r:embed="rId3" cstate="print"/>
        <a:stretch>
          <a:fillRect/>
        </a:stretch>
      </xdr:blipFill>
      <xdr:spPr>
        <a:xfrm>
          <a:off x="4844143" y="10722428"/>
          <a:ext cx="4791871" cy="3011685"/>
        </a:xfrm>
        <a:prstGeom prst="rect">
          <a:avLst/>
        </a:prstGeom>
      </xdr:spPr>
    </xdr:pic>
    <xdr:clientData/>
  </xdr:twoCellAnchor>
  <xdr:twoCellAnchor editAs="oneCell">
    <xdr:from>
      <xdr:col>10</xdr:col>
      <xdr:colOff>462643</xdr:colOff>
      <xdr:row>37</xdr:row>
      <xdr:rowOff>1</xdr:rowOff>
    </xdr:from>
    <xdr:to>
      <xdr:col>18</xdr:col>
      <xdr:colOff>404276</xdr:colOff>
      <xdr:row>49</xdr:row>
      <xdr:rowOff>204108</xdr:rowOff>
    </xdr:to>
    <xdr:pic>
      <xdr:nvPicPr>
        <xdr:cNvPr id="11" name="Picture 10">
          <a:extLst>
            <a:ext uri="{FF2B5EF4-FFF2-40B4-BE49-F238E27FC236}">
              <a16:creationId xmlns:a16="http://schemas.microsoft.com/office/drawing/2014/main" id="{00000000-0008-0000-0600-00000B000000}"/>
            </a:ext>
          </a:extLst>
        </xdr:cNvPr>
        <xdr:cNvPicPr>
          <a:picLocks noChangeAspect="1"/>
        </xdr:cNvPicPr>
      </xdr:nvPicPr>
      <xdr:blipFill>
        <a:blip xmlns:r="http://schemas.openxmlformats.org/officeDocument/2006/relationships" r:embed="rId4" cstate="print"/>
        <a:stretch>
          <a:fillRect/>
        </a:stretch>
      </xdr:blipFill>
      <xdr:spPr>
        <a:xfrm>
          <a:off x="9661072" y="10763251"/>
          <a:ext cx="4785775" cy="2979964"/>
        </a:xfrm>
        <a:prstGeom prst="rect">
          <a:avLst/>
        </a:prstGeom>
      </xdr:spPr>
    </xdr:pic>
    <xdr:clientData/>
  </xdr:twoCellAnchor>
  <xdr:twoCellAnchor editAs="oneCell">
    <xdr:from>
      <xdr:col>18</xdr:col>
      <xdr:colOff>353787</xdr:colOff>
      <xdr:row>37</xdr:row>
      <xdr:rowOff>40821</xdr:rowOff>
    </xdr:from>
    <xdr:to>
      <xdr:col>25</xdr:col>
      <xdr:colOff>581169</xdr:colOff>
      <xdr:row>49</xdr:row>
      <xdr:rowOff>207200</xdr:rowOff>
    </xdr:to>
    <xdr:pic>
      <xdr:nvPicPr>
        <xdr:cNvPr id="12" name="Picture 11">
          <a:extLst>
            <a:ext uri="{FF2B5EF4-FFF2-40B4-BE49-F238E27FC236}">
              <a16:creationId xmlns:a16="http://schemas.microsoft.com/office/drawing/2014/main" id="{00000000-0008-0000-0600-00000C000000}"/>
            </a:ext>
          </a:extLst>
        </xdr:cNvPr>
        <xdr:cNvPicPr>
          <a:picLocks noChangeAspect="1"/>
        </xdr:cNvPicPr>
      </xdr:nvPicPr>
      <xdr:blipFill>
        <a:blip xmlns:r="http://schemas.openxmlformats.org/officeDocument/2006/relationships" r:embed="rId5" cstate="print"/>
        <a:stretch>
          <a:fillRect/>
        </a:stretch>
      </xdr:blipFill>
      <xdr:spPr>
        <a:xfrm>
          <a:off x="14396358" y="10804071"/>
          <a:ext cx="4785775" cy="2942236"/>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304799</xdr:colOff>
      <xdr:row>3</xdr:row>
      <xdr:rowOff>209549</xdr:rowOff>
    </xdr:from>
    <xdr:to>
      <xdr:col>3</xdr:col>
      <xdr:colOff>393440</xdr:colOff>
      <xdr:row>10</xdr:row>
      <xdr:rowOff>57150</xdr:rowOff>
    </xdr:to>
    <xdr:pic>
      <xdr:nvPicPr>
        <xdr:cNvPr id="2" name="Picture 1">
          <a:extLst>
            <a:ext uri="{FF2B5EF4-FFF2-40B4-BE49-F238E27FC236}">
              <a16:creationId xmlns:a16="http://schemas.microsoft.com/office/drawing/2014/main" id="{00000000-0008-0000-2100-000002000000}"/>
            </a:ext>
          </a:extLst>
        </xdr:cNvPr>
        <xdr:cNvPicPr>
          <a:picLocks noChangeAspect="1"/>
        </xdr:cNvPicPr>
      </xdr:nvPicPr>
      <xdr:blipFill>
        <a:blip xmlns:r="http://schemas.openxmlformats.org/officeDocument/2006/relationships" r:embed="rId1" cstate="print"/>
        <a:stretch>
          <a:fillRect/>
        </a:stretch>
      </xdr:blipFill>
      <xdr:spPr>
        <a:xfrm>
          <a:off x="304799" y="800099"/>
          <a:ext cx="4279641" cy="1828801"/>
        </a:xfrm>
        <a:prstGeom prst="rect">
          <a:avLst/>
        </a:prstGeom>
      </xdr:spPr>
    </xdr:pic>
    <xdr:clientData/>
  </xdr:twoCellAnchor>
  <xdr:twoCellAnchor editAs="oneCell">
    <xdr:from>
      <xdr:col>20</xdr:col>
      <xdr:colOff>20705</xdr:colOff>
      <xdr:row>0</xdr:row>
      <xdr:rowOff>62119</xdr:rowOff>
    </xdr:from>
    <xdr:to>
      <xdr:col>26</xdr:col>
      <xdr:colOff>136653</xdr:colOff>
      <xdr:row>22</xdr:row>
      <xdr:rowOff>73347</xdr:rowOff>
    </xdr:to>
    <xdr:pic>
      <xdr:nvPicPr>
        <xdr:cNvPr id="9" name="Picture 8">
          <a:extLst>
            <a:ext uri="{FF2B5EF4-FFF2-40B4-BE49-F238E27FC236}">
              <a16:creationId xmlns:a16="http://schemas.microsoft.com/office/drawing/2014/main" id="{00000000-0008-0000-2100-000009000000}"/>
            </a:ext>
          </a:extLst>
        </xdr:cNvPr>
        <xdr:cNvPicPr>
          <a:picLocks noChangeAspect="1"/>
        </xdr:cNvPicPr>
      </xdr:nvPicPr>
      <xdr:blipFill>
        <a:blip xmlns:r="http://schemas.openxmlformats.org/officeDocument/2006/relationships" r:embed="rId2" cstate="print"/>
        <a:stretch>
          <a:fillRect/>
        </a:stretch>
      </xdr:blipFill>
      <xdr:spPr>
        <a:xfrm>
          <a:off x="15799075" y="62119"/>
          <a:ext cx="3718882" cy="6078239"/>
        </a:xfrm>
        <a:prstGeom prst="rect">
          <a:avLst/>
        </a:prstGeom>
      </xdr:spPr>
    </xdr:pic>
    <xdr:clientData/>
  </xdr:twoCellAnchor>
  <xdr:twoCellAnchor editAs="oneCell">
    <xdr:from>
      <xdr:col>5</xdr:col>
      <xdr:colOff>20706</xdr:colOff>
      <xdr:row>37</xdr:row>
      <xdr:rowOff>41412</xdr:rowOff>
    </xdr:from>
    <xdr:to>
      <xdr:col>25</xdr:col>
      <xdr:colOff>323028</xdr:colOff>
      <xdr:row>50</xdr:row>
      <xdr:rowOff>67679</xdr:rowOff>
    </xdr:to>
    <xdr:pic>
      <xdr:nvPicPr>
        <xdr:cNvPr id="13" name="Picture 12">
          <a:extLst>
            <a:ext uri="{FF2B5EF4-FFF2-40B4-BE49-F238E27FC236}">
              <a16:creationId xmlns:a16="http://schemas.microsoft.com/office/drawing/2014/main" id="{00000000-0008-0000-2100-00000D000000}"/>
            </a:ext>
          </a:extLst>
        </xdr:cNvPr>
        <xdr:cNvPicPr>
          <a:picLocks noChangeAspect="1"/>
        </xdr:cNvPicPr>
      </xdr:nvPicPr>
      <xdr:blipFill>
        <a:blip xmlns:r="http://schemas.openxmlformats.org/officeDocument/2006/relationships" r:embed="rId3" cstate="print"/>
        <a:stretch>
          <a:fillRect/>
        </a:stretch>
      </xdr:blipFill>
      <xdr:spPr>
        <a:xfrm>
          <a:off x="4886739" y="9835597"/>
          <a:ext cx="14217104" cy="2987299"/>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3</xdr:col>
      <xdr:colOff>514350</xdr:colOff>
      <xdr:row>11</xdr:row>
      <xdr:rowOff>28575</xdr:rowOff>
    </xdr:to>
    <xdr:pic>
      <xdr:nvPicPr>
        <xdr:cNvPr id="2" name="Picture 1">
          <a:extLst>
            <a:ext uri="{FF2B5EF4-FFF2-40B4-BE49-F238E27FC236}">
              <a16:creationId xmlns:a16="http://schemas.microsoft.com/office/drawing/2014/main" id="{00000000-0008-0000-2200-000002000000}"/>
            </a:ext>
          </a:extLst>
        </xdr:cNvPr>
        <xdr:cNvPicPr>
          <a:picLocks noChangeAspect="1"/>
        </xdr:cNvPicPr>
      </xdr:nvPicPr>
      <xdr:blipFill>
        <a:blip xmlns:r="http://schemas.openxmlformats.org/officeDocument/2006/relationships" r:embed="rId1" cstate="print"/>
        <a:stretch>
          <a:fillRect/>
        </a:stretch>
      </xdr:blipFill>
      <xdr:spPr>
        <a:xfrm>
          <a:off x="0" y="590550"/>
          <a:ext cx="4705350" cy="2305050"/>
        </a:xfrm>
        <a:prstGeom prst="rect">
          <a:avLst/>
        </a:prstGeom>
      </xdr:spPr>
    </xdr:pic>
    <xdr:clientData/>
  </xdr:twoCellAnchor>
  <xdr:twoCellAnchor editAs="oneCell">
    <xdr:from>
      <xdr:col>20</xdr:col>
      <xdr:colOff>51955</xdr:colOff>
      <xdr:row>0</xdr:row>
      <xdr:rowOff>51955</xdr:rowOff>
    </xdr:from>
    <xdr:to>
      <xdr:col>26</xdr:col>
      <xdr:colOff>188887</xdr:colOff>
      <xdr:row>22</xdr:row>
      <xdr:rowOff>57608</xdr:rowOff>
    </xdr:to>
    <xdr:pic>
      <xdr:nvPicPr>
        <xdr:cNvPr id="9" name="Picture 8">
          <a:extLst>
            <a:ext uri="{FF2B5EF4-FFF2-40B4-BE49-F238E27FC236}">
              <a16:creationId xmlns:a16="http://schemas.microsoft.com/office/drawing/2014/main" id="{00000000-0008-0000-2200-000009000000}"/>
            </a:ext>
          </a:extLst>
        </xdr:cNvPr>
        <xdr:cNvPicPr>
          <a:picLocks noChangeAspect="1"/>
        </xdr:cNvPicPr>
      </xdr:nvPicPr>
      <xdr:blipFill>
        <a:blip xmlns:r="http://schemas.openxmlformats.org/officeDocument/2006/relationships" r:embed="rId2" cstate="print"/>
        <a:stretch>
          <a:fillRect/>
        </a:stretch>
      </xdr:blipFill>
      <xdr:spPr>
        <a:xfrm>
          <a:off x="15811500" y="51955"/>
          <a:ext cx="3773751" cy="6084335"/>
        </a:xfrm>
        <a:prstGeom prst="rect">
          <a:avLst/>
        </a:prstGeom>
      </xdr:spPr>
    </xdr:pic>
    <xdr:clientData/>
  </xdr:twoCellAnchor>
  <xdr:twoCellAnchor editAs="oneCell">
    <xdr:from>
      <xdr:col>5</xdr:col>
      <xdr:colOff>0</xdr:colOff>
      <xdr:row>37</xdr:row>
      <xdr:rowOff>0</xdr:rowOff>
    </xdr:from>
    <xdr:to>
      <xdr:col>25</xdr:col>
      <xdr:colOff>354251</xdr:colOff>
      <xdr:row>50</xdr:row>
      <xdr:rowOff>36140</xdr:rowOff>
    </xdr:to>
    <xdr:pic>
      <xdr:nvPicPr>
        <xdr:cNvPr id="10" name="Picture 9">
          <a:extLst>
            <a:ext uri="{FF2B5EF4-FFF2-40B4-BE49-F238E27FC236}">
              <a16:creationId xmlns:a16="http://schemas.microsoft.com/office/drawing/2014/main" id="{00000000-0008-0000-2200-00000A000000}"/>
            </a:ext>
          </a:extLst>
        </xdr:cNvPr>
        <xdr:cNvPicPr>
          <a:picLocks noChangeAspect="1"/>
        </xdr:cNvPicPr>
      </xdr:nvPicPr>
      <xdr:blipFill>
        <a:blip xmlns:r="http://schemas.openxmlformats.org/officeDocument/2006/relationships" r:embed="rId3" cstate="print"/>
        <a:stretch>
          <a:fillRect/>
        </a:stretch>
      </xdr:blipFill>
      <xdr:spPr>
        <a:xfrm>
          <a:off x="4866409" y="9802091"/>
          <a:ext cx="14278069" cy="2962913"/>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2</xdr:row>
      <xdr:rowOff>85724</xdr:rowOff>
    </xdr:from>
    <xdr:to>
      <xdr:col>3</xdr:col>
      <xdr:colOff>476250</xdr:colOff>
      <xdr:row>11</xdr:row>
      <xdr:rowOff>304800</xdr:rowOff>
    </xdr:to>
    <xdr:pic>
      <xdr:nvPicPr>
        <xdr:cNvPr id="2" name="Picture 1" descr="PIO DOO Ulcinj">
          <a:extLst>
            <a:ext uri="{FF2B5EF4-FFF2-40B4-BE49-F238E27FC236}">
              <a16:creationId xmlns:a16="http://schemas.microsoft.com/office/drawing/2014/main" id="{00000000-0008-0000-24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476249"/>
          <a:ext cx="4667250" cy="26860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19050</xdr:colOff>
      <xdr:row>0</xdr:row>
      <xdr:rowOff>0</xdr:rowOff>
    </xdr:from>
    <xdr:to>
      <xdr:col>25</xdr:col>
      <xdr:colOff>228600</xdr:colOff>
      <xdr:row>7</xdr:row>
      <xdr:rowOff>180975</xdr:rowOff>
    </xdr:to>
    <xdr:pic>
      <xdr:nvPicPr>
        <xdr:cNvPr id="3" name="Picture 2">
          <a:extLst>
            <a:ext uri="{FF2B5EF4-FFF2-40B4-BE49-F238E27FC236}">
              <a16:creationId xmlns:a16="http://schemas.microsoft.com/office/drawing/2014/main" id="{00000000-0008-0000-2400-000003000000}"/>
            </a:ext>
          </a:extLst>
        </xdr:cNvPr>
        <xdr:cNvPicPr>
          <a:picLocks noChangeAspect="1"/>
        </xdr:cNvPicPr>
      </xdr:nvPicPr>
      <xdr:blipFill>
        <a:blip xmlns:r="http://schemas.openxmlformats.org/officeDocument/2006/relationships" r:embed="rId2" cstate="print"/>
        <a:stretch>
          <a:fillRect/>
        </a:stretch>
      </xdr:blipFill>
      <xdr:spPr>
        <a:xfrm>
          <a:off x="16049625" y="0"/>
          <a:ext cx="3257550" cy="1943100"/>
        </a:xfrm>
        <a:prstGeom prst="rect">
          <a:avLst/>
        </a:prstGeom>
      </xdr:spPr>
    </xdr:pic>
    <xdr:clientData/>
  </xdr:twoCellAnchor>
  <xdr:twoCellAnchor editAs="oneCell">
    <xdr:from>
      <xdr:col>20</xdr:col>
      <xdr:colOff>28575</xdr:colOff>
      <xdr:row>7</xdr:row>
      <xdr:rowOff>238125</xdr:rowOff>
    </xdr:from>
    <xdr:to>
      <xdr:col>25</xdr:col>
      <xdr:colOff>219075</xdr:colOff>
      <xdr:row>14</xdr:row>
      <xdr:rowOff>95249</xdr:rowOff>
    </xdr:to>
    <xdr:pic>
      <xdr:nvPicPr>
        <xdr:cNvPr id="4" name="Picture 3">
          <a:extLst>
            <a:ext uri="{FF2B5EF4-FFF2-40B4-BE49-F238E27FC236}">
              <a16:creationId xmlns:a16="http://schemas.microsoft.com/office/drawing/2014/main" id="{00000000-0008-0000-2400-000004000000}"/>
            </a:ext>
          </a:extLst>
        </xdr:cNvPr>
        <xdr:cNvPicPr>
          <a:picLocks noChangeAspect="1"/>
        </xdr:cNvPicPr>
      </xdr:nvPicPr>
      <xdr:blipFill>
        <a:blip xmlns:r="http://schemas.openxmlformats.org/officeDocument/2006/relationships" r:embed="rId3" cstate="print"/>
        <a:stretch>
          <a:fillRect/>
        </a:stretch>
      </xdr:blipFill>
      <xdr:spPr>
        <a:xfrm>
          <a:off x="16059150" y="2000250"/>
          <a:ext cx="3238500" cy="1809749"/>
        </a:xfrm>
        <a:prstGeom prst="rect">
          <a:avLst/>
        </a:prstGeom>
      </xdr:spPr>
    </xdr:pic>
    <xdr:clientData/>
  </xdr:twoCellAnchor>
  <xdr:twoCellAnchor editAs="oneCell">
    <xdr:from>
      <xdr:col>20</xdr:col>
      <xdr:colOff>57150</xdr:colOff>
      <xdr:row>14</xdr:row>
      <xdr:rowOff>161924</xdr:rowOff>
    </xdr:from>
    <xdr:to>
      <xdr:col>25</xdr:col>
      <xdr:colOff>219075</xdr:colOff>
      <xdr:row>22</xdr:row>
      <xdr:rowOff>161925</xdr:rowOff>
    </xdr:to>
    <xdr:pic>
      <xdr:nvPicPr>
        <xdr:cNvPr id="5" name="Picture 4">
          <a:extLst>
            <a:ext uri="{FF2B5EF4-FFF2-40B4-BE49-F238E27FC236}">
              <a16:creationId xmlns:a16="http://schemas.microsoft.com/office/drawing/2014/main" id="{00000000-0008-0000-2400-000005000000}"/>
            </a:ext>
          </a:extLst>
        </xdr:cNvPr>
        <xdr:cNvPicPr>
          <a:picLocks noChangeAspect="1"/>
        </xdr:cNvPicPr>
      </xdr:nvPicPr>
      <xdr:blipFill>
        <a:blip xmlns:r="http://schemas.openxmlformats.org/officeDocument/2006/relationships" r:embed="rId4" cstate="print"/>
        <a:stretch>
          <a:fillRect/>
        </a:stretch>
      </xdr:blipFill>
      <xdr:spPr>
        <a:xfrm>
          <a:off x="16087725" y="3876674"/>
          <a:ext cx="3209925" cy="1876426"/>
        </a:xfrm>
        <a:prstGeom prst="rect">
          <a:avLst/>
        </a:prstGeom>
      </xdr:spPr>
    </xdr:pic>
    <xdr:clientData/>
  </xdr:twoCellAnchor>
  <xdr:twoCellAnchor editAs="oneCell">
    <xdr:from>
      <xdr:col>5</xdr:col>
      <xdr:colOff>38101</xdr:colOff>
      <xdr:row>38</xdr:row>
      <xdr:rowOff>47625</xdr:rowOff>
    </xdr:from>
    <xdr:to>
      <xdr:col>10</xdr:col>
      <xdr:colOff>219076</xdr:colOff>
      <xdr:row>46</xdr:row>
      <xdr:rowOff>257175</xdr:rowOff>
    </xdr:to>
    <xdr:pic>
      <xdr:nvPicPr>
        <xdr:cNvPr id="6" name="Picture 5">
          <a:extLst>
            <a:ext uri="{FF2B5EF4-FFF2-40B4-BE49-F238E27FC236}">
              <a16:creationId xmlns:a16="http://schemas.microsoft.com/office/drawing/2014/main" id="{00000000-0008-0000-2400-000006000000}"/>
            </a:ext>
          </a:extLst>
        </xdr:cNvPr>
        <xdr:cNvPicPr>
          <a:picLocks noChangeAspect="1"/>
        </xdr:cNvPicPr>
      </xdr:nvPicPr>
      <xdr:blipFill>
        <a:blip xmlns:r="http://schemas.openxmlformats.org/officeDocument/2006/relationships" r:embed="rId5" cstate="print"/>
        <a:stretch>
          <a:fillRect/>
        </a:stretch>
      </xdr:blipFill>
      <xdr:spPr>
        <a:xfrm>
          <a:off x="4743451" y="9248775"/>
          <a:ext cx="4686300" cy="2466975"/>
        </a:xfrm>
        <a:prstGeom prst="rect">
          <a:avLst/>
        </a:prstGeom>
      </xdr:spPr>
    </xdr:pic>
    <xdr:clientData/>
  </xdr:twoCellAnchor>
  <xdr:twoCellAnchor editAs="oneCell">
    <xdr:from>
      <xdr:col>10</xdr:col>
      <xdr:colOff>295275</xdr:colOff>
      <xdr:row>38</xdr:row>
      <xdr:rowOff>38100</xdr:rowOff>
    </xdr:from>
    <xdr:to>
      <xdr:col>17</xdr:col>
      <xdr:colOff>114300</xdr:colOff>
      <xdr:row>46</xdr:row>
      <xdr:rowOff>228600</xdr:rowOff>
    </xdr:to>
    <xdr:pic>
      <xdr:nvPicPr>
        <xdr:cNvPr id="7" name="Picture 6">
          <a:extLst>
            <a:ext uri="{FF2B5EF4-FFF2-40B4-BE49-F238E27FC236}">
              <a16:creationId xmlns:a16="http://schemas.microsoft.com/office/drawing/2014/main" id="{00000000-0008-0000-2400-000007000000}"/>
            </a:ext>
          </a:extLst>
        </xdr:cNvPr>
        <xdr:cNvPicPr>
          <a:picLocks noChangeAspect="1"/>
        </xdr:cNvPicPr>
      </xdr:nvPicPr>
      <xdr:blipFill>
        <a:blip xmlns:r="http://schemas.openxmlformats.org/officeDocument/2006/relationships" r:embed="rId6" cstate="print"/>
        <a:stretch>
          <a:fillRect/>
        </a:stretch>
      </xdr:blipFill>
      <xdr:spPr>
        <a:xfrm>
          <a:off x="9505950" y="9239250"/>
          <a:ext cx="4467225" cy="2447925"/>
        </a:xfrm>
        <a:prstGeom prst="rect">
          <a:avLst/>
        </a:prstGeom>
      </xdr:spPr>
    </xdr:pic>
    <xdr:clientData/>
  </xdr:twoCellAnchor>
  <xdr:twoCellAnchor editAs="oneCell">
    <xdr:from>
      <xdr:col>17</xdr:col>
      <xdr:colOff>171450</xdr:colOff>
      <xdr:row>38</xdr:row>
      <xdr:rowOff>28576</xdr:rowOff>
    </xdr:from>
    <xdr:to>
      <xdr:col>23</xdr:col>
      <xdr:colOff>561975</xdr:colOff>
      <xdr:row>46</xdr:row>
      <xdr:rowOff>228601</xdr:rowOff>
    </xdr:to>
    <xdr:pic>
      <xdr:nvPicPr>
        <xdr:cNvPr id="8" name="Picture 7">
          <a:extLst>
            <a:ext uri="{FF2B5EF4-FFF2-40B4-BE49-F238E27FC236}">
              <a16:creationId xmlns:a16="http://schemas.microsoft.com/office/drawing/2014/main" id="{00000000-0008-0000-2400-000008000000}"/>
            </a:ext>
          </a:extLst>
        </xdr:cNvPr>
        <xdr:cNvPicPr>
          <a:picLocks noChangeAspect="1"/>
        </xdr:cNvPicPr>
      </xdr:nvPicPr>
      <xdr:blipFill>
        <a:blip xmlns:r="http://schemas.openxmlformats.org/officeDocument/2006/relationships" r:embed="rId7" cstate="print"/>
        <a:stretch>
          <a:fillRect/>
        </a:stretch>
      </xdr:blipFill>
      <xdr:spPr>
        <a:xfrm>
          <a:off x="14030325" y="9229726"/>
          <a:ext cx="4391025" cy="245745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114300</xdr:colOff>
      <xdr:row>3</xdr:row>
      <xdr:rowOff>57149</xdr:rowOff>
    </xdr:from>
    <xdr:to>
      <xdr:col>3</xdr:col>
      <xdr:colOff>304800</xdr:colOff>
      <xdr:row>11</xdr:row>
      <xdr:rowOff>228599</xdr:rowOff>
    </xdr:to>
    <xdr:pic>
      <xdr:nvPicPr>
        <xdr:cNvPr id="2" name="Picture 1" descr="Plantaže 13. Jul AD Podgorica">
          <a:extLst>
            <a:ext uri="{FF2B5EF4-FFF2-40B4-BE49-F238E27FC236}">
              <a16:creationId xmlns:a16="http://schemas.microsoft.com/office/drawing/2014/main" id="{00000000-0008-0000-25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300" y="647699"/>
          <a:ext cx="4381500" cy="2447925"/>
        </a:xfrm>
        <a:prstGeom prst="rect">
          <a:avLst/>
        </a:prstGeom>
        <a:noFill/>
        <a:ln>
          <a:noFill/>
        </a:ln>
      </xdr:spPr>
    </xdr:pic>
    <xdr:clientData/>
  </xdr:twoCellAnchor>
  <xdr:twoCellAnchor editAs="oneCell">
    <xdr:from>
      <xdr:col>20</xdr:col>
      <xdr:colOff>0</xdr:colOff>
      <xdr:row>0</xdr:row>
      <xdr:rowOff>0</xdr:rowOff>
    </xdr:from>
    <xdr:to>
      <xdr:col>26</xdr:col>
      <xdr:colOff>135579</xdr:colOff>
      <xdr:row>22</xdr:row>
      <xdr:rowOff>38552</xdr:rowOff>
    </xdr:to>
    <xdr:pic>
      <xdr:nvPicPr>
        <xdr:cNvPr id="12" name="Picture 11">
          <a:extLst>
            <a:ext uri="{FF2B5EF4-FFF2-40B4-BE49-F238E27FC236}">
              <a16:creationId xmlns:a16="http://schemas.microsoft.com/office/drawing/2014/main" id="{00000000-0008-0000-2500-00000C000000}"/>
            </a:ext>
          </a:extLst>
        </xdr:cNvPr>
        <xdr:cNvPicPr>
          <a:picLocks noChangeAspect="1"/>
        </xdr:cNvPicPr>
      </xdr:nvPicPr>
      <xdr:blipFill>
        <a:blip xmlns:r="http://schemas.openxmlformats.org/officeDocument/2006/relationships" r:embed="rId2" cstate="print"/>
        <a:stretch>
          <a:fillRect/>
        </a:stretch>
      </xdr:blipFill>
      <xdr:spPr>
        <a:xfrm>
          <a:off x="15821186" y="0"/>
          <a:ext cx="3816427" cy="6108721"/>
        </a:xfrm>
        <a:prstGeom prst="rect">
          <a:avLst/>
        </a:prstGeom>
      </xdr:spPr>
    </xdr:pic>
    <xdr:clientData/>
  </xdr:twoCellAnchor>
  <xdr:twoCellAnchor editAs="oneCell">
    <xdr:from>
      <xdr:col>5</xdr:col>
      <xdr:colOff>32289</xdr:colOff>
      <xdr:row>36</xdr:row>
      <xdr:rowOff>177584</xdr:rowOff>
    </xdr:from>
    <xdr:to>
      <xdr:col>25</xdr:col>
      <xdr:colOff>350371</xdr:colOff>
      <xdr:row>49</xdr:row>
      <xdr:rowOff>214469</xdr:rowOff>
    </xdr:to>
    <xdr:pic>
      <xdr:nvPicPr>
        <xdr:cNvPr id="13" name="Picture 12">
          <a:extLst>
            <a:ext uri="{FF2B5EF4-FFF2-40B4-BE49-F238E27FC236}">
              <a16:creationId xmlns:a16="http://schemas.microsoft.com/office/drawing/2014/main" id="{00000000-0008-0000-2500-00000D000000}"/>
            </a:ext>
          </a:extLst>
        </xdr:cNvPr>
        <xdr:cNvPicPr>
          <a:picLocks noChangeAspect="1"/>
        </xdr:cNvPicPr>
      </xdr:nvPicPr>
      <xdr:blipFill>
        <a:blip xmlns:r="http://schemas.openxmlformats.org/officeDocument/2006/relationships" r:embed="rId3" cstate="print"/>
        <a:stretch>
          <a:fillRect/>
        </a:stretch>
      </xdr:blipFill>
      <xdr:spPr>
        <a:xfrm>
          <a:off x="4875509" y="9751016"/>
          <a:ext cx="14363421" cy="2975106"/>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2</xdr:row>
      <xdr:rowOff>19050</xdr:rowOff>
    </xdr:from>
    <xdr:to>
      <xdr:col>4</xdr:col>
      <xdr:colOff>9524</xdr:colOff>
      <xdr:row>11</xdr:row>
      <xdr:rowOff>266700</xdr:rowOff>
    </xdr:to>
    <xdr:pic>
      <xdr:nvPicPr>
        <xdr:cNvPr id="2" name="Picture 1">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1" cstate="print"/>
        <a:stretch>
          <a:fillRect/>
        </a:stretch>
      </xdr:blipFill>
      <xdr:spPr>
        <a:xfrm>
          <a:off x="0" y="409575"/>
          <a:ext cx="4733924" cy="2714625"/>
        </a:xfrm>
        <a:prstGeom prst="rect">
          <a:avLst/>
        </a:prstGeom>
      </xdr:spPr>
    </xdr:pic>
    <xdr:clientData/>
  </xdr:twoCellAnchor>
  <xdr:twoCellAnchor editAs="oneCell">
    <xdr:from>
      <xdr:col>19</xdr:col>
      <xdr:colOff>591704</xdr:colOff>
      <xdr:row>0</xdr:row>
      <xdr:rowOff>0</xdr:rowOff>
    </xdr:from>
    <xdr:to>
      <xdr:col>26</xdr:col>
      <xdr:colOff>128598</xdr:colOff>
      <xdr:row>22</xdr:row>
      <xdr:rowOff>35785</xdr:rowOff>
    </xdr:to>
    <xdr:pic>
      <xdr:nvPicPr>
        <xdr:cNvPr id="9" name="Picture 8">
          <a:extLst>
            <a:ext uri="{FF2B5EF4-FFF2-40B4-BE49-F238E27FC236}">
              <a16:creationId xmlns:a16="http://schemas.microsoft.com/office/drawing/2014/main" id="{00000000-0008-0000-2600-000009000000}"/>
            </a:ext>
          </a:extLst>
        </xdr:cNvPr>
        <xdr:cNvPicPr>
          <a:picLocks noChangeAspect="1"/>
        </xdr:cNvPicPr>
      </xdr:nvPicPr>
      <xdr:blipFill>
        <a:blip xmlns:r="http://schemas.openxmlformats.org/officeDocument/2006/relationships" r:embed="rId2" cstate="print"/>
        <a:stretch>
          <a:fillRect/>
        </a:stretch>
      </xdr:blipFill>
      <xdr:spPr>
        <a:xfrm>
          <a:off x="15759545" y="0"/>
          <a:ext cx="3779848" cy="6053853"/>
        </a:xfrm>
        <a:prstGeom prst="rect">
          <a:avLst/>
        </a:prstGeom>
      </xdr:spPr>
    </xdr:pic>
    <xdr:clientData/>
  </xdr:twoCellAnchor>
  <xdr:twoCellAnchor editAs="oneCell">
    <xdr:from>
      <xdr:col>4</xdr:col>
      <xdr:colOff>115456</xdr:colOff>
      <xdr:row>37</xdr:row>
      <xdr:rowOff>0</xdr:rowOff>
    </xdr:from>
    <xdr:to>
      <xdr:col>25</xdr:col>
      <xdr:colOff>316406</xdr:colOff>
      <xdr:row>50</xdr:row>
      <xdr:rowOff>34253</xdr:rowOff>
    </xdr:to>
    <xdr:pic>
      <xdr:nvPicPr>
        <xdr:cNvPr id="10" name="Picture 9">
          <a:extLst>
            <a:ext uri="{FF2B5EF4-FFF2-40B4-BE49-F238E27FC236}">
              <a16:creationId xmlns:a16="http://schemas.microsoft.com/office/drawing/2014/main" id="{00000000-0008-0000-2600-00000A000000}"/>
            </a:ext>
          </a:extLst>
        </xdr:cNvPr>
        <xdr:cNvPicPr>
          <a:picLocks noChangeAspect="1"/>
        </xdr:cNvPicPr>
      </xdr:nvPicPr>
      <xdr:blipFill>
        <a:blip xmlns:r="http://schemas.openxmlformats.org/officeDocument/2006/relationships" r:embed="rId3" cstate="print"/>
        <a:stretch>
          <a:fillRect/>
        </a:stretch>
      </xdr:blipFill>
      <xdr:spPr>
        <a:xfrm>
          <a:off x="4849092" y="9770341"/>
          <a:ext cx="14271973" cy="3036071"/>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3</xdr:col>
      <xdr:colOff>428624</xdr:colOff>
      <xdr:row>11</xdr:row>
      <xdr:rowOff>238125</xdr:rowOff>
    </xdr:to>
    <xdr:pic>
      <xdr:nvPicPr>
        <xdr:cNvPr id="2" name="Picture 1">
          <a:extLst>
            <a:ext uri="{FF2B5EF4-FFF2-40B4-BE49-F238E27FC236}">
              <a16:creationId xmlns:a16="http://schemas.microsoft.com/office/drawing/2014/main" id="{00000000-0008-0000-2700-000002000000}"/>
            </a:ext>
          </a:extLst>
        </xdr:cNvPr>
        <xdr:cNvPicPr>
          <a:picLocks noChangeAspect="1"/>
        </xdr:cNvPicPr>
      </xdr:nvPicPr>
      <xdr:blipFill>
        <a:blip xmlns:r="http://schemas.openxmlformats.org/officeDocument/2006/relationships" r:embed="rId1" cstate="print"/>
        <a:stretch>
          <a:fillRect/>
        </a:stretch>
      </xdr:blipFill>
      <xdr:spPr>
        <a:xfrm>
          <a:off x="0" y="590550"/>
          <a:ext cx="4619624" cy="2514600"/>
        </a:xfrm>
        <a:prstGeom prst="rect">
          <a:avLst/>
        </a:prstGeom>
      </xdr:spPr>
    </xdr:pic>
    <xdr:clientData/>
  </xdr:twoCellAnchor>
  <xdr:twoCellAnchor editAs="oneCell">
    <xdr:from>
      <xdr:col>20</xdr:col>
      <xdr:colOff>143526</xdr:colOff>
      <xdr:row>0</xdr:row>
      <xdr:rowOff>52192</xdr:rowOff>
    </xdr:from>
    <xdr:to>
      <xdr:col>26</xdr:col>
      <xdr:colOff>286529</xdr:colOff>
      <xdr:row>22</xdr:row>
      <xdr:rowOff>50943</xdr:rowOff>
    </xdr:to>
    <xdr:pic>
      <xdr:nvPicPr>
        <xdr:cNvPr id="9" name="Picture 8">
          <a:extLst>
            <a:ext uri="{FF2B5EF4-FFF2-40B4-BE49-F238E27FC236}">
              <a16:creationId xmlns:a16="http://schemas.microsoft.com/office/drawing/2014/main" id="{00000000-0008-0000-2700-000009000000}"/>
            </a:ext>
          </a:extLst>
        </xdr:cNvPr>
        <xdr:cNvPicPr>
          <a:picLocks noChangeAspect="1"/>
        </xdr:cNvPicPr>
      </xdr:nvPicPr>
      <xdr:blipFill>
        <a:blip xmlns:r="http://schemas.openxmlformats.org/officeDocument/2006/relationships" r:embed="rId2" cstate="print"/>
        <a:stretch>
          <a:fillRect/>
        </a:stretch>
      </xdr:blipFill>
      <xdr:spPr>
        <a:xfrm>
          <a:off x="15931540" y="52192"/>
          <a:ext cx="3822523" cy="6066046"/>
        </a:xfrm>
        <a:prstGeom prst="rect">
          <a:avLst/>
        </a:prstGeom>
      </xdr:spPr>
    </xdr:pic>
    <xdr:clientData/>
  </xdr:twoCellAnchor>
  <xdr:twoCellAnchor editAs="oneCell">
    <xdr:from>
      <xdr:col>4</xdr:col>
      <xdr:colOff>117432</xdr:colOff>
      <xdr:row>37</xdr:row>
      <xdr:rowOff>13049</xdr:rowOff>
    </xdr:from>
    <xdr:to>
      <xdr:col>25</xdr:col>
      <xdr:colOff>319445</xdr:colOff>
      <xdr:row>50</xdr:row>
      <xdr:rowOff>38576</xdr:rowOff>
    </xdr:to>
    <xdr:pic>
      <xdr:nvPicPr>
        <xdr:cNvPr id="10" name="Picture 9">
          <a:extLst>
            <a:ext uri="{FF2B5EF4-FFF2-40B4-BE49-F238E27FC236}">
              <a16:creationId xmlns:a16="http://schemas.microsoft.com/office/drawing/2014/main" id="{00000000-0008-0000-2700-00000A000000}"/>
            </a:ext>
          </a:extLst>
        </xdr:cNvPr>
        <xdr:cNvPicPr>
          <a:picLocks noChangeAspect="1"/>
        </xdr:cNvPicPr>
      </xdr:nvPicPr>
      <xdr:blipFill>
        <a:blip xmlns:r="http://schemas.openxmlformats.org/officeDocument/2006/relationships" r:embed="rId3" cstate="print"/>
        <a:stretch>
          <a:fillRect/>
        </a:stretch>
      </xdr:blipFill>
      <xdr:spPr>
        <a:xfrm>
          <a:off x="4840788" y="9903391"/>
          <a:ext cx="14332938" cy="3078747"/>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47625</xdr:colOff>
      <xdr:row>2</xdr:row>
      <xdr:rowOff>47624</xdr:rowOff>
    </xdr:from>
    <xdr:to>
      <xdr:col>3</xdr:col>
      <xdr:colOff>504825</xdr:colOff>
      <xdr:row>11</xdr:row>
      <xdr:rowOff>276224</xdr:rowOff>
    </xdr:to>
    <xdr:pic>
      <xdr:nvPicPr>
        <xdr:cNvPr id="2" name="Picture 1" descr="Javno preduzeće Radio i Televizija Crne Gore">
          <a:extLst>
            <a:ext uri="{FF2B5EF4-FFF2-40B4-BE49-F238E27FC236}">
              <a16:creationId xmlns:a16="http://schemas.microsoft.com/office/drawing/2014/main" id="{00000000-0008-0000-2A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5" y="438149"/>
          <a:ext cx="4648200" cy="2695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47625</xdr:colOff>
      <xdr:row>0</xdr:row>
      <xdr:rowOff>0</xdr:rowOff>
    </xdr:from>
    <xdr:to>
      <xdr:col>25</xdr:col>
      <xdr:colOff>169820</xdr:colOff>
      <xdr:row>7</xdr:row>
      <xdr:rowOff>219075</xdr:rowOff>
    </xdr:to>
    <xdr:pic>
      <xdr:nvPicPr>
        <xdr:cNvPr id="3" name="Picture 2">
          <a:extLst>
            <a:ext uri="{FF2B5EF4-FFF2-40B4-BE49-F238E27FC236}">
              <a16:creationId xmlns:a16="http://schemas.microsoft.com/office/drawing/2014/main" id="{00000000-0008-0000-2A00-000003000000}"/>
            </a:ext>
          </a:extLst>
        </xdr:cNvPr>
        <xdr:cNvPicPr>
          <a:picLocks noChangeAspect="1"/>
        </xdr:cNvPicPr>
      </xdr:nvPicPr>
      <xdr:blipFill>
        <a:blip xmlns:r="http://schemas.openxmlformats.org/officeDocument/2006/relationships" r:embed="rId2" cstate="print"/>
        <a:stretch>
          <a:fillRect/>
        </a:stretch>
      </xdr:blipFill>
      <xdr:spPr>
        <a:xfrm>
          <a:off x="15763875" y="0"/>
          <a:ext cx="3170195" cy="1981200"/>
        </a:xfrm>
        <a:prstGeom prst="rect">
          <a:avLst/>
        </a:prstGeom>
      </xdr:spPr>
    </xdr:pic>
    <xdr:clientData/>
  </xdr:twoCellAnchor>
  <xdr:twoCellAnchor editAs="oneCell">
    <xdr:from>
      <xdr:col>19</xdr:col>
      <xdr:colOff>838199</xdr:colOff>
      <xdr:row>8</xdr:row>
      <xdr:rowOff>0</xdr:rowOff>
    </xdr:from>
    <xdr:to>
      <xdr:col>25</xdr:col>
      <xdr:colOff>180974</xdr:colOff>
      <xdr:row>15</xdr:row>
      <xdr:rowOff>28575</xdr:rowOff>
    </xdr:to>
    <xdr:pic>
      <xdr:nvPicPr>
        <xdr:cNvPr id="4" name="Picture 3">
          <a:extLst>
            <a:ext uri="{FF2B5EF4-FFF2-40B4-BE49-F238E27FC236}">
              <a16:creationId xmlns:a16="http://schemas.microsoft.com/office/drawing/2014/main" id="{00000000-0008-0000-2A00-000004000000}"/>
            </a:ext>
          </a:extLst>
        </xdr:cNvPr>
        <xdr:cNvPicPr>
          <a:picLocks noChangeAspect="1"/>
        </xdr:cNvPicPr>
      </xdr:nvPicPr>
      <xdr:blipFill>
        <a:blip xmlns:r="http://schemas.openxmlformats.org/officeDocument/2006/relationships" r:embed="rId3" cstate="print"/>
        <a:stretch>
          <a:fillRect/>
        </a:stretch>
      </xdr:blipFill>
      <xdr:spPr>
        <a:xfrm>
          <a:off x="15716249" y="2009775"/>
          <a:ext cx="3228975" cy="1971675"/>
        </a:xfrm>
        <a:prstGeom prst="rect">
          <a:avLst/>
        </a:prstGeom>
      </xdr:spPr>
    </xdr:pic>
    <xdr:clientData/>
  </xdr:twoCellAnchor>
  <xdr:twoCellAnchor editAs="oneCell">
    <xdr:from>
      <xdr:col>20</xdr:col>
      <xdr:colOff>28575</xdr:colOff>
      <xdr:row>15</xdr:row>
      <xdr:rowOff>66675</xdr:rowOff>
    </xdr:from>
    <xdr:to>
      <xdr:col>25</xdr:col>
      <xdr:colOff>209550</xdr:colOff>
      <xdr:row>22</xdr:row>
      <xdr:rowOff>142874</xdr:rowOff>
    </xdr:to>
    <xdr:pic>
      <xdr:nvPicPr>
        <xdr:cNvPr id="5" name="Picture 4">
          <a:extLst>
            <a:ext uri="{FF2B5EF4-FFF2-40B4-BE49-F238E27FC236}">
              <a16:creationId xmlns:a16="http://schemas.microsoft.com/office/drawing/2014/main" id="{00000000-0008-0000-2A00-000005000000}"/>
            </a:ext>
          </a:extLst>
        </xdr:cNvPr>
        <xdr:cNvPicPr>
          <a:picLocks noChangeAspect="1"/>
        </xdr:cNvPicPr>
      </xdr:nvPicPr>
      <xdr:blipFill>
        <a:blip xmlns:r="http://schemas.openxmlformats.org/officeDocument/2006/relationships" r:embed="rId4" cstate="print"/>
        <a:stretch>
          <a:fillRect/>
        </a:stretch>
      </xdr:blipFill>
      <xdr:spPr>
        <a:xfrm>
          <a:off x="15744825" y="4019550"/>
          <a:ext cx="3228975" cy="1714499"/>
        </a:xfrm>
        <a:prstGeom prst="rect">
          <a:avLst/>
        </a:prstGeom>
      </xdr:spPr>
    </xdr:pic>
    <xdr:clientData/>
  </xdr:twoCellAnchor>
  <xdr:twoCellAnchor editAs="oneCell">
    <xdr:from>
      <xdr:col>5</xdr:col>
      <xdr:colOff>9525</xdr:colOff>
      <xdr:row>38</xdr:row>
      <xdr:rowOff>19050</xdr:rowOff>
    </xdr:from>
    <xdr:to>
      <xdr:col>10</xdr:col>
      <xdr:colOff>32039</xdr:colOff>
      <xdr:row>50</xdr:row>
      <xdr:rowOff>177798</xdr:rowOff>
    </xdr:to>
    <xdr:pic>
      <xdr:nvPicPr>
        <xdr:cNvPr id="6" name="Picture 5">
          <a:extLst>
            <a:ext uri="{FF2B5EF4-FFF2-40B4-BE49-F238E27FC236}">
              <a16:creationId xmlns:a16="http://schemas.microsoft.com/office/drawing/2014/main" id="{00000000-0008-0000-2A00-000006000000}"/>
            </a:ext>
          </a:extLst>
        </xdr:cNvPr>
        <xdr:cNvPicPr>
          <a:picLocks noChangeAspect="1"/>
        </xdr:cNvPicPr>
      </xdr:nvPicPr>
      <xdr:blipFill>
        <a:blip xmlns:r="http://schemas.openxmlformats.org/officeDocument/2006/relationships" r:embed="rId5" cstate="print"/>
        <a:stretch>
          <a:fillRect/>
        </a:stretch>
      </xdr:blipFill>
      <xdr:spPr>
        <a:xfrm>
          <a:off x="4733925" y="9296400"/>
          <a:ext cx="4581525" cy="2901948"/>
        </a:xfrm>
        <a:prstGeom prst="rect">
          <a:avLst/>
        </a:prstGeom>
      </xdr:spPr>
    </xdr:pic>
    <xdr:clientData/>
  </xdr:twoCellAnchor>
  <xdr:twoCellAnchor editAs="oneCell">
    <xdr:from>
      <xdr:col>10</xdr:col>
      <xdr:colOff>152401</xdr:colOff>
      <xdr:row>38</xdr:row>
      <xdr:rowOff>19050</xdr:rowOff>
    </xdr:from>
    <xdr:to>
      <xdr:col>16</xdr:col>
      <xdr:colOff>547543</xdr:colOff>
      <xdr:row>50</xdr:row>
      <xdr:rowOff>183894</xdr:rowOff>
    </xdr:to>
    <xdr:pic>
      <xdr:nvPicPr>
        <xdr:cNvPr id="7" name="Picture 6">
          <a:extLst>
            <a:ext uri="{FF2B5EF4-FFF2-40B4-BE49-F238E27FC236}">
              <a16:creationId xmlns:a16="http://schemas.microsoft.com/office/drawing/2014/main" id="{00000000-0008-0000-2A00-000007000000}"/>
            </a:ext>
          </a:extLst>
        </xdr:cNvPr>
        <xdr:cNvPicPr>
          <a:picLocks noChangeAspect="1"/>
        </xdr:cNvPicPr>
      </xdr:nvPicPr>
      <xdr:blipFill>
        <a:blip xmlns:r="http://schemas.openxmlformats.org/officeDocument/2006/relationships" r:embed="rId6" cstate="print"/>
        <a:stretch>
          <a:fillRect/>
        </a:stretch>
      </xdr:blipFill>
      <xdr:spPr>
        <a:xfrm>
          <a:off x="9305926" y="9296400"/>
          <a:ext cx="4267199" cy="2908044"/>
        </a:xfrm>
        <a:prstGeom prst="rect">
          <a:avLst/>
        </a:prstGeom>
      </xdr:spPr>
    </xdr:pic>
    <xdr:clientData/>
  </xdr:twoCellAnchor>
  <xdr:twoCellAnchor editAs="oneCell">
    <xdr:from>
      <xdr:col>17</xdr:col>
      <xdr:colOff>104775</xdr:colOff>
      <xdr:row>38</xdr:row>
      <xdr:rowOff>0</xdr:rowOff>
    </xdr:from>
    <xdr:to>
      <xdr:col>23</xdr:col>
      <xdr:colOff>475384</xdr:colOff>
      <xdr:row>50</xdr:row>
      <xdr:rowOff>146554</xdr:rowOff>
    </xdr:to>
    <xdr:pic>
      <xdr:nvPicPr>
        <xdr:cNvPr id="8" name="Picture 7">
          <a:extLst>
            <a:ext uri="{FF2B5EF4-FFF2-40B4-BE49-F238E27FC236}">
              <a16:creationId xmlns:a16="http://schemas.microsoft.com/office/drawing/2014/main" id="{00000000-0008-0000-2A00-000008000000}"/>
            </a:ext>
          </a:extLst>
        </xdr:cNvPr>
        <xdr:cNvPicPr>
          <a:picLocks noChangeAspect="1"/>
        </xdr:cNvPicPr>
      </xdr:nvPicPr>
      <xdr:blipFill>
        <a:blip xmlns:r="http://schemas.openxmlformats.org/officeDocument/2006/relationships" r:embed="rId7" cstate="print"/>
        <a:stretch>
          <a:fillRect/>
        </a:stretch>
      </xdr:blipFill>
      <xdr:spPr>
        <a:xfrm>
          <a:off x="13592175" y="9277350"/>
          <a:ext cx="4514850" cy="2889754"/>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2</xdr:row>
      <xdr:rowOff>38100</xdr:rowOff>
    </xdr:from>
    <xdr:to>
      <xdr:col>3</xdr:col>
      <xdr:colOff>514350</xdr:colOff>
      <xdr:row>11</xdr:row>
      <xdr:rowOff>238125</xdr:rowOff>
    </xdr:to>
    <xdr:pic>
      <xdr:nvPicPr>
        <xdr:cNvPr id="2" name="Picture 1" descr="Radio-difuzni centar DOO Podgorica">
          <a:extLst>
            <a:ext uri="{FF2B5EF4-FFF2-40B4-BE49-F238E27FC236}">
              <a16:creationId xmlns:a16="http://schemas.microsoft.com/office/drawing/2014/main" id="{00000000-0008-0000-2B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428625"/>
          <a:ext cx="4705350" cy="2667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28575</xdr:colOff>
      <xdr:row>0</xdr:row>
      <xdr:rowOff>47625</xdr:rowOff>
    </xdr:from>
    <xdr:to>
      <xdr:col>25</xdr:col>
      <xdr:colOff>150770</xdr:colOff>
      <xdr:row>7</xdr:row>
      <xdr:rowOff>200025</xdr:rowOff>
    </xdr:to>
    <xdr:pic>
      <xdr:nvPicPr>
        <xdr:cNvPr id="3" name="Picture 2">
          <a:extLst>
            <a:ext uri="{FF2B5EF4-FFF2-40B4-BE49-F238E27FC236}">
              <a16:creationId xmlns:a16="http://schemas.microsoft.com/office/drawing/2014/main" id="{00000000-0008-0000-2B00-000003000000}"/>
            </a:ext>
          </a:extLst>
        </xdr:cNvPr>
        <xdr:cNvPicPr>
          <a:picLocks noChangeAspect="1"/>
        </xdr:cNvPicPr>
      </xdr:nvPicPr>
      <xdr:blipFill>
        <a:blip xmlns:r="http://schemas.openxmlformats.org/officeDocument/2006/relationships" r:embed="rId2" cstate="print"/>
        <a:stretch>
          <a:fillRect/>
        </a:stretch>
      </xdr:blipFill>
      <xdr:spPr>
        <a:xfrm>
          <a:off x="16316325" y="47625"/>
          <a:ext cx="3170195" cy="1914525"/>
        </a:xfrm>
        <a:prstGeom prst="rect">
          <a:avLst/>
        </a:prstGeom>
      </xdr:spPr>
    </xdr:pic>
    <xdr:clientData/>
  </xdr:twoCellAnchor>
  <xdr:twoCellAnchor editAs="oneCell">
    <xdr:from>
      <xdr:col>20</xdr:col>
      <xdr:colOff>19050</xdr:colOff>
      <xdr:row>7</xdr:row>
      <xdr:rowOff>200025</xdr:rowOff>
    </xdr:from>
    <xdr:to>
      <xdr:col>25</xdr:col>
      <xdr:colOff>142876</xdr:colOff>
      <xdr:row>15</xdr:row>
      <xdr:rowOff>38100</xdr:rowOff>
    </xdr:to>
    <xdr:pic>
      <xdr:nvPicPr>
        <xdr:cNvPr id="4" name="Picture 3">
          <a:extLst>
            <a:ext uri="{FF2B5EF4-FFF2-40B4-BE49-F238E27FC236}">
              <a16:creationId xmlns:a16="http://schemas.microsoft.com/office/drawing/2014/main" id="{00000000-0008-0000-2B00-000004000000}"/>
            </a:ext>
          </a:extLst>
        </xdr:cNvPr>
        <xdr:cNvPicPr>
          <a:picLocks noChangeAspect="1"/>
        </xdr:cNvPicPr>
      </xdr:nvPicPr>
      <xdr:blipFill>
        <a:blip xmlns:r="http://schemas.openxmlformats.org/officeDocument/2006/relationships" r:embed="rId3" cstate="print"/>
        <a:stretch>
          <a:fillRect/>
        </a:stretch>
      </xdr:blipFill>
      <xdr:spPr>
        <a:xfrm>
          <a:off x="16306800" y="1962150"/>
          <a:ext cx="3171826" cy="2028825"/>
        </a:xfrm>
        <a:prstGeom prst="rect">
          <a:avLst/>
        </a:prstGeom>
      </xdr:spPr>
    </xdr:pic>
    <xdr:clientData/>
  </xdr:twoCellAnchor>
  <xdr:twoCellAnchor editAs="oneCell">
    <xdr:from>
      <xdr:col>20</xdr:col>
      <xdr:colOff>38100</xdr:colOff>
      <xdr:row>15</xdr:row>
      <xdr:rowOff>19049</xdr:rowOff>
    </xdr:from>
    <xdr:to>
      <xdr:col>25</xdr:col>
      <xdr:colOff>209550</xdr:colOff>
      <xdr:row>23</xdr:row>
      <xdr:rowOff>9524</xdr:rowOff>
    </xdr:to>
    <xdr:pic>
      <xdr:nvPicPr>
        <xdr:cNvPr id="5" name="Picture 4">
          <a:extLst>
            <a:ext uri="{FF2B5EF4-FFF2-40B4-BE49-F238E27FC236}">
              <a16:creationId xmlns:a16="http://schemas.microsoft.com/office/drawing/2014/main" id="{00000000-0008-0000-2B00-000005000000}"/>
            </a:ext>
          </a:extLst>
        </xdr:cNvPr>
        <xdr:cNvPicPr>
          <a:picLocks noChangeAspect="1"/>
        </xdr:cNvPicPr>
      </xdr:nvPicPr>
      <xdr:blipFill>
        <a:blip xmlns:r="http://schemas.openxmlformats.org/officeDocument/2006/relationships" r:embed="rId4" cstate="print"/>
        <a:stretch>
          <a:fillRect/>
        </a:stretch>
      </xdr:blipFill>
      <xdr:spPr>
        <a:xfrm>
          <a:off x="16325850" y="3971924"/>
          <a:ext cx="3219450" cy="1819275"/>
        </a:xfrm>
        <a:prstGeom prst="rect">
          <a:avLst/>
        </a:prstGeom>
      </xdr:spPr>
    </xdr:pic>
    <xdr:clientData/>
  </xdr:twoCellAnchor>
  <xdr:twoCellAnchor editAs="oneCell">
    <xdr:from>
      <xdr:col>5</xdr:col>
      <xdr:colOff>19051</xdr:colOff>
      <xdr:row>38</xdr:row>
      <xdr:rowOff>47625</xdr:rowOff>
    </xdr:from>
    <xdr:to>
      <xdr:col>10</xdr:col>
      <xdr:colOff>66676</xdr:colOff>
      <xdr:row>50</xdr:row>
      <xdr:rowOff>161925</xdr:rowOff>
    </xdr:to>
    <xdr:pic>
      <xdr:nvPicPr>
        <xdr:cNvPr id="6" name="Picture 5">
          <a:extLst>
            <a:ext uri="{FF2B5EF4-FFF2-40B4-BE49-F238E27FC236}">
              <a16:creationId xmlns:a16="http://schemas.microsoft.com/office/drawing/2014/main" id="{00000000-0008-0000-2B00-000006000000}"/>
            </a:ext>
          </a:extLst>
        </xdr:cNvPr>
        <xdr:cNvPicPr>
          <a:picLocks noChangeAspect="1"/>
        </xdr:cNvPicPr>
      </xdr:nvPicPr>
      <xdr:blipFill>
        <a:blip xmlns:r="http://schemas.openxmlformats.org/officeDocument/2006/relationships" r:embed="rId5" cstate="print"/>
        <a:stretch>
          <a:fillRect/>
        </a:stretch>
      </xdr:blipFill>
      <xdr:spPr>
        <a:xfrm>
          <a:off x="4733926" y="9248775"/>
          <a:ext cx="4610100" cy="2857500"/>
        </a:xfrm>
        <a:prstGeom prst="rect">
          <a:avLst/>
        </a:prstGeom>
      </xdr:spPr>
    </xdr:pic>
    <xdr:clientData/>
  </xdr:twoCellAnchor>
  <xdr:twoCellAnchor editAs="oneCell">
    <xdr:from>
      <xdr:col>10</xdr:col>
      <xdr:colOff>19050</xdr:colOff>
      <xdr:row>38</xdr:row>
      <xdr:rowOff>38099</xdr:rowOff>
    </xdr:from>
    <xdr:to>
      <xdr:col>16</xdr:col>
      <xdr:colOff>619125</xdr:colOff>
      <xdr:row>50</xdr:row>
      <xdr:rowOff>142875</xdr:rowOff>
    </xdr:to>
    <xdr:pic>
      <xdr:nvPicPr>
        <xdr:cNvPr id="7" name="Picture 6">
          <a:extLst>
            <a:ext uri="{FF2B5EF4-FFF2-40B4-BE49-F238E27FC236}">
              <a16:creationId xmlns:a16="http://schemas.microsoft.com/office/drawing/2014/main" id="{00000000-0008-0000-2B00-000007000000}"/>
            </a:ext>
          </a:extLst>
        </xdr:cNvPr>
        <xdr:cNvPicPr>
          <a:picLocks noChangeAspect="1"/>
        </xdr:cNvPicPr>
      </xdr:nvPicPr>
      <xdr:blipFill>
        <a:blip xmlns:r="http://schemas.openxmlformats.org/officeDocument/2006/relationships" r:embed="rId6" cstate="print"/>
        <a:stretch>
          <a:fillRect/>
        </a:stretch>
      </xdr:blipFill>
      <xdr:spPr>
        <a:xfrm>
          <a:off x="9296400" y="9239249"/>
          <a:ext cx="4629150" cy="2847976"/>
        </a:xfrm>
        <a:prstGeom prst="rect">
          <a:avLst/>
        </a:prstGeom>
      </xdr:spPr>
    </xdr:pic>
    <xdr:clientData/>
  </xdr:twoCellAnchor>
  <xdr:twoCellAnchor editAs="oneCell">
    <xdr:from>
      <xdr:col>17</xdr:col>
      <xdr:colOff>9526</xdr:colOff>
      <xdr:row>38</xdr:row>
      <xdr:rowOff>47625</xdr:rowOff>
    </xdr:from>
    <xdr:to>
      <xdr:col>23</xdr:col>
      <xdr:colOff>476251</xdr:colOff>
      <xdr:row>50</xdr:row>
      <xdr:rowOff>123825</xdr:rowOff>
    </xdr:to>
    <xdr:pic>
      <xdr:nvPicPr>
        <xdr:cNvPr id="8" name="Picture 7">
          <a:extLst>
            <a:ext uri="{FF2B5EF4-FFF2-40B4-BE49-F238E27FC236}">
              <a16:creationId xmlns:a16="http://schemas.microsoft.com/office/drawing/2014/main" id="{00000000-0008-0000-2B00-000008000000}"/>
            </a:ext>
          </a:extLst>
        </xdr:cNvPr>
        <xdr:cNvPicPr>
          <a:picLocks noChangeAspect="1"/>
        </xdr:cNvPicPr>
      </xdr:nvPicPr>
      <xdr:blipFill>
        <a:blip xmlns:r="http://schemas.openxmlformats.org/officeDocument/2006/relationships" r:embed="rId7" cstate="print"/>
        <a:stretch>
          <a:fillRect/>
        </a:stretch>
      </xdr:blipFill>
      <xdr:spPr>
        <a:xfrm>
          <a:off x="14020801" y="9248775"/>
          <a:ext cx="4572000" cy="281940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xdr:from>
      <xdr:col>8</xdr:col>
      <xdr:colOff>133350</xdr:colOff>
      <xdr:row>92</xdr:row>
      <xdr:rowOff>9525</xdr:rowOff>
    </xdr:from>
    <xdr:to>
      <xdr:col>14</xdr:col>
      <xdr:colOff>95463</xdr:colOff>
      <xdr:row>108</xdr:row>
      <xdr:rowOff>9525</xdr:rowOff>
    </xdr:to>
    <xdr:graphicFrame macro="">
      <xdr:nvGraphicFramePr>
        <xdr:cNvPr id="2" name="Chart 1">
          <a:extLst>
            <a:ext uri="{FF2B5EF4-FFF2-40B4-BE49-F238E27FC236}">
              <a16:creationId xmlns:a16="http://schemas.microsoft.com/office/drawing/2014/main" id="{00000000-0008-0000-2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371476</xdr:colOff>
      <xdr:row>3</xdr:row>
      <xdr:rowOff>57152</xdr:rowOff>
    </xdr:from>
    <xdr:to>
      <xdr:col>2</xdr:col>
      <xdr:colOff>990600</xdr:colOff>
      <xdr:row>10</xdr:row>
      <xdr:rowOff>247650</xdr:rowOff>
    </xdr:to>
    <xdr:pic>
      <xdr:nvPicPr>
        <xdr:cNvPr id="3" name="Picture 2">
          <a:extLst>
            <a:ext uri="{FF2B5EF4-FFF2-40B4-BE49-F238E27FC236}">
              <a16:creationId xmlns:a16="http://schemas.microsoft.com/office/drawing/2014/main" id="{00000000-0008-0000-2E00-000003000000}"/>
            </a:ext>
          </a:extLst>
        </xdr:cNvPr>
        <xdr:cNvPicPr>
          <a:picLocks noChangeAspect="1"/>
        </xdr:cNvPicPr>
      </xdr:nvPicPr>
      <xdr:blipFill>
        <a:blip xmlns:r="http://schemas.openxmlformats.org/officeDocument/2006/relationships" r:embed="rId2" cstate="print"/>
        <a:stretch>
          <a:fillRect/>
        </a:stretch>
      </xdr:blipFill>
      <xdr:spPr>
        <a:xfrm>
          <a:off x="371476" y="647702"/>
          <a:ext cx="3657599" cy="2171698"/>
        </a:xfrm>
        <a:prstGeom prst="rect">
          <a:avLst/>
        </a:prstGeom>
      </xdr:spPr>
    </xdr:pic>
    <xdr:clientData/>
  </xdr:twoCellAnchor>
  <xdr:twoCellAnchor editAs="oneCell">
    <xdr:from>
      <xdr:col>20</xdr:col>
      <xdr:colOff>19049</xdr:colOff>
      <xdr:row>0</xdr:row>
      <xdr:rowOff>0</xdr:rowOff>
    </xdr:from>
    <xdr:to>
      <xdr:col>25</xdr:col>
      <xdr:colOff>609599</xdr:colOff>
      <xdr:row>8</xdr:row>
      <xdr:rowOff>28575</xdr:rowOff>
    </xdr:to>
    <xdr:pic>
      <xdr:nvPicPr>
        <xdr:cNvPr id="4" name="Picture 3">
          <a:extLst>
            <a:ext uri="{FF2B5EF4-FFF2-40B4-BE49-F238E27FC236}">
              <a16:creationId xmlns:a16="http://schemas.microsoft.com/office/drawing/2014/main" id="{00000000-0008-0000-2E00-000004000000}"/>
            </a:ext>
          </a:extLst>
        </xdr:cNvPr>
        <xdr:cNvPicPr>
          <a:picLocks noChangeAspect="1"/>
        </xdr:cNvPicPr>
      </xdr:nvPicPr>
      <xdr:blipFill>
        <a:blip xmlns:r="http://schemas.openxmlformats.org/officeDocument/2006/relationships" r:embed="rId3" cstate="print"/>
        <a:stretch>
          <a:fillRect/>
        </a:stretch>
      </xdr:blipFill>
      <xdr:spPr>
        <a:xfrm>
          <a:off x="15668624" y="0"/>
          <a:ext cx="3800475" cy="2038350"/>
        </a:xfrm>
        <a:prstGeom prst="rect">
          <a:avLst/>
        </a:prstGeom>
      </xdr:spPr>
    </xdr:pic>
    <xdr:clientData/>
  </xdr:twoCellAnchor>
  <xdr:twoCellAnchor editAs="oneCell">
    <xdr:from>
      <xdr:col>20</xdr:col>
      <xdr:colOff>9525</xdr:colOff>
      <xdr:row>8</xdr:row>
      <xdr:rowOff>28574</xdr:rowOff>
    </xdr:from>
    <xdr:to>
      <xdr:col>26</xdr:col>
      <xdr:colOff>9525</xdr:colOff>
      <xdr:row>15</xdr:row>
      <xdr:rowOff>171449</xdr:rowOff>
    </xdr:to>
    <xdr:pic>
      <xdr:nvPicPr>
        <xdr:cNvPr id="5" name="Picture 4">
          <a:extLst>
            <a:ext uri="{FF2B5EF4-FFF2-40B4-BE49-F238E27FC236}">
              <a16:creationId xmlns:a16="http://schemas.microsoft.com/office/drawing/2014/main" id="{00000000-0008-0000-2E00-000005000000}"/>
            </a:ext>
          </a:extLst>
        </xdr:cNvPr>
        <xdr:cNvPicPr>
          <a:picLocks noChangeAspect="1"/>
        </xdr:cNvPicPr>
      </xdr:nvPicPr>
      <xdr:blipFill>
        <a:blip xmlns:r="http://schemas.openxmlformats.org/officeDocument/2006/relationships" r:embed="rId4" cstate="print"/>
        <a:stretch>
          <a:fillRect/>
        </a:stretch>
      </xdr:blipFill>
      <xdr:spPr>
        <a:xfrm>
          <a:off x="15659100" y="2038349"/>
          <a:ext cx="3819525" cy="2314575"/>
        </a:xfrm>
        <a:prstGeom prst="rect">
          <a:avLst/>
        </a:prstGeom>
      </xdr:spPr>
    </xdr:pic>
    <xdr:clientData/>
  </xdr:twoCellAnchor>
  <xdr:twoCellAnchor editAs="oneCell">
    <xdr:from>
      <xdr:col>20</xdr:col>
      <xdr:colOff>28575</xdr:colOff>
      <xdr:row>15</xdr:row>
      <xdr:rowOff>85725</xdr:rowOff>
    </xdr:from>
    <xdr:to>
      <xdr:col>26</xdr:col>
      <xdr:colOff>0</xdr:colOff>
      <xdr:row>22</xdr:row>
      <xdr:rowOff>180800</xdr:rowOff>
    </xdr:to>
    <xdr:pic>
      <xdr:nvPicPr>
        <xdr:cNvPr id="6" name="Picture 5">
          <a:extLst>
            <a:ext uri="{FF2B5EF4-FFF2-40B4-BE49-F238E27FC236}">
              <a16:creationId xmlns:a16="http://schemas.microsoft.com/office/drawing/2014/main" id="{00000000-0008-0000-2E00-000006000000}"/>
            </a:ext>
          </a:extLst>
        </xdr:cNvPr>
        <xdr:cNvPicPr>
          <a:picLocks noChangeAspect="1"/>
        </xdr:cNvPicPr>
      </xdr:nvPicPr>
      <xdr:blipFill>
        <a:blip xmlns:r="http://schemas.openxmlformats.org/officeDocument/2006/relationships" r:embed="rId5" cstate="print"/>
        <a:stretch>
          <a:fillRect/>
        </a:stretch>
      </xdr:blipFill>
      <xdr:spPr>
        <a:xfrm>
          <a:off x="15678150" y="4267200"/>
          <a:ext cx="3790950" cy="2371550"/>
        </a:xfrm>
        <a:prstGeom prst="rect">
          <a:avLst/>
        </a:prstGeom>
      </xdr:spPr>
    </xdr:pic>
    <xdr:clientData/>
  </xdr:twoCellAnchor>
  <xdr:twoCellAnchor editAs="oneCell">
    <xdr:from>
      <xdr:col>5</xdr:col>
      <xdr:colOff>104776</xdr:colOff>
      <xdr:row>37</xdr:row>
      <xdr:rowOff>38101</xdr:rowOff>
    </xdr:from>
    <xdr:to>
      <xdr:col>10</xdr:col>
      <xdr:colOff>209550</xdr:colOff>
      <xdr:row>49</xdr:row>
      <xdr:rowOff>177735</xdr:rowOff>
    </xdr:to>
    <xdr:pic>
      <xdr:nvPicPr>
        <xdr:cNvPr id="7" name="Picture 6">
          <a:extLst>
            <a:ext uri="{FF2B5EF4-FFF2-40B4-BE49-F238E27FC236}">
              <a16:creationId xmlns:a16="http://schemas.microsoft.com/office/drawing/2014/main" id="{00000000-0008-0000-2E00-000007000000}"/>
            </a:ext>
          </a:extLst>
        </xdr:cNvPr>
        <xdr:cNvPicPr>
          <a:picLocks noChangeAspect="1"/>
        </xdr:cNvPicPr>
      </xdr:nvPicPr>
      <xdr:blipFill>
        <a:blip xmlns:r="http://schemas.openxmlformats.org/officeDocument/2006/relationships" r:embed="rId6" cstate="print"/>
        <a:stretch>
          <a:fillRect/>
        </a:stretch>
      </xdr:blipFill>
      <xdr:spPr>
        <a:xfrm>
          <a:off x="4962526" y="10315576"/>
          <a:ext cx="4619624" cy="2882834"/>
        </a:xfrm>
        <a:prstGeom prst="rect">
          <a:avLst/>
        </a:prstGeom>
      </xdr:spPr>
    </xdr:pic>
    <xdr:clientData/>
  </xdr:twoCellAnchor>
  <xdr:twoCellAnchor editAs="oneCell">
    <xdr:from>
      <xdr:col>10</xdr:col>
      <xdr:colOff>438150</xdr:colOff>
      <xdr:row>37</xdr:row>
      <xdr:rowOff>47625</xdr:rowOff>
    </xdr:from>
    <xdr:to>
      <xdr:col>18</xdr:col>
      <xdr:colOff>57150</xdr:colOff>
      <xdr:row>49</xdr:row>
      <xdr:rowOff>157430</xdr:rowOff>
    </xdr:to>
    <xdr:pic>
      <xdr:nvPicPr>
        <xdr:cNvPr id="8" name="Picture 7">
          <a:extLst>
            <a:ext uri="{FF2B5EF4-FFF2-40B4-BE49-F238E27FC236}">
              <a16:creationId xmlns:a16="http://schemas.microsoft.com/office/drawing/2014/main" id="{00000000-0008-0000-2E00-000008000000}"/>
            </a:ext>
          </a:extLst>
        </xdr:cNvPr>
        <xdr:cNvPicPr>
          <a:picLocks noChangeAspect="1"/>
        </xdr:cNvPicPr>
      </xdr:nvPicPr>
      <xdr:blipFill>
        <a:blip xmlns:r="http://schemas.openxmlformats.org/officeDocument/2006/relationships" r:embed="rId7" cstate="print"/>
        <a:stretch>
          <a:fillRect/>
        </a:stretch>
      </xdr:blipFill>
      <xdr:spPr>
        <a:xfrm>
          <a:off x="9810750" y="10325100"/>
          <a:ext cx="4562475" cy="2853005"/>
        </a:xfrm>
        <a:prstGeom prst="rect">
          <a:avLst/>
        </a:prstGeom>
      </xdr:spPr>
    </xdr:pic>
    <xdr:clientData/>
  </xdr:twoCellAnchor>
  <xdr:twoCellAnchor editAs="oneCell">
    <xdr:from>
      <xdr:col>18</xdr:col>
      <xdr:colOff>342899</xdr:colOff>
      <xdr:row>37</xdr:row>
      <xdr:rowOff>19051</xdr:rowOff>
    </xdr:from>
    <xdr:to>
      <xdr:col>25</xdr:col>
      <xdr:colOff>428625</xdr:colOff>
      <xdr:row>49</xdr:row>
      <xdr:rowOff>164631</xdr:rowOff>
    </xdr:to>
    <xdr:pic>
      <xdr:nvPicPr>
        <xdr:cNvPr id="9" name="Picture 8">
          <a:extLst>
            <a:ext uri="{FF2B5EF4-FFF2-40B4-BE49-F238E27FC236}">
              <a16:creationId xmlns:a16="http://schemas.microsoft.com/office/drawing/2014/main" id="{00000000-0008-0000-2E00-000009000000}"/>
            </a:ext>
          </a:extLst>
        </xdr:cNvPr>
        <xdr:cNvPicPr>
          <a:picLocks noChangeAspect="1"/>
        </xdr:cNvPicPr>
      </xdr:nvPicPr>
      <xdr:blipFill>
        <a:blip xmlns:r="http://schemas.openxmlformats.org/officeDocument/2006/relationships" r:embed="rId8" cstate="print"/>
        <a:stretch>
          <a:fillRect/>
        </a:stretch>
      </xdr:blipFill>
      <xdr:spPr>
        <a:xfrm>
          <a:off x="14658974" y="10296526"/>
          <a:ext cx="4629151" cy="2888780"/>
        </a:xfrm>
        <a:prstGeom prst="rect">
          <a:avLst/>
        </a:prstGeom>
      </xdr:spPr>
    </xdr:pic>
    <xdr:clientData/>
  </xdr:twoCellAnchor>
</xdr:wsDr>
</file>

<file path=xl/drawings/drawing39.xml><?xml version="1.0" encoding="utf-8"?>
<c:userShapes xmlns:c="http://schemas.openxmlformats.org/drawingml/2006/chart">
  <cdr:relSizeAnchor xmlns:cdr="http://schemas.openxmlformats.org/drawingml/2006/chartDrawing">
    <cdr:from>
      <cdr:x>0</cdr:x>
      <cdr:y>0.0143</cdr:y>
    </cdr:from>
    <cdr:to>
      <cdr:x>1</cdr:x>
      <cdr:y>0.16517</cdr:y>
    </cdr:to>
    <cdr:sp macro="" textlink="">
      <cdr:nvSpPr>
        <cdr:cNvPr id="2" name="TextBox 1">
          <a:extLst xmlns:a="http://schemas.openxmlformats.org/drawingml/2006/main">
            <a:ext uri="{FF2B5EF4-FFF2-40B4-BE49-F238E27FC236}">
              <a16:creationId xmlns:a16="http://schemas.microsoft.com/office/drawing/2014/main" id="{6AD95921-1227-46A6-9891-937D2FF33D66}"/>
            </a:ext>
          </a:extLst>
        </cdr:cNvPr>
        <cdr:cNvSpPr txBox="1"/>
      </cdr:nvSpPr>
      <cdr:spPr>
        <a:xfrm xmlns:a="http://schemas.openxmlformats.org/drawingml/2006/main">
          <a:off x="50800" y="50800"/>
          <a:ext cx="10160000" cy="535940"/>
        </a:xfrm>
        <a:prstGeom xmlns:a="http://schemas.openxmlformats.org/drawingml/2006/main" prst="rect">
          <a:avLst/>
        </a:prstGeom>
      </cdr:spPr>
      <cdr:txBody>
        <a:bodyPr xmlns:a="http://schemas.openxmlformats.org/drawingml/2006/main" vertOverflow="clip" vert="horz" rtlCol="0" anchor="t"/>
        <a:lstStyle xmlns:a="http://schemas.openxmlformats.org/drawingml/2006/main"/>
        <a:p xmlns:a="http://schemas.openxmlformats.org/drawingml/2006/main">
          <a:pPr algn="l"/>
          <a:r>
            <a:rPr lang="sr-Latn-ME" sz="1200" b="1" i="0" u="none" strike="noStrike">
              <a:solidFill>
                <a:srgbClr val="246DAD"/>
              </a:solidFill>
              <a:latin typeface="Avenir Next LT Pro"/>
            </a:rPr>
            <a:t>Solventnost</a:t>
          </a:r>
          <a:r>
            <a:rPr lang="sr-Latn-ME" sz="1200" b="1" i="0" u="none" strike="noStrike" baseline="0">
              <a:solidFill>
                <a:srgbClr val="246DAD"/>
              </a:solidFill>
              <a:latin typeface="Avenir Next LT Pro"/>
            </a:rPr>
            <a:t> (EUR)</a:t>
          </a:r>
          <a:endParaRPr lang="en-US" sz="1200" b="1">
            <a:solidFill>
              <a:srgbClr val="246DAD"/>
            </a:solidFill>
          </a:endParaRPr>
        </a:p>
      </cdr:txBody>
    </cdr:sp>
  </cdr:relSizeAnchor>
</c:userShapes>
</file>

<file path=xl/drawings/drawing4.xml><?xml version="1.0" encoding="utf-8"?>
<xdr:wsDr xmlns:xdr="http://schemas.openxmlformats.org/drawingml/2006/spreadsheetDrawing" xmlns:a="http://schemas.openxmlformats.org/drawingml/2006/main">
  <xdr:twoCellAnchor editAs="oneCell">
    <xdr:from>
      <xdr:col>0</xdr:col>
      <xdr:colOff>353482</xdr:colOff>
      <xdr:row>2</xdr:row>
      <xdr:rowOff>135468</xdr:rowOff>
    </xdr:from>
    <xdr:to>
      <xdr:col>3</xdr:col>
      <xdr:colOff>317500</xdr:colOff>
      <xdr:row>11</xdr:row>
      <xdr:rowOff>80096</xdr:rowOff>
    </xdr:to>
    <xdr:pic>
      <xdr:nvPicPr>
        <xdr:cNvPr id="2" name="Picture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stretch>
          <a:fillRect/>
        </a:stretch>
      </xdr:blipFill>
      <xdr:spPr>
        <a:xfrm>
          <a:off x="353482" y="525993"/>
          <a:ext cx="4155018" cy="2487803"/>
        </a:xfrm>
        <a:prstGeom prst="rect">
          <a:avLst/>
        </a:prstGeom>
      </xdr:spPr>
    </xdr:pic>
    <xdr:clientData/>
  </xdr:twoCellAnchor>
  <xdr:twoCellAnchor editAs="oneCell">
    <xdr:from>
      <xdr:col>20</xdr:col>
      <xdr:colOff>23813</xdr:colOff>
      <xdr:row>0</xdr:row>
      <xdr:rowOff>23813</xdr:rowOff>
    </xdr:from>
    <xdr:to>
      <xdr:col>26</xdr:col>
      <xdr:colOff>11906</xdr:colOff>
      <xdr:row>7</xdr:row>
      <xdr:rowOff>226218</xdr:rowOff>
    </xdr:to>
    <xdr:pic>
      <xdr:nvPicPr>
        <xdr:cNvPr id="3" name="Picture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2" cstate="print"/>
        <a:stretch>
          <a:fillRect/>
        </a:stretch>
      </xdr:blipFill>
      <xdr:spPr>
        <a:xfrm>
          <a:off x="16473488" y="23813"/>
          <a:ext cx="3645693" cy="2040730"/>
        </a:xfrm>
        <a:prstGeom prst="rect">
          <a:avLst/>
        </a:prstGeom>
      </xdr:spPr>
    </xdr:pic>
    <xdr:clientData/>
  </xdr:twoCellAnchor>
  <xdr:twoCellAnchor editAs="oneCell">
    <xdr:from>
      <xdr:col>20</xdr:col>
      <xdr:colOff>23810</xdr:colOff>
      <xdr:row>7</xdr:row>
      <xdr:rowOff>107156</xdr:rowOff>
    </xdr:from>
    <xdr:to>
      <xdr:col>26</xdr:col>
      <xdr:colOff>47624</xdr:colOff>
      <xdr:row>15</xdr:row>
      <xdr:rowOff>226990</xdr:rowOff>
    </xdr:to>
    <xdr:pic>
      <xdr:nvPicPr>
        <xdr:cNvPr id="4" name="Picture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3" cstate="print"/>
        <a:stretch>
          <a:fillRect/>
        </a:stretch>
      </xdr:blipFill>
      <xdr:spPr>
        <a:xfrm>
          <a:off x="16473485" y="1945481"/>
          <a:ext cx="3681414" cy="2310584"/>
        </a:xfrm>
        <a:prstGeom prst="rect">
          <a:avLst/>
        </a:prstGeom>
      </xdr:spPr>
    </xdr:pic>
    <xdr:clientData/>
  </xdr:twoCellAnchor>
  <xdr:twoCellAnchor editAs="oneCell">
    <xdr:from>
      <xdr:col>20</xdr:col>
      <xdr:colOff>11906</xdr:colOff>
      <xdr:row>15</xdr:row>
      <xdr:rowOff>202406</xdr:rowOff>
    </xdr:from>
    <xdr:to>
      <xdr:col>26</xdr:col>
      <xdr:colOff>71436</xdr:colOff>
      <xdr:row>22</xdr:row>
      <xdr:rowOff>166687</xdr:rowOff>
    </xdr:to>
    <xdr:pic>
      <xdr:nvPicPr>
        <xdr:cNvPr id="5" name="Picture 4">
          <a:extLst>
            <a:ext uri="{FF2B5EF4-FFF2-40B4-BE49-F238E27FC236}">
              <a16:creationId xmlns:a16="http://schemas.microsoft.com/office/drawing/2014/main" id="{00000000-0008-0000-0700-000005000000}"/>
            </a:ext>
          </a:extLst>
        </xdr:cNvPr>
        <xdr:cNvPicPr>
          <a:picLocks noChangeAspect="1"/>
        </xdr:cNvPicPr>
      </xdr:nvPicPr>
      <xdr:blipFill>
        <a:blip xmlns:r="http://schemas.openxmlformats.org/officeDocument/2006/relationships" r:embed="rId4" cstate="print"/>
        <a:stretch>
          <a:fillRect/>
        </a:stretch>
      </xdr:blipFill>
      <xdr:spPr>
        <a:xfrm>
          <a:off x="16461581" y="4231481"/>
          <a:ext cx="3717130" cy="1878806"/>
        </a:xfrm>
        <a:prstGeom prst="rect">
          <a:avLst/>
        </a:prstGeom>
      </xdr:spPr>
    </xdr:pic>
    <xdr:clientData/>
  </xdr:twoCellAnchor>
  <xdr:twoCellAnchor editAs="oneCell">
    <xdr:from>
      <xdr:col>5</xdr:col>
      <xdr:colOff>752474</xdr:colOff>
      <xdr:row>37</xdr:row>
      <xdr:rowOff>38099</xdr:rowOff>
    </xdr:from>
    <xdr:to>
      <xdr:col>10</xdr:col>
      <xdr:colOff>390524</xdr:colOff>
      <xdr:row>47</xdr:row>
      <xdr:rowOff>190628</xdr:rowOff>
    </xdr:to>
    <xdr:pic>
      <xdr:nvPicPr>
        <xdr:cNvPr id="6" name="Picture 5">
          <a:extLst>
            <a:ext uri="{FF2B5EF4-FFF2-40B4-BE49-F238E27FC236}">
              <a16:creationId xmlns:a16="http://schemas.microsoft.com/office/drawing/2014/main" id="{00000000-0008-0000-0700-000006000000}"/>
            </a:ext>
          </a:extLst>
        </xdr:cNvPr>
        <xdr:cNvPicPr>
          <a:picLocks noChangeAspect="1"/>
        </xdr:cNvPicPr>
      </xdr:nvPicPr>
      <xdr:blipFill>
        <a:blip xmlns:r="http://schemas.openxmlformats.org/officeDocument/2006/relationships" r:embed="rId5" cstate="print"/>
        <a:stretch>
          <a:fillRect/>
        </a:stretch>
      </xdr:blipFill>
      <xdr:spPr>
        <a:xfrm>
          <a:off x="5734049" y="10106024"/>
          <a:ext cx="3971925" cy="2438529"/>
        </a:xfrm>
        <a:prstGeom prst="rect">
          <a:avLst/>
        </a:prstGeom>
      </xdr:spPr>
    </xdr:pic>
    <xdr:clientData/>
  </xdr:twoCellAnchor>
  <xdr:twoCellAnchor editAs="oneCell">
    <xdr:from>
      <xdr:col>12</xdr:col>
      <xdr:colOff>90488</xdr:colOff>
      <xdr:row>37</xdr:row>
      <xdr:rowOff>47625</xdr:rowOff>
    </xdr:from>
    <xdr:to>
      <xdr:col>17</xdr:col>
      <xdr:colOff>727112</xdr:colOff>
      <xdr:row>47</xdr:row>
      <xdr:rowOff>189001</xdr:rowOff>
    </xdr:to>
    <xdr:pic>
      <xdr:nvPicPr>
        <xdr:cNvPr id="7" name="Picture 6">
          <a:extLst>
            <a:ext uri="{FF2B5EF4-FFF2-40B4-BE49-F238E27FC236}">
              <a16:creationId xmlns:a16="http://schemas.microsoft.com/office/drawing/2014/main" id="{00000000-0008-0000-0700-000007000000}"/>
            </a:ext>
          </a:extLst>
        </xdr:cNvPr>
        <xdr:cNvPicPr>
          <a:picLocks noChangeAspect="1"/>
        </xdr:cNvPicPr>
      </xdr:nvPicPr>
      <xdr:blipFill>
        <a:blip xmlns:r="http://schemas.openxmlformats.org/officeDocument/2006/relationships" r:embed="rId6" cstate="print"/>
        <a:stretch>
          <a:fillRect/>
        </a:stretch>
      </xdr:blipFill>
      <xdr:spPr>
        <a:xfrm>
          <a:off x="10663238" y="10115550"/>
          <a:ext cx="3941799" cy="2427376"/>
        </a:xfrm>
        <a:prstGeom prst="rect">
          <a:avLst/>
        </a:prstGeom>
      </xdr:spPr>
    </xdr:pic>
    <xdr:clientData/>
  </xdr:twoCellAnchor>
  <xdr:twoCellAnchor editAs="oneCell">
    <xdr:from>
      <xdr:col>18</xdr:col>
      <xdr:colOff>676274</xdr:colOff>
      <xdr:row>37</xdr:row>
      <xdr:rowOff>19051</xdr:rowOff>
    </xdr:from>
    <xdr:to>
      <xdr:col>24</xdr:col>
      <xdr:colOff>516532</xdr:colOff>
      <xdr:row>47</xdr:row>
      <xdr:rowOff>201165</xdr:rowOff>
    </xdr:to>
    <xdr:pic>
      <xdr:nvPicPr>
        <xdr:cNvPr id="8" name="Picture 7">
          <a:extLst>
            <a:ext uri="{FF2B5EF4-FFF2-40B4-BE49-F238E27FC236}">
              <a16:creationId xmlns:a16="http://schemas.microsoft.com/office/drawing/2014/main" id="{00000000-0008-0000-0700-000008000000}"/>
            </a:ext>
          </a:extLst>
        </xdr:cNvPr>
        <xdr:cNvPicPr>
          <a:picLocks noChangeAspect="1"/>
        </xdr:cNvPicPr>
      </xdr:nvPicPr>
      <xdr:blipFill>
        <a:blip xmlns:r="http://schemas.openxmlformats.org/officeDocument/2006/relationships" r:embed="rId7" cstate="print"/>
        <a:stretch>
          <a:fillRect/>
        </a:stretch>
      </xdr:blipFill>
      <xdr:spPr>
        <a:xfrm>
          <a:off x="15363824" y="10086976"/>
          <a:ext cx="4040783" cy="2468114"/>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2</xdr:row>
      <xdr:rowOff>47626</xdr:rowOff>
    </xdr:from>
    <xdr:to>
      <xdr:col>3</xdr:col>
      <xdr:colOff>457200</xdr:colOff>
      <xdr:row>11</xdr:row>
      <xdr:rowOff>200026</xdr:rowOff>
    </xdr:to>
    <xdr:pic>
      <xdr:nvPicPr>
        <xdr:cNvPr id="2" name="Picture 1">
          <a:extLst>
            <a:ext uri="{FF2B5EF4-FFF2-40B4-BE49-F238E27FC236}">
              <a16:creationId xmlns:a16="http://schemas.microsoft.com/office/drawing/2014/main" id="{00000000-0008-0000-2F00-000002000000}"/>
            </a:ext>
          </a:extLst>
        </xdr:cNvPr>
        <xdr:cNvPicPr>
          <a:picLocks noChangeAspect="1"/>
        </xdr:cNvPicPr>
      </xdr:nvPicPr>
      <xdr:blipFill>
        <a:blip xmlns:r="http://schemas.openxmlformats.org/officeDocument/2006/relationships" r:embed="rId1" cstate="print"/>
        <a:stretch>
          <a:fillRect/>
        </a:stretch>
      </xdr:blipFill>
      <xdr:spPr>
        <a:xfrm>
          <a:off x="0" y="438151"/>
          <a:ext cx="4648200" cy="2628900"/>
        </a:xfrm>
        <a:prstGeom prst="rect">
          <a:avLst/>
        </a:prstGeom>
      </xdr:spPr>
    </xdr:pic>
    <xdr:clientData/>
  </xdr:twoCellAnchor>
  <xdr:twoCellAnchor editAs="oneCell">
    <xdr:from>
      <xdr:col>20</xdr:col>
      <xdr:colOff>13805</xdr:colOff>
      <xdr:row>0</xdr:row>
      <xdr:rowOff>0</xdr:rowOff>
    </xdr:from>
    <xdr:to>
      <xdr:col>26</xdr:col>
      <xdr:colOff>159887</xdr:colOff>
      <xdr:row>21</xdr:row>
      <xdr:rowOff>165841</xdr:rowOff>
    </xdr:to>
    <xdr:pic>
      <xdr:nvPicPr>
        <xdr:cNvPr id="9" name="Picture 8">
          <a:extLst>
            <a:ext uri="{FF2B5EF4-FFF2-40B4-BE49-F238E27FC236}">
              <a16:creationId xmlns:a16="http://schemas.microsoft.com/office/drawing/2014/main" id="{00000000-0008-0000-2F00-000009000000}"/>
            </a:ext>
          </a:extLst>
        </xdr:cNvPr>
        <xdr:cNvPicPr>
          <a:picLocks noChangeAspect="1"/>
        </xdr:cNvPicPr>
      </xdr:nvPicPr>
      <xdr:blipFill>
        <a:blip xmlns:r="http://schemas.openxmlformats.org/officeDocument/2006/relationships" r:embed="rId2" cstate="print"/>
        <a:stretch>
          <a:fillRect/>
        </a:stretch>
      </xdr:blipFill>
      <xdr:spPr>
        <a:xfrm>
          <a:off x="15819783" y="0"/>
          <a:ext cx="3804234" cy="6005080"/>
        </a:xfrm>
        <a:prstGeom prst="rect">
          <a:avLst/>
        </a:prstGeom>
      </xdr:spPr>
    </xdr:pic>
    <xdr:clientData/>
  </xdr:twoCellAnchor>
  <xdr:twoCellAnchor editAs="oneCell">
    <xdr:from>
      <xdr:col>5</xdr:col>
      <xdr:colOff>13804</xdr:colOff>
      <xdr:row>37</xdr:row>
      <xdr:rowOff>0</xdr:rowOff>
    </xdr:from>
    <xdr:to>
      <xdr:col>25</xdr:col>
      <xdr:colOff>324747</xdr:colOff>
      <xdr:row>50</xdr:row>
      <xdr:rowOff>15793</xdr:rowOff>
    </xdr:to>
    <xdr:pic>
      <xdr:nvPicPr>
        <xdr:cNvPr id="10" name="Picture 9">
          <a:extLst>
            <a:ext uri="{FF2B5EF4-FFF2-40B4-BE49-F238E27FC236}">
              <a16:creationId xmlns:a16="http://schemas.microsoft.com/office/drawing/2014/main" id="{00000000-0008-0000-2F00-00000A000000}"/>
            </a:ext>
          </a:extLst>
        </xdr:cNvPr>
        <xdr:cNvPicPr>
          <a:picLocks noChangeAspect="1"/>
        </xdr:cNvPicPr>
      </xdr:nvPicPr>
      <xdr:blipFill>
        <a:blip xmlns:r="http://schemas.openxmlformats.org/officeDocument/2006/relationships" r:embed="rId3" cstate="print"/>
        <a:stretch>
          <a:fillRect/>
        </a:stretch>
      </xdr:blipFill>
      <xdr:spPr>
        <a:xfrm>
          <a:off x="4872934" y="9842500"/>
          <a:ext cx="14308552" cy="3066554"/>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xdr:from>
      <xdr:col>8</xdr:col>
      <xdr:colOff>133350</xdr:colOff>
      <xdr:row>94</xdr:row>
      <xdr:rowOff>9525</xdr:rowOff>
    </xdr:from>
    <xdr:to>
      <xdr:col>14</xdr:col>
      <xdr:colOff>95463</xdr:colOff>
      <xdr:row>110</xdr:row>
      <xdr:rowOff>9525</xdr:rowOff>
    </xdr:to>
    <xdr:graphicFrame macro="">
      <xdr:nvGraphicFramePr>
        <xdr:cNvPr id="2" name="Chart 1">
          <a:extLst>
            <a:ext uri="{FF2B5EF4-FFF2-40B4-BE49-F238E27FC236}">
              <a16:creationId xmlns:a16="http://schemas.microsoft.com/office/drawing/2014/main" id="{00000000-0008-0000-3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485776</xdr:colOff>
      <xdr:row>3</xdr:row>
      <xdr:rowOff>133350</xdr:rowOff>
    </xdr:from>
    <xdr:to>
      <xdr:col>2</xdr:col>
      <xdr:colOff>923925</xdr:colOff>
      <xdr:row>9</xdr:row>
      <xdr:rowOff>247650</xdr:rowOff>
    </xdr:to>
    <xdr:pic>
      <xdr:nvPicPr>
        <xdr:cNvPr id="3" name="Picture 2">
          <a:extLst>
            <a:ext uri="{FF2B5EF4-FFF2-40B4-BE49-F238E27FC236}">
              <a16:creationId xmlns:a16="http://schemas.microsoft.com/office/drawing/2014/main" id="{00000000-0008-0000-3000-000003000000}"/>
            </a:ext>
          </a:extLst>
        </xdr:cNvPr>
        <xdr:cNvPicPr>
          <a:picLocks noChangeAspect="1"/>
        </xdr:cNvPicPr>
      </xdr:nvPicPr>
      <xdr:blipFill>
        <a:blip xmlns:r="http://schemas.openxmlformats.org/officeDocument/2006/relationships" r:embed="rId2" cstate="print"/>
        <a:stretch>
          <a:fillRect/>
        </a:stretch>
      </xdr:blipFill>
      <xdr:spPr>
        <a:xfrm>
          <a:off x="485776" y="723900"/>
          <a:ext cx="3476624" cy="1828800"/>
        </a:xfrm>
        <a:prstGeom prst="rect">
          <a:avLst/>
        </a:prstGeom>
      </xdr:spPr>
    </xdr:pic>
    <xdr:clientData/>
  </xdr:twoCellAnchor>
  <xdr:twoCellAnchor editAs="oneCell">
    <xdr:from>
      <xdr:col>20</xdr:col>
      <xdr:colOff>9524</xdr:colOff>
      <xdr:row>0</xdr:row>
      <xdr:rowOff>0</xdr:rowOff>
    </xdr:from>
    <xdr:to>
      <xdr:col>26</xdr:col>
      <xdr:colOff>9524</xdr:colOff>
      <xdr:row>8</xdr:row>
      <xdr:rowOff>152399</xdr:rowOff>
    </xdr:to>
    <xdr:pic>
      <xdr:nvPicPr>
        <xdr:cNvPr id="4" name="Picture 3">
          <a:extLst>
            <a:ext uri="{FF2B5EF4-FFF2-40B4-BE49-F238E27FC236}">
              <a16:creationId xmlns:a16="http://schemas.microsoft.com/office/drawing/2014/main" id="{00000000-0008-0000-3000-000004000000}"/>
            </a:ext>
          </a:extLst>
        </xdr:cNvPr>
        <xdr:cNvPicPr>
          <a:picLocks noChangeAspect="1"/>
        </xdr:cNvPicPr>
      </xdr:nvPicPr>
      <xdr:blipFill>
        <a:blip xmlns:r="http://schemas.openxmlformats.org/officeDocument/2006/relationships" r:embed="rId3" cstate="print"/>
        <a:stretch>
          <a:fillRect/>
        </a:stretch>
      </xdr:blipFill>
      <xdr:spPr>
        <a:xfrm>
          <a:off x="16230599" y="0"/>
          <a:ext cx="3819525" cy="2162174"/>
        </a:xfrm>
        <a:prstGeom prst="rect">
          <a:avLst/>
        </a:prstGeom>
      </xdr:spPr>
    </xdr:pic>
    <xdr:clientData/>
  </xdr:twoCellAnchor>
  <xdr:twoCellAnchor editAs="oneCell">
    <xdr:from>
      <xdr:col>20</xdr:col>
      <xdr:colOff>19050</xdr:colOff>
      <xdr:row>8</xdr:row>
      <xdr:rowOff>66675</xdr:rowOff>
    </xdr:from>
    <xdr:to>
      <xdr:col>26</xdr:col>
      <xdr:colOff>9525</xdr:colOff>
      <xdr:row>15</xdr:row>
      <xdr:rowOff>133350</xdr:rowOff>
    </xdr:to>
    <xdr:pic>
      <xdr:nvPicPr>
        <xdr:cNvPr id="5" name="Picture 4">
          <a:extLst>
            <a:ext uri="{FF2B5EF4-FFF2-40B4-BE49-F238E27FC236}">
              <a16:creationId xmlns:a16="http://schemas.microsoft.com/office/drawing/2014/main" id="{00000000-0008-0000-3000-000005000000}"/>
            </a:ext>
          </a:extLst>
        </xdr:cNvPr>
        <xdr:cNvPicPr>
          <a:picLocks noChangeAspect="1"/>
        </xdr:cNvPicPr>
      </xdr:nvPicPr>
      <xdr:blipFill>
        <a:blip xmlns:r="http://schemas.openxmlformats.org/officeDocument/2006/relationships" r:embed="rId4" cstate="print"/>
        <a:stretch>
          <a:fillRect/>
        </a:stretch>
      </xdr:blipFill>
      <xdr:spPr>
        <a:xfrm>
          <a:off x="16240125" y="2076450"/>
          <a:ext cx="3810000" cy="2238375"/>
        </a:xfrm>
        <a:prstGeom prst="rect">
          <a:avLst/>
        </a:prstGeom>
      </xdr:spPr>
    </xdr:pic>
    <xdr:clientData/>
  </xdr:twoCellAnchor>
  <xdr:twoCellAnchor editAs="oneCell">
    <xdr:from>
      <xdr:col>20</xdr:col>
      <xdr:colOff>19049</xdr:colOff>
      <xdr:row>15</xdr:row>
      <xdr:rowOff>85725</xdr:rowOff>
    </xdr:from>
    <xdr:to>
      <xdr:col>26</xdr:col>
      <xdr:colOff>19049</xdr:colOff>
      <xdr:row>22</xdr:row>
      <xdr:rowOff>161925</xdr:rowOff>
    </xdr:to>
    <xdr:pic>
      <xdr:nvPicPr>
        <xdr:cNvPr id="6" name="Picture 5">
          <a:extLst>
            <a:ext uri="{FF2B5EF4-FFF2-40B4-BE49-F238E27FC236}">
              <a16:creationId xmlns:a16="http://schemas.microsoft.com/office/drawing/2014/main" id="{00000000-0008-0000-3000-000006000000}"/>
            </a:ext>
          </a:extLst>
        </xdr:cNvPr>
        <xdr:cNvPicPr>
          <a:picLocks noChangeAspect="1"/>
        </xdr:cNvPicPr>
      </xdr:nvPicPr>
      <xdr:blipFill>
        <a:blip xmlns:r="http://schemas.openxmlformats.org/officeDocument/2006/relationships" r:embed="rId5" cstate="print"/>
        <a:stretch>
          <a:fillRect/>
        </a:stretch>
      </xdr:blipFill>
      <xdr:spPr>
        <a:xfrm>
          <a:off x="16240124" y="4267200"/>
          <a:ext cx="3819525" cy="2219325"/>
        </a:xfrm>
        <a:prstGeom prst="rect">
          <a:avLst/>
        </a:prstGeom>
      </xdr:spPr>
    </xdr:pic>
    <xdr:clientData/>
  </xdr:twoCellAnchor>
  <xdr:twoCellAnchor editAs="oneCell">
    <xdr:from>
      <xdr:col>5</xdr:col>
      <xdr:colOff>200025</xdr:colOff>
      <xdr:row>37</xdr:row>
      <xdr:rowOff>47624</xdr:rowOff>
    </xdr:from>
    <xdr:to>
      <xdr:col>10</xdr:col>
      <xdr:colOff>142875</xdr:colOff>
      <xdr:row>49</xdr:row>
      <xdr:rowOff>157539</xdr:rowOff>
    </xdr:to>
    <xdr:pic>
      <xdr:nvPicPr>
        <xdr:cNvPr id="7" name="Picture 6">
          <a:extLst>
            <a:ext uri="{FF2B5EF4-FFF2-40B4-BE49-F238E27FC236}">
              <a16:creationId xmlns:a16="http://schemas.microsoft.com/office/drawing/2014/main" id="{00000000-0008-0000-3000-000007000000}"/>
            </a:ext>
          </a:extLst>
        </xdr:cNvPr>
        <xdr:cNvPicPr>
          <a:picLocks noChangeAspect="1"/>
        </xdr:cNvPicPr>
      </xdr:nvPicPr>
      <xdr:blipFill>
        <a:blip xmlns:r="http://schemas.openxmlformats.org/officeDocument/2006/relationships" r:embed="rId6" cstate="print"/>
        <a:stretch>
          <a:fillRect/>
        </a:stretch>
      </xdr:blipFill>
      <xdr:spPr>
        <a:xfrm>
          <a:off x="5057775" y="10315574"/>
          <a:ext cx="4572000" cy="2853115"/>
        </a:xfrm>
        <a:prstGeom prst="rect">
          <a:avLst/>
        </a:prstGeom>
      </xdr:spPr>
    </xdr:pic>
    <xdr:clientData/>
  </xdr:twoCellAnchor>
  <xdr:twoCellAnchor editAs="oneCell">
    <xdr:from>
      <xdr:col>10</xdr:col>
      <xdr:colOff>485775</xdr:colOff>
      <xdr:row>37</xdr:row>
      <xdr:rowOff>47624</xdr:rowOff>
    </xdr:from>
    <xdr:to>
      <xdr:col>17</xdr:col>
      <xdr:colOff>590550</xdr:colOff>
      <xdr:row>49</xdr:row>
      <xdr:rowOff>169341</xdr:rowOff>
    </xdr:to>
    <xdr:pic>
      <xdr:nvPicPr>
        <xdr:cNvPr id="8" name="Picture 7">
          <a:extLst>
            <a:ext uri="{FF2B5EF4-FFF2-40B4-BE49-F238E27FC236}">
              <a16:creationId xmlns:a16="http://schemas.microsoft.com/office/drawing/2014/main" id="{00000000-0008-0000-3000-000008000000}"/>
            </a:ext>
          </a:extLst>
        </xdr:cNvPr>
        <xdr:cNvPicPr>
          <a:picLocks noChangeAspect="1"/>
        </xdr:cNvPicPr>
      </xdr:nvPicPr>
      <xdr:blipFill>
        <a:blip xmlns:r="http://schemas.openxmlformats.org/officeDocument/2006/relationships" r:embed="rId7" cstate="print"/>
        <a:stretch>
          <a:fillRect/>
        </a:stretch>
      </xdr:blipFill>
      <xdr:spPr>
        <a:xfrm>
          <a:off x="9972675" y="10315574"/>
          <a:ext cx="4581525" cy="2864917"/>
        </a:xfrm>
        <a:prstGeom prst="rect">
          <a:avLst/>
        </a:prstGeom>
      </xdr:spPr>
    </xdr:pic>
    <xdr:clientData/>
  </xdr:twoCellAnchor>
  <xdr:twoCellAnchor editAs="oneCell">
    <xdr:from>
      <xdr:col>18</xdr:col>
      <xdr:colOff>419101</xdr:colOff>
      <xdr:row>37</xdr:row>
      <xdr:rowOff>47626</xdr:rowOff>
    </xdr:from>
    <xdr:to>
      <xdr:col>25</xdr:col>
      <xdr:colOff>285750</xdr:colOff>
      <xdr:row>49</xdr:row>
      <xdr:rowOff>163484</xdr:rowOff>
    </xdr:to>
    <xdr:pic>
      <xdr:nvPicPr>
        <xdr:cNvPr id="9" name="Picture 8">
          <a:extLst>
            <a:ext uri="{FF2B5EF4-FFF2-40B4-BE49-F238E27FC236}">
              <a16:creationId xmlns:a16="http://schemas.microsoft.com/office/drawing/2014/main" id="{00000000-0008-0000-3000-000009000000}"/>
            </a:ext>
          </a:extLst>
        </xdr:cNvPr>
        <xdr:cNvPicPr>
          <a:picLocks noChangeAspect="1"/>
        </xdr:cNvPicPr>
      </xdr:nvPicPr>
      <xdr:blipFill>
        <a:blip xmlns:r="http://schemas.openxmlformats.org/officeDocument/2006/relationships" r:embed="rId8" cstate="print"/>
        <a:stretch>
          <a:fillRect/>
        </a:stretch>
      </xdr:blipFill>
      <xdr:spPr>
        <a:xfrm>
          <a:off x="15135226" y="10315576"/>
          <a:ext cx="4581524" cy="2859058"/>
        </a:xfrm>
        <a:prstGeom prst="rect">
          <a:avLst/>
        </a:prstGeom>
      </xdr:spPr>
    </xdr:pic>
    <xdr:clientData/>
  </xdr:twoCellAnchor>
</xdr:wsDr>
</file>

<file path=xl/drawings/drawing42.xml><?xml version="1.0" encoding="utf-8"?>
<c:userShapes xmlns:c="http://schemas.openxmlformats.org/drawingml/2006/chart">
  <cdr:relSizeAnchor xmlns:cdr="http://schemas.openxmlformats.org/drawingml/2006/chartDrawing">
    <cdr:from>
      <cdr:x>0</cdr:x>
      <cdr:y>0.0143</cdr:y>
    </cdr:from>
    <cdr:to>
      <cdr:x>1</cdr:x>
      <cdr:y>0.16517</cdr:y>
    </cdr:to>
    <cdr:sp macro="" textlink="">
      <cdr:nvSpPr>
        <cdr:cNvPr id="2" name="TextBox 1">
          <a:extLst xmlns:a="http://schemas.openxmlformats.org/drawingml/2006/main">
            <a:ext uri="{FF2B5EF4-FFF2-40B4-BE49-F238E27FC236}">
              <a16:creationId xmlns:a16="http://schemas.microsoft.com/office/drawing/2014/main" id="{6AD95921-1227-46A6-9891-937D2FF33D66}"/>
            </a:ext>
          </a:extLst>
        </cdr:cNvPr>
        <cdr:cNvSpPr txBox="1"/>
      </cdr:nvSpPr>
      <cdr:spPr>
        <a:xfrm xmlns:a="http://schemas.openxmlformats.org/drawingml/2006/main">
          <a:off x="50800" y="50800"/>
          <a:ext cx="10160000" cy="535940"/>
        </a:xfrm>
        <a:prstGeom xmlns:a="http://schemas.openxmlformats.org/drawingml/2006/main" prst="rect">
          <a:avLst/>
        </a:prstGeom>
      </cdr:spPr>
      <cdr:txBody>
        <a:bodyPr xmlns:a="http://schemas.openxmlformats.org/drawingml/2006/main" vertOverflow="clip" vert="horz" rtlCol="0" anchor="t"/>
        <a:lstStyle xmlns:a="http://schemas.openxmlformats.org/drawingml/2006/main"/>
        <a:p xmlns:a="http://schemas.openxmlformats.org/drawingml/2006/main">
          <a:pPr algn="l"/>
          <a:r>
            <a:rPr lang="sr-Latn-ME" sz="1200" b="1" i="0" u="none" strike="noStrike">
              <a:solidFill>
                <a:srgbClr val="246DAD"/>
              </a:solidFill>
              <a:latin typeface="Avenir Next LT Pro"/>
            </a:rPr>
            <a:t>Solventnost</a:t>
          </a:r>
          <a:r>
            <a:rPr lang="sr-Latn-ME" sz="1200" b="1" i="0" u="none" strike="noStrike" baseline="0">
              <a:solidFill>
                <a:srgbClr val="246DAD"/>
              </a:solidFill>
              <a:latin typeface="Avenir Next LT Pro"/>
            </a:rPr>
            <a:t> (EUR)</a:t>
          </a:r>
          <a:endParaRPr lang="en-US" sz="1200" b="1">
            <a:solidFill>
              <a:srgbClr val="246DAD"/>
            </a:solidFill>
          </a:endParaRPr>
        </a:p>
      </cdr:txBody>
    </cdr:sp>
  </cdr:relSizeAnchor>
</c:userShapes>
</file>

<file path=xl/drawings/drawing43.xml><?xml version="1.0" encoding="utf-8"?>
<xdr:wsDr xmlns:xdr="http://schemas.openxmlformats.org/drawingml/2006/spreadsheetDrawing" xmlns:a="http://schemas.openxmlformats.org/drawingml/2006/main">
  <xdr:twoCellAnchor editAs="oneCell">
    <xdr:from>
      <xdr:col>0</xdr:col>
      <xdr:colOff>85724</xdr:colOff>
      <xdr:row>1</xdr:row>
      <xdr:rowOff>190499</xdr:rowOff>
    </xdr:from>
    <xdr:to>
      <xdr:col>4</xdr:col>
      <xdr:colOff>0</xdr:colOff>
      <xdr:row>11</xdr:row>
      <xdr:rowOff>228601</xdr:rowOff>
    </xdr:to>
    <xdr:pic>
      <xdr:nvPicPr>
        <xdr:cNvPr id="2" name="Picture 1" descr="Skijališta Crne Gore DOO Mojkovac">
          <a:extLst>
            <a:ext uri="{FF2B5EF4-FFF2-40B4-BE49-F238E27FC236}">
              <a16:creationId xmlns:a16="http://schemas.microsoft.com/office/drawing/2014/main" id="{00000000-0008-0000-31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724" y="380999"/>
          <a:ext cx="4610101" cy="27051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28575</xdr:colOff>
      <xdr:row>0</xdr:row>
      <xdr:rowOff>0</xdr:rowOff>
    </xdr:from>
    <xdr:to>
      <xdr:col>25</xdr:col>
      <xdr:colOff>333375</xdr:colOff>
      <xdr:row>7</xdr:row>
      <xdr:rowOff>85725</xdr:rowOff>
    </xdr:to>
    <xdr:pic>
      <xdr:nvPicPr>
        <xdr:cNvPr id="3" name="Picture 2">
          <a:extLst>
            <a:ext uri="{FF2B5EF4-FFF2-40B4-BE49-F238E27FC236}">
              <a16:creationId xmlns:a16="http://schemas.microsoft.com/office/drawing/2014/main" id="{00000000-0008-0000-3100-000003000000}"/>
            </a:ext>
          </a:extLst>
        </xdr:cNvPr>
        <xdr:cNvPicPr>
          <a:picLocks noChangeAspect="1"/>
        </xdr:cNvPicPr>
      </xdr:nvPicPr>
      <xdr:blipFill>
        <a:blip xmlns:r="http://schemas.openxmlformats.org/officeDocument/2006/relationships" r:embed="rId2" cstate="print"/>
        <a:stretch>
          <a:fillRect/>
        </a:stretch>
      </xdr:blipFill>
      <xdr:spPr>
        <a:xfrm>
          <a:off x="16468725" y="0"/>
          <a:ext cx="3352800" cy="1847850"/>
        </a:xfrm>
        <a:prstGeom prst="rect">
          <a:avLst/>
        </a:prstGeom>
      </xdr:spPr>
    </xdr:pic>
    <xdr:clientData/>
  </xdr:twoCellAnchor>
  <xdr:twoCellAnchor editAs="oneCell">
    <xdr:from>
      <xdr:col>20</xdr:col>
      <xdr:colOff>19049</xdr:colOff>
      <xdr:row>7</xdr:row>
      <xdr:rowOff>85725</xdr:rowOff>
    </xdr:from>
    <xdr:to>
      <xdr:col>25</xdr:col>
      <xdr:colOff>352424</xdr:colOff>
      <xdr:row>14</xdr:row>
      <xdr:rowOff>171450</xdr:rowOff>
    </xdr:to>
    <xdr:pic>
      <xdr:nvPicPr>
        <xdr:cNvPr id="4" name="Picture 3">
          <a:extLst>
            <a:ext uri="{FF2B5EF4-FFF2-40B4-BE49-F238E27FC236}">
              <a16:creationId xmlns:a16="http://schemas.microsoft.com/office/drawing/2014/main" id="{00000000-0008-0000-3100-000004000000}"/>
            </a:ext>
          </a:extLst>
        </xdr:cNvPr>
        <xdr:cNvPicPr>
          <a:picLocks noChangeAspect="1"/>
        </xdr:cNvPicPr>
      </xdr:nvPicPr>
      <xdr:blipFill>
        <a:blip xmlns:r="http://schemas.openxmlformats.org/officeDocument/2006/relationships" r:embed="rId3" cstate="print"/>
        <a:stretch>
          <a:fillRect/>
        </a:stretch>
      </xdr:blipFill>
      <xdr:spPr>
        <a:xfrm>
          <a:off x="16459199" y="1847850"/>
          <a:ext cx="3381375" cy="2038350"/>
        </a:xfrm>
        <a:prstGeom prst="rect">
          <a:avLst/>
        </a:prstGeom>
      </xdr:spPr>
    </xdr:pic>
    <xdr:clientData/>
  </xdr:twoCellAnchor>
  <xdr:twoCellAnchor editAs="oneCell">
    <xdr:from>
      <xdr:col>20</xdr:col>
      <xdr:colOff>9525</xdr:colOff>
      <xdr:row>14</xdr:row>
      <xdr:rowOff>161925</xdr:rowOff>
    </xdr:from>
    <xdr:to>
      <xdr:col>25</xdr:col>
      <xdr:colOff>333375</xdr:colOff>
      <xdr:row>22</xdr:row>
      <xdr:rowOff>157934</xdr:rowOff>
    </xdr:to>
    <xdr:pic>
      <xdr:nvPicPr>
        <xdr:cNvPr id="5" name="Picture 4">
          <a:extLst>
            <a:ext uri="{FF2B5EF4-FFF2-40B4-BE49-F238E27FC236}">
              <a16:creationId xmlns:a16="http://schemas.microsoft.com/office/drawing/2014/main" id="{00000000-0008-0000-3100-000005000000}"/>
            </a:ext>
          </a:extLst>
        </xdr:cNvPr>
        <xdr:cNvPicPr>
          <a:picLocks noChangeAspect="1"/>
        </xdr:cNvPicPr>
      </xdr:nvPicPr>
      <xdr:blipFill>
        <a:blip xmlns:r="http://schemas.openxmlformats.org/officeDocument/2006/relationships" r:embed="rId4" cstate="print"/>
        <a:stretch>
          <a:fillRect/>
        </a:stretch>
      </xdr:blipFill>
      <xdr:spPr>
        <a:xfrm>
          <a:off x="16449675" y="3876675"/>
          <a:ext cx="3371850" cy="1872434"/>
        </a:xfrm>
        <a:prstGeom prst="rect">
          <a:avLst/>
        </a:prstGeom>
      </xdr:spPr>
    </xdr:pic>
    <xdr:clientData/>
  </xdr:twoCellAnchor>
  <xdr:twoCellAnchor editAs="oneCell">
    <xdr:from>
      <xdr:col>5</xdr:col>
      <xdr:colOff>19050</xdr:colOff>
      <xdr:row>38</xdr:row>
      <xdr:rowOff>57150</xdr:rowOff>
    </xdr:from>
    <xdr:to>
      <xdr:col>10</xdr:col>
      <xdr:colOff>114299</xdr:colOff>
      <xdr:row>51</xdr:row>
      <xdr:rowOff>133350</xdr:rowOff>
    </xdr:to>
    <xdr:pic>
      <xdr:nvPicPr>
        <xdr:cNvPr id="6" name="Picture 5">
          <a:extLst>
            <a:ext uri="{FF2B5EF4-FFF2-40B4-BE49-F238E27FC236}">
              <a16:creationId xmlns:a16="http://schemas.microsoft.com/office/drawing/2014/main" id="{00000000-0008-0000-3100-000006000000}"/>
            </a:ext>
          </a:extLst>
        </xdr:cNvPr>
        <xdr:cNvPicPr>
          <a:picLocks noChangeAspect="1"/>
        </xdr:cNvPicPr>
      </xdr:nvPicPr>
      <xdr:blipFill>
        <a:blip xmlns:r="http://schemas.openxmlformats.org/officeDocument/2006/relationships" r:embed="rId5" cstate="print"/>
        <a:stretch>
          <a:fillRect/>
        </a:stretch>
      </xdr:blipFill>
      <xdr:spPr>
        <a:xfrm>
          <a:off x="4714875" y="9258300"/>
          <a:ext cx="4571999" cy="3048000"/>
        </a:xfrm>
        <a:prstGeom prst="rect">
          <a:avLst/>
        </a:prstGeom>
      </xdr:spPr>
    </xdr:pic>
    <xdr:clientData/>
  </xdr:twoCellAnchor>
  <xdr:twoCellAnchor editAs="oneCell">
    <xdr:from>
      <xdr:col>10</xdr:col>
      <xdr:colOff>171450</xdr:colOff>
      <xdr:row>38</xdr:row>
      <xdr:rowOff>19050</xdr:rowOff>
    </xdr:from>
    <xdr:to>
      <xdr:col>16</xdr:col>
      <xdr:colOff>538385</xdr:colOff>
      <xdr:row>51</xdr:row>
      <xdr:rowOff>171450</xdr:rowOff>
    </xdr:to>
    <xdr:pic>
      <xdr:nvPicPr>
        <xdr:cNvPr id="7" name="Picture 6">
          <a:extLst>
            <a:ext uri="{FF2B5EF4-FFF2-40B4-BE49-F238E27FC236}">
              <a16:creationId xmlns:a16="http://schemas.microsoft.com/office/drawing/2014/main" id="{00000000-0008-0000-3100-000007000000}"/>
            </a:ext>
          </a:extLst>
        </xdr:cNvPr>
        <xdr:cNvPicPr>
          <a:picLocks noChangeAspect="1"/>
        </xdr:cNvPicPr>
      </xdr:nvPicPr>
      <xdr:blipFill>
        <a:blip xmlns:r="http://schemas.openxmlformats.org/officeDocument/2006/relationships" r:embed="rId6" cstate="print"/>
        <a:stretch>
          <a:fillRect/>
        </a:stretch>
      </xdr:blipFill>
      <xdr:spPr>
        <a:xfrm>
          <a:off x="9344025" y="9220200"/>
          <a:ext cx="4767485" cy="3124200"/>
        </a:xfrm>
        <a:prstGeom prst="rect">
          <a:avLst/>
        </a:prstGeom>
      </xdr:spPr>
    </xdr:pic>
    <xdr:clientData/>
  </xdr:twoCellAnchor>
  <xdr:twoCellAnchor editAs="oneCell">
    <xdr:from>
      <xdr:col>16</xdr:col>
      <xdr:colOff>571500</xdr:colOff>
      <xdr:row>38</xdr:row>
      <xdr:rowOff>28575</xdr:rowOff>
    </xdr:from>
    <xdr:to>
      <xdr:col>23</xdr:col>
      <xdr:colOff>504824</xdr:colOff>
      <xdr:row>51</xdr:row>
      <xdr:rowOff>200025</xdr:rowOff>
    </xdr:to>
    <xdr:pic>
      <xdr:nvPicPr>
        <xdr:cNvPr id="8" name="Picture 7">
          <a:extLst>
            <a:ext uri="{FF2B5EF4-FFF2-40B4-BE49-F238E27FC236}">
              <a16:creationId xmlns:a16="http://schemas.microsoft.com/office/drawing/2014/main" id="{00000000-0008-0000-3100-000008000000}"/>
            </a:ext>
          </a:extLst>
        </xdr:cNvPr>
        <xdr:cNvPicPr>
          <a:picLocks noChangeAspect="1"/>
        </xdr:cNvPicPr>
      </xdr:nvPicPr>
      <xdr:blipFill>
        <a:blip xmlns:r="http://schemas.openxmlformats.org/officeDocument/2006/relationships" r:embed="rId7" cstate="print"/>
        <a:stretch>
          <a:fillRect/>
        </a:stretch>
      </xdr:blipFill>
      <xdr:spPr>
        <a:xfrm>
          <a:off x="14144625" y="9229725"/>
          <a:ext cx="4629149" cy="3143250"/>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90713</xdr:colOff>
      <xdr:row>2</xdr:row>
      <xdr:rowOff>68036</xdr:rowOff>
    </xdr:from>
    <xdr:to>
      <xdr:col>3</xdr:col>
      <xdr:colOff>501002</xdr:colOff>
      <xdr:row>11</xdr:row>
      <xdr:rowOff>294821</xdr:rowOff>
    </xdr:to>
    <xdr:pic>
      <xdr:nvPicPr>
        <xdr:cNvPr id="2" name="Picture 1" descr="Sportski centar ">
          <a:extLst>
            <a:ext uri="{FF2B5EF4-FFF2-40B4-BE49-F238E27FC236}">
              <a16:creationId xmlns:a16="http://schemas.microsoft.com/office/drawing/2014/main" id="{00000000-0008-0000-32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0713" y="458561"/>
          <a:ext cx="4601289" cy="26937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19049</xdr:colOff>
      <xdr:row>0</xdr:row>
      <xdr:rowOff>0</xdr:rowOff>
    </xdr:from>
    <xdr:to>
      <xdr:col>25</xdr:col>
      <xdr:colOff>200024</xdr:colOff>
      <xdr:row>8</xdr:row>
      <xdr:rowOff>0</xdr:rowOff>
    </xdr:to>
    <xdr:pic>
      <xdr:nvPicPr>
        <xdr:cNvPr id="3" name="Picture 2">
          <a:extLst>
            <a:ext uri="{FF2B5EF4-FFF2-40B4-BE49-F238E27FC236}">
              <a16:creationId xmlns:a16="http://schemas.microsoft.com/office/drawing/2014/main" id="{00000000-0008-0000-3200-000003000000}"/>
            </a:ext>
          </a:extLst>
        </xdr:cNvPr>
        <xdr:cNvPicPr>
          <a:picLocks noChangeAspect="1"/>
        </xdr:cNvPicPr>
      </xdr:nvPicPr>
      <xdr:blipFill>
        <a:blip xmlns:r="http://schemas.openxmlformats.org/officeDocument/2006/relationships" r:embed="rId2" cstate="print"/>
        <a:stretch>
          <a:fillRect/>
        </a:stretch>
      </xdr:blipFill>
      <xdr:spPr>
        <a:xfrm>
          <a:off x="16173449" y="0"/>
          <a:ext cx="3228975" cy="2009775"/>
        </a:xfrm>
        <a:prstGeom prst="rect">
          <a:avLst/>
        </a:prstGeom>
      </xdr:spPr>
    </xdr:pic>
    <xdr:clientData/>
  </xdr:twoCellAnchor>
  <xdr:twoCellAnchor editAs="oneCell">
    <xdr:from>
      <xdr:col>20</xdr:col>
      <xdr:colOff>19050</xdr:colOff>
      <xdr:row>8</xdr:row>
      <xdr:rowOff>0</xdr:rowOff>
    </xdr:from>
    <xdr:to>
      <xdr:col>25</xdr:col>
      <xdr:colOff>161925</xdr:colOff>
      <xdr:row>14</xdr:row>
      <xdr:rowOff>171451</xdr:rowOff>
    </xdr:to>
    <xdr:pic>
      <xdr:nvPicPr>
        <xdr:cNvPr id="4" name="Picture 3">
          <a:extLst>
            <a:ext uri="{FF2B5EF4-FFF2-40B4-BE49-F238E27FC236}">
              <a16:creationId xmlns:a16="http://schemas.microsoft.com/office/drawing/2014/main" id="{00000000-0008-0000-3200-000004000000}"/>
            </a:ext>
          </a:extLst>
        </xdr:cNvPr>
        <xdr:cNvPicPr>
          <a:picLocks noChangeAspect="1"/>
        </xdr:cNvPicPr>
      </xdr:nvPicPr>
      <xdr:blipFill>
        <a:blip xmlns:r="http://schemas.openxmlformats.org/officeDocument/2006/relationships" r:embed="rId3" cstate="print"/>
        <a:stretch>
          <a:fillRect/>
        </a:stretch>
      </xdr:blipFill>
      <xdr:spPr>
        <a:xfrm>
          <a:off x="16173450" y="2009775"/>
          <a:ext cx="3190875" cy="1876426"/>
        </a:xfrm>
        <a:prstGeom prst="rect">
          <a:avLst/>
        </a:prstGeom>
      </xdr:spPr>
    </xdr:pic>
    <xdr:clientData/>
  </xdr:twoCellAnchor>
  <xdr:twoCellAnchor editAs="oneCell">
    <xdr:from>
      <xdr:col>20</xdr:col>
      <xdr:colOff>19050</xdr:colOff>
      <xdr:row>14</xdr:row>
      <xdr:rowOff>161926</xdr:rowOff>
    </xdr:from>
    <xdr:to>
      <xdr:col>25</xdr:col>
      <xdr:colOff>161925</xdr:colOff>
      <xdr:row>22</xdr:row>
      <xdr:rowOff>152401</xdr:rowOff>
    </xdr:to>
    <xdr:pic>
      <xdr:nvPicPr>
        <xdr:cNvPr id="5" name="Picture 4">
          <a:extLst>
            <a:ext uri="{FF2B5EF4-FFF2-40B4-BE49-F238E27FC236}">
              <a16:creationId xmlns:a16="http://schemas.microsoft.com/office/drawing/2014/main" id="{00000000-0008-0000-3200-000005000000}"/>
            </a:ext>
          </a:extLst>
        </xdr:cNvPr>
        <xdr:cNvPicPr>
          <a:picLocks noChangeAspect="1"/>
        </xdr:cNvPicPr>
      </xdr:nvPicPr>
      <xdr:blipFill>
        <a:blip xmlns:r="http://schemas.openxmlformats.org/officeDocument/2006/relationships" r:embed="rId4" cstate="print"/>
        <a:stretch>
          <a:fillRect/>
        </a:stretch>
      </xdr:blipFill>
      <xdr:spPr>
        <a:xfrm>
          <a:off x="16173450" y="3876676"/>
          <a:ext cx="3190875" cy="1866900"/>
        </a:xfrm>
        <a:prstGeom prst="rect">
          <a:avLst/>
        </a:prstGeom>
      </xdr:spPr>
    </xdr:pic>
    <xdr:clientData/>
  </xdr:twoCellAnchor>
  <xdr:twoCellAnchor editAs="oneCell">
    <xdr:from>
      <xdr:col>5</xdr:col>
      <xdr:colOff>57151</xdr:colOff>
      <xdr:row>38</xdr:row>
      <xdr:rowOff>57150</xdr:rowOff>
    </xdr:from>
    <xdr:to>
      <xdr:col>10</xdr:col>
      <xdr:colOff>400051</xdr:colOff>
      <xdr:row>48</xdr:row>
      <xdr:rowOff>190501</xdr:rowOff>
    </xdr:to>
    <xdr:pic>
      <xdr:nvPicPr>
        <xdr:cNvPr id="6" name="Picture 5">
          <a:extLst>
            <a:ext uri="{FF2B5EF4-FFF2-40B4-BE49-F238E27FC236}">
              <a16:creationId xmlns:a16="http://schemas.microsoft.com/office/drawing/2014/main" id="{00000000-0008-0000-3200-000006000000}"/>
            </a:ext>
          </a:extLst>
        </xdr:cNvPr>
        <xdr:cNvPicPr>
          <a:picLocks noChangeAspect="1"/>
        </xdr:cNvPicPr>
      </xdr:nvPicPr>
      <xdr:blipFill>
        <a:blip xmlns:r="http://schemas.openxmlformats.org/officeDocument/2006/relationships" r:embed="rId5" cstate="print"/>
        <a:stretch>
          <a:fillRect/>
        </a:stretch>
      </xdr:blipFill>
      <xdr:spPr>
        <a:xfrm>
          <a:off x="4800601" y="9258300"/>
          <a:ext cx="4724400" cy="2543176"/>
        </a:xfrm>
        <a:prstGeom prst="rect">
          <a:avLst/>
        </a:prstGeom>
      </xdr:spPr>
    </xdr:pic>
    <xdr:clientData/>
  </xdr:twoCellAnchor>
  <xdr:twoCellAnchor editAs="oneCell">
    <xdr:from>
      <xdr:col>10</xdr:col>
      <xdr:colOff>428625</xdr:colOff>
      <xdr:row>38</xdr:row>
      <xdr:rowOff>66675</xdr:rowOff>
    </xdr:from>
    <xdr:to>
      <xdr:col>17</xdr:col>
      <xdr:colOff>428625</xdr:colOff>
      <xdr:row>48</xdr:row>
      <xdr:rowOff>161925</xdr:rowOff>
    </xdr:to>
    <xdr:pic>
      <xdr:nvPicPr>
        <xdr:cNvPr id="7" name="Picture 6">
          <a:extLst>
            <a:ext uri="{FF2B5EF4-FFF2-40B4-BE49-F238E27FC236}">
              <a16:creationId xmlns:a16="http://schemas.microsoft.com/office/drawing/2014/main" id="{00000000-0008-0000-3200-000007000000}"/>
            </a:ext>
          </a:extLst>
        </xdr:cNvPr>
        <xdr:cNvPicPr>
          <a:picLocks noChangeAspect="1"/>
        </xdr:cNvPicPr>
      </xdr:nvPicPr>
      <xdr:blipFill>
        <a:blip xmlns:r="http://schemas.openxmlformats.org/officeDocument/2006/relationships" r:embed="rId6" cstate="print"/>
        <a:stretch>
          <a:fillRect/>
        </a:stretch>
      </xdr:blipFill>
      <xdr:spPr>
        <a:xfrm>
          <a:off x="9553575" y="9267825"/>
          <a:ext cx="4638675" cy="2505075"/>
        </a:xfrm>
        <a:prstGeom prst="rect">
          <a:avLst/>
        </a:prstGeom>
      </xdr:spPr>
    </xdr:pic>
    <xdr:clientData/>
  </xdr:twoCellAnchor>
  <xdr:twoCellAnchor editAs="oneCell">
    <xdr:from>
      <xdr:col>17</xdr:col>
      <xdr:colOff>438150</xdr:colOff>
      <xdr:row>38</xdr:row>
      <xdr:rowOff>28576</xdr:rowOff>
    </xdr:from>
    <xdr:to>
      <xdr:col>23</xdr:col>
      <xdr:colOff>533400</xdr:colOff>
      <xdr:row>48</xdr:row>
      <xdr:rowOff>142875</xdr:rowOff>
    </xdr:to>
    <xdr:pic>
      <xdr:nvPicPr>
        <xdr:cNvPr id="8" name="Picture 7">
          <a:extLst>
            <a:ext uri="{FF2B5EF4-FFF2-40B4-BE49-F238E27FC236}">
              <a16:creationId xmlns:a16="http://schemas.microsoft.com/office/drawing/2014/main" id="{00000000-0008-0000-3200-000008000000}"/>
            </a:ext>
          </a:extLst>
        </xdr:cNvPr>
        <xdr:cNvPicPr>
          <a:picLocks noChangeAspect="1"/>
        </xdr:cNvPicPr>
      </xdr:nvPicPr>
      <xdr:blipFill>
        <a:blip xmlns:r="http://schemas.openxmlformats.org/officeDocument/2006/relationships" r:embed="rId7" cstate="print"/>
        <a:stretch>
          <a:fillRect/>
        </a:stretch>
      </xdr:blipFill>
      <xdr:spPr>
        <a:xfrm>
          <a:off x="14201775" y="9229726"/>
          <a:ext cx="4314825" cy="2524124"/>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2</xdr:row>
      <xdr:rowOff>28573</xdr:rowOff>
    </xdr:from>
    <xdr:to>
      <xdr:col>5</xdr:col>
      <xdr:colOff>19050</xdr:colOff>
      <xdr:row>11</xdr:row>
      <xdr:rowOff>247649</xdr:rowOff>
    </xdr:to>
    <xdr:pic>
      <xdr:nvPicPr>
        <xdr:cNvPr id="2" name="Picture 1" descr="Sveti Stefan hoteli AD Budva">
          <a:extLst>
            <a:ext uri="{FF2B5EF4-FFF2-40B4-BE49-F238E27FC236}">
              <a16:creationId xmlns:a16="http://schemas.microsoft.com/office/drawing/2014/main" id="{00000000-0008-0000-33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419098"/>
          <a:ext cx="4743450" cy="26860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47625</xdr:colOff>
      <xdr:row>0</xdr:row>
      <xdr:rowOff>9526</xdr:rowOff>
    </xdr:from>
    <xdr:to>
      <xdr:col>25</xdr:col>
      <xdr:colOff>169820</xdr:colOff>
      <xdr:row>7</xdr:row>
      <xdr:rowOff>171451</xdr:rowOff>
    </xdr:to>
    <xdr:pic>
      <xdr:nvPicPr>
        <xdr:cNvPr id="3" name="Picture 2">
          <a:extLst>
            <a:ext uri="{FF2B5EF4-FFF2-40B4-BE49-F238E27FC236}">
              <a16:creationId xmlns:a16="http://schemas.microsoft.com/office/drawing/2014/main" id="{00000000-0008-0000-3300-000003000000}"/>
            </a:ext>
          </a:extLst>
        </xdr:cNvPr>
        <xdr:cNvPicPr>
          <a:picLocks noChangeAspect="1"/>
        </xdr:cNvPicPr>
      </xdr:nvPicPr>
      <xdr:blipFill>
        <a:blip xmlns:r="http://schemas.openxmlformats.org/officeDocument/2006/relationships" r:embed="rId2" cstate="print"/>
        <a:stretch>
          <a:fillRect/>
        </a:stretch>
      </xdr:blipFill>
      <xdr:spPr>
        <a:xfrm>
          <a:off x="16459200" y="9526"/>
          <a:ext cx="3170195" cy="1924050"/>
        </a:xfrm>
        <a:prstGeom prst="rect">
          <a:avLst/>
        </a:prstGeom>
      </xdr:spPr>
    </xdr:pic>
    <xdr:clientData/>
  </xdr:twoCellAnchor>
  <xdr:twoCellAnchor editAs="oneCell">
    <xdr:from>
      <xdr:col>20</xdr:col>
      <xdr:colOff>38099</xdr:colOff>
      <xdr:row>7</xdr:row>
      <xdr:rowOff>200025</xdr:rowOff>
    </xdr:from>
    <xdr:to>
      <xdr:col>25</xdr:col>
      <xdr:colOff>152400</xdr:colOff>
      <xdr:row>14</xdr:row>
      <xdr:rowOff>171450</xdr:rowOff>
    </xdr:to>
    <xdr:pic>
      <xdr:nvPicPr>
        <xdr:cNvPr id="4" name="Picture 3">
          <a:extLst>
            <a:ext uri="{FF2B5EF4-FFF2-40B4-BE49-F238E27FC236}">
              <a16:creationId xmlns:a16="http://schemas.microsoft.com/office/drawing/2014/main" id="{00000000-0008-0000-3300-000004000000}"/>
            </a:ext>
          </a:extLst>
        </xdr:cNvPr>
        <xdr:cNvPicPr>
          <a:picLocks noChangeAspect="1"/>
        </xdr:cNvPicPr>
      </xdr:nvPicPr>
      <xdr:blipFill>
        <a:blip xmlns:r="http://schemas.openxmlformats.org/officeDocument/2006/relationships" r:embed="rId3" cstate="print"/>
        <a:stretch>
          <a:fillRect/>
        </a:stretch>
      </xdr:blipFill>
      <xdr:spPr>
        <a:xfrm>
          <a:off x="16449674" y="1962150"/>
          <a:ext cx="3162301" cy="1924050"/>
        </a:xfrm>
        <a:prstGeom prst="rect">
          <a:avLst/>
        </a:prstGeom>
      </xdr:spPr>
    </xdr:pic>
    <xdr:clientData/>
  </xdr:twoCellAnchor>
  <xdr:twoCellAnchor editAs="oneCell">
    <xdr:from>
      <xdr:col>20</xdr:col>
      <xdr:colOff>38100</xdr:colOff>
      <xdr:row>14</xdr:row>
      <xdr:rowOff>200025</xdr:rowOff>
    </xdr:from>
    <xdr:to>
      <xdr:col>25</xdr:col>
      <xdr:colOff>114300</xdr:colOff>
      <xdr:row>22</xdr:row>
      <xdr:rowOff>28575</xdr:rowOff>
    </xdr:to>
    <xdr:pic>
      <xdr:nvPicPr>
        <xdr:cNvPr id="5" name="Picture 4">
          <a:extLst>
            <a:ext uri="{FF2B5EF4-FFF2-40B4-BE49-F238E27FC236}">
              <a16:creationId xmlns:a16="http://schemas.microsoft.com/office/drawing/2014/main" id="{00000000-0008-0000-3300-000005000000}"/>
            </a:ext>
          </a:extLst>
        </xdr:cNvPr>
        <xdr:cNvPicPr>
          <a:picLocks noChangeAspect="1"/>
        </xdr:cNvPicPr>
      </xdr:nvPicPr>
      <xdr:blipFill>
        <a:blip xmlns:r="http://schemas.openxmlformats.org/officeDocument/2006/relationships" r:embed="rId4" cstate="print"/>
        <a:stretch>
          <a:fillRect/>
        </a:stretch>
      </xdr:blipFill>
      <xdr:spPr>
        <a:xfrm>
          <a:off x="16449675" y="3914775"/>
          <a:ext cx="3124200" cy="1704975"/>
        </a:xfrm>
        <a:prstGeom prst="rect">
          <a:avLst/>
        </a:prstGeom>
      </xdr:spPr>
    </xdr:pic>
    <xdr:clientData/>
  </xdr:twoCellAnchor>
  <xdr:twoCellAnchor editAs="oneCell">
    <xdr:from>
      <xdr:col>5</xdr:col>
      <xdr:colOff>28575</xdr:colOff>
      <xdr:row>38</xdr:row>
      <xdr:rowOff>28575</xdr:rowOff>
    </xdr:from>
    <xdr:to>
      <xdr:col>9</xdr:col>
      <xdr:colOff>676275</xdr:colOff>
      <xdr:row>50</xdr:row>
      <xdr:rowOff>149223</xdr:rowOff>
    </xdr:to>
    <xdr:pic>
      <xdr:nvPicPr>
        <xdr:cNvPr id="6" name="Picture 5">
          <a:extLst>
            <a:ext uri="{FF2B5EF4-FFF2-40B4-BE49-F238E27FC236}">
              <a16:creationId xmlns:a16="http://schemas.microsoft.com/office/drawing/2014/main" id="{00000000-0008-0000-3300-000006000000}"/>
            </a:ext>
          </a:extLst>
        </xdr:cNvPr>
        <xdr:cNvPicPr>
          <a:picLocks noChangeAspect="1"/>
        </xdr:cNvPicPr>
      </xdr:nvPicPr>
      <xdr:blipFill>
        <a:blip xmlns:r="http://schemas.openxmlformats.org/officeDocument/2006/relationships" r:embed="rId5" cstate="print"/>
        <a:stretch>
          <a:fillRect/>
        </a:stretch>
      </xdr:blipFill>
      <xdr:spPr>
        <a:xfrm>
          <a:off x="4752975" y="9229725"/>
          <a:ext cx="4305300" cy="2901948"/>
        </a:xfrm>
        <a:prstGeom prst="rect">
          <a:avLst/>
        </a:prstGeom>
      </xdr:spPr>
    </xdr:pic>
    <xdr:clientData/>
  </xdr:twoCellAnchor>
  <xdr:twoCellAnchor editAs="oneCell">
    <xdr:from>
      <xdr:col>9</xdr:col>
      <xdr:colOff>685800</xdr:colOff>
      <xdr:row>38</xdr:row>
      <xdr:rowOff>9525</xdr:rowOff>
    </xdr:from>
    <xdr:to>
      <xdr:col>16</xdr:col>
      <xdr:colOff>457200</xdr:colOff>
      <xdr:row>50</xdr:row>
      <xdr:rowOff>136269</xdr:rowOff>
    </xdr:to>
    <xdr:pic>
      <xdr:nvPicPr>
        <xdr:cNvPr id="7" name="Picture 6">
          <a:extLst>
            <a:ext uri="{FF2B5EF4-FFF2-40B4-BE49-F238E27FC236}">
              <a16:creationId xmlns:a16="http://schemas.microsoft.com/office/drawing/2014/main" id="{00000000-0008-0000-3300-000007000000}"/>
            </a:ext>
          </a:extLst>
        </xdr:cNvPr>
        <xdr:cNvPicPr>
          <a:picLocks noChangeAspect="1"/>
        </xdr:cNvPicPr>
      </xdr:nvPicPr>
      <xdr:blipFill>
        <a:blip xmlns:r="http://schemas.openxmlformats.org/officeDocument/2006/relationships" r:embed="rId6" cstate="print"/>
        <a:stretch>
          <a:fillRect/>
        </a:stretch>
      </xdr:blipFill>
      <xdr:spPr>
        <a:xfrm>
          <a:off x="9067800" y="9210675"/>
          <a:ext cx="4819650" cy="2908044"/>
        </a:xfrm>
        <a:prstGeom prst="rect">
          <a:avLst/>
        </a:prstGeom>
      </xdr:spPr>
    </xdr:pic>
    <xdr:clientData/>
  </xdr:twoCellAnchor>
  <xdr:twoCellAnchor editAs="oneCell">
    <xdr:from>
      <xdr:col>16</xdr:col>
      <xdr:colOff>476250</xdr:colOff>
      <xdr:row>38</xdr:row>
      <xdr:rowOff>57150</xdr:rowOff>
    </xdr:from>
    <xdr:to>
      <xdr:col>23</xdr:col>
      <xdr:colOff>547910</xdr:colOff>
      <xdr:row>50</xdr:row>
      <xdr:rowOff>165604</xdr:rowOff>
    </xdr:to>
    <xdr:pic>
      <xdr:nvPicPr>
        <xdr:cNvPr id="8" name="Picture 7">
          <a:extLst>
            <a:ext uri="{FF2B5EF4-FFF2-40B4-BE49-F238E27FC236}">
              <a16:creationId xmlns:a16="http://schemas.microsoft.com/office/drawing/2014/main" id="{00000000-0008-0000-3300-000008000000}"/>
            </a:ext>
          </a:extLst>
        </xdr:cNvPr>
        <xdr:cNvPicPr>
          <a:picLocks noChangeAspect="1"/>
        </xdr:cNvPicPr>
      </xdr:nvPicPr>
      <xdr:blipFill>
        <a:blip xmlns:r="http://schemas.openxmlformats.org/officeDocument/2006/relationships" r:embed="rId7" cstate="print"/>
        <a:stretch>
          <a:fillRect/>
        </a:stretch>
      </xdr:blipFill>
      <xdr:spPr>
        <a:xfrm>
          <a:off x="13906500" y="9258300"/>
          <a:ext cx="4881785" cy="2889754"/>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381001</xdr:colOff>
      <xdr:row>3</xdr:row>
      <xdr:rowOff>114300</xdr:rowOff>
    </xdr:from>
    <xdr:to>
      <xdr:col>3</xdr:col>
      <xdr:colOff>19051</xdr:colOff>
      <xdr:row>10</xdr:row>
      <xdr:rowOff>190500</xdr:rowOff>
    </xdr:to>
    <xdr:pic>
      <xdr:nvPicPr>
        <xdr:cNvPr id="2" name="Picture 1">
          <a:extLst>
            <a:ext uri="{FF2B5EF4-FFF2-40B4-BE49-F238E27FC236}">
              <a16:creationId xmlns:a16="http://schemas.microsoft.com/office/drawing/2014/main" id="{00000000-0008-0000-3400-000002000000}"/>
            </a:ext>
          </a:extLst>
        </xdr:cNvPr>
        <xdr:cNvPicPr>
          <a:picLocks noChangeAspect="1"/>
        </xdr:cNvPicPr>
      </xdr:nvPicPr>
      <xdr:blipFill>
        <a:blip xmlns:r="http://schemas.openxmlformats.org/officeDocument/2006/relationships" r:embed="rId1" cstate="print"/>
        <a:stretch>
          <a:fillRect/>
        </a:stretch>
      </xdr:blipFill>
      <xdr:spPr>
        <a:xfrm>
          <a:off x="381001" y="704850"/>
          <a:ext cx="3829050" cy="2057400"/>
        </a:xfrm>
        <a:prstGeom prst="rect">
          <a:avLst/>
        </a:prstGeom>
      </xdr:spPr>
    </xdr:pic>
    <xdr:clientData/>
  </xdr:twoCellAnchor>
  <xdr:twoCellAnchor editAs="oneCell">
    <xdr:from>
      <xdr:col>20</xdr:col>
      <xdr:colOff>9525</xdr:colOff>
      <xdr:row>0</xdr:row>
      <xdr:rowOff>0</xdr:rowOff>
    </xdr:from>
    <xdr:to>
      <xdr:col>26</xdr:col>
      <xdr:colOff>19050</xdr:colOff>
      <xdr:row>8</xdr:row>
      <xdr:rowOff>4855</xdr:rowOff>
    </xdr:to>
    <xdr:pic>
      <xdr:nvPicPr>
        <xdr:cNvPr id="3" name="Picture 2">
          <a:extLst>
            <a:ext uri="{FF2B5EF4-FFF2-40B4-BE49-F238E27FC236}">
              <a16:creationId xmlns:a16="http://schemas.microsoft.com/office/drawing/2014/main" id="{00000000-0008-0000-3400-000003000000}"/>
            </a:ext>
          </a:extLst>
        </xdr:cNvPr>
        <xdr:cNvPicPr>
          <a:picLocks noChangeAspect="1"/>
        </xdr:cNvPicPr>
      </xdr:nvPicPr>
      <xdr:blipFill>
        <a:blip xmlns:r="http://schemas.openxmlformats.org/officeDocument/2006/relationships" r:embed="rId2" cstate="print"/>
        <a:stretch>
          <a:fillRect/>
        </a:stretch>
      </xdr:blipFill>
      <xdr:spPr>
        <a:xfrm>
          <a:off x="16297275" y="0"/>
          <a:ext cx="3829050" cy="2009774"/>
        </a:xfrm>
        <a:prstGeom prst="rect">
          <a:avLst/>
        </a:prstGeom>
      </xdr:spPr>
    </xdr:pic>
    <xdr:clientData/>
  </xdr:twoCellAnchor>
  <xdr:twoCellAnchor editAs="oneCell">
    <xdr:from>
      <xdr:col>20</xdr:col>
      <xdr:colOff>19050</xdr:colOff>
      <xdr:row>7</xdr:row>
      <xdr:rowOff>180975</xdr:rowOff>
    </xdr:from>
    <xdr:to>
      <xdr:col>26</xdr:col>
      <xdr:colOff>0</xdr:colOff>
      <xdr:row>15</xdr:row>
      <xdr:rowOff>142875</xdr:rowOff>
    </xdr:to>
    <xdr:pic>
      <xdr:nvPicPr>
        <xdr:cNvPr id="4" name="Picture 3">
          <a:extLst>
            <a:ext uri="{FF2B5EF4-FFF2-40B4-BE49-F238E27FC236}">
              <a16:creationId xmlns:a16="http://schemas.microsoft.com/office/drawing/2014/main" id="{00000000-0008-0000-3400-000004000000}"/>
            </a:ext>
          </a:extLst>
        </xdr:cNvPr>
        <xdr:cNvPicPr>
          <a:picLocks noChangeAspect="1"/>
        </xdr:cNvPicPr>
      </xdr:nvPicPr>
      <xdr:blipFill>
        <a:blip xmlns:r="http://schemas.openxmlformats.org/officeDocument/2006/relationships" r:embed="rId3" cstate="print"/>
        <a:stretch>
          <a:fillRect/>
        </a:stretch>
      </xdr:blipFill>
      <xdr:spPr>
        <a:xfrm>
          <a:off x="16306800" y="1943100"/>
          <a:ext cx="3800475" cy="2228850"/>
        </a:xfrm>
        <a:prstGeom prst="rect">
          <a:avLst/>
        </a:prstGeom>
      </xdr:spPr>
    </xdr:pic>
    <xdr:clientData/>
  </xdr:twoCellAnchor>
  <xdr:twoCellAnchor editAs="oneCell">
    <xdr:from>
      <xdr:col>20</xdr:col>
      <xdr:colOff>19049</xdr:colOff>
      <xdr:row>15</xdr:row>
      <xdr:rowOff>95250</xdr:rowOff>
    </xdr:from>
    <xdr:to>
      <xdr:col>26</xdr:col>
      <xdr:colOff>19049</xdr:colOff>
      <xdr:row>22</xdr:row>
      <xdr:rowOff>171450</xdr:rowOff>
    </xdr:to>
    <xdr:pic>
      <xdr:nvPicPr>
        <xdr:cNvPr id="5" name="Picture 4">
          <a:extLst>
            <a:ext uri="{FF2B5EF4-FFF2-40B4-BE49-F238E27FC236}">
              <a16:creationId xmlns:a16="http://schemas.microsoft.com/office/drawing/2014/main" id="{00000000-0008-0000-3400-000005000000}"/>
            </a:ext>
          </a:extLst>
        </xdr:cNvPr>
        <xdr:cNvPicPr>
          <a:picLocks noChangeAspect="1"/>
        </xdr:cNvPicPr>
      </xdr:nvPicPr>
      <xdr:blipFill>
        <a:blip xmlns:r="http://schemas.openxmlformats.org/officeDocument/2006/relationships" r:embed="rId4" cstate="print"/>
        <a:stretch>
          <a:fillRect/>
        </a:stretch>
      </xdr:blipFill>
      <xdr:spPr>
        <a:xfrm>
          <a:off x="16306799" y="4124325"/>
          <a:ext cx="3819525" cy="2181225"/>
        </a:xfrm>
        <a:prstGeom prst="rect">
          <a:avLst/>
        </a:prstGeom>
      </xdr:spPr>
    </xdr:pic>
    <xdr:clientData/>
  </xdr:twoCellAnchor>
  <xdr:twoCellAnchor editAs="oneCell">
    <xdr:from>
      <xdr:col>5</xdr:col>
      <xdr:colOff>95250</xdr:colOff>
      <xdr:row>37</xdr:row>
      <xdr:rowOff>38100</xdr:rowOff>
    </xdr:from>
    <xdr:to>
      <xdr:col>10</xdr:col>
      <xdr:colOff>171450</xdr:colOff>
      <xdr:row>49</xdr:row>
      <xdr:rowOff>201511</xdr:rowOff>
    </xdr:to>
    <xdr:pic>
      <xdr:nvPicPr>
        <xdr:cNvPr id="6" name="Picture 5">
          <a:extLst>
            <a:ext uri="{FF2B5EF4-FFF2-40B4-BE49-F238E27FC236}">
              <a16:creationId xmlns:a16="http://schemas.microsoft.com/office/drawing/2014/main" id="{00000000-0008-0000-3400-000006000000}"/>
            </a:ext>
          </a:extLst>
        </xdr:cNvPr>
        <xdr:cNvPicPr>
          <a:picLocks noChangeAspect="1"/>
        </xdr:cNvPicPr>
      </xdr:nvPicPr>
      <xdr:blipFill>
        <a:blip xmlns:r="http://schemas.openxmlformats.org/officeDocument/2006/relationships" r:embed="rId5" cstate="print"/>
        <a:stretch>
          <a:fillRect/>
        </a:stretch>
      </xdr:blipFill>
      <xdr:spPr>
        <a:xfrm>
          <a:off x="4953000" y="10153650"/>
          <a:ext cx="4657725" cy="2906611"/>
        </a:xfrm>
        <a:prstGeom prst="rect">
          <a:avLst/>
        </a:prstGeom>
      </xdr:spPr>
    </xdr:pic>
    <xdr:clientData/>
  </xdr:twoCellAnchor>
  <xdr:twoCellAnchor editAs="oneCell">
    <xdr:from>
      <xdr:col>10</xdr:col>
      <xdr:colOff>476250</xdr:colOff>
      <xdr:row>37</xdr:row>
      <xdr:rowOff>19050</xdr:rowOff>
    </xdr:from>
    <xdr:to>
      <xdr:col>17</xdr:col>
      <xdr:colOff>619124</xdr:colOff>
      <xdr:row>49</xdr:row>
      <xdr:rowOff>182460</xdr:rowOff>
    </xdr:to>
    <xdr:pic>
      <xdr:nvPicPr>
        <xdr:cNvPr id="7" name="Picture 6">
          <a:extLst>
            <a:ext uri="{FF2B5EF4-FFF2-40B4-BE49-F238E27FC236}">
              <a16:creationId xmlns:a16="http://schemas.microsoft.com/office/drawing/2014/main" id="{00000000-0008-0000-3400-000007000000}"/>
            </a:ext>
          </a:extLst>
        </xdr:cNvPr>
        <xdr:cNvPicPr>
          <a:picLocks noChangeAspect="1"/>
        </xdr:cNvPicPr>
      </xdr:nvPicPr>
      <xdr:blipFill>
        <a:blip xmlns:r="http://schemas.openxmlformats.org/officeDocument/2006/relationships" r:embed="rId6" cstate="print"/>
        <a:stretch>
          <a:fillRect/>
        </a:stretch>
      </xdr:blipFill>
      <xdr:spPr>
        <a:xfrm>
          <a:off x="9915525" y="10134600"/>
          <a:ext cx="4648199" cy="2906610"/>
        </a:xfrm>
        <a:prstGeom prst="rect">
          <a:avLst/>
        </a:prstGeom>
      </xdr:spPr>
    </xdr:pic>
    <xdr:clientData/>
  </xdr:twoCellAnchor>
  <xdr:twoCellAnchor editAs="oneCell">
    <xdr:from>
      <xdr:col>18</xdr:col>
      <xdr:colOff>361951</xdr:colOff>
      <xdr:row>37</xdr:row>
      <xdr:rowOff>28575</xdr:rowOff>
    </xdr:from>
    <xdr:to>
      <xdr:col>25</xdr:col>
      <xdr:colOff>257176</xdr:colOff>
      <xdr:row>49</xdr:row>
      <xdr:rowOff>197930</xdr:rowOff>
    </xdr:to>
    <xdr:pic>
      <xdr:nvPicPr>
        <xdr:cNvPr id="8" name="Picture 7">
          <a:extLst>
            <a:ext uri="{FF2B5EF4-FFF2-40B4-BE49-F238E27FC236}">
              <a16:creationId xmlns:a16="http://schemas.microsoft.com/office/drawing/2014/main" id="{00000000-0008-0000-3400-000008000000}"/>
            </a:ext>
          </a:extLst>
        </xdr:cNvPr>
        <xdr:cNvPicPr>
          <a:picLocks noChangeAspect="1"/>
        </xdr:cNvPicPr>
      </xdr:nvPicPr>
      <xdr:blipFill>
        <a:blip xmlns:r="http://schemas.openxmlformats.org/officeDocument/2006/relationships" r:embed="rId7" cstate="print"/>
        <a:stretch>
          <a:fillRect/>
        </a:stretch>
      </xdr:blipFill>
      <xdr:spPr>
        <a:xfrm>
          <a:off x="15087601" y="10144125"/>
          <a:ext cx="4667250" cy="2912555"/>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114300</xdr:colOff>
      <xdr:row>2</xdr:row>
      <xdr:rowOff>47624</xdr:rowOff>
    </xdr:from>
    <xdr:to>
      <xdr:col>3</xdr:col>
      <xdr:colOff>476250</xdr:colOff>
      <xdr:row>11</xdr:row>
      <xdr:rowOff>295275</xdr:rowOff>
    </xdr:to>
    <xdr:pic>
      <xdr:nvPicPr>
        <xdr:cNvPr id="2" name="Picture 1" descr="Turistički centar Durmitor DOO Žabljak">
          <a:extLst>
            <a:ext uri="{FF2B5EF4-FFF2-40B4-BE49-F238E27FC236}">
              <a16:creationId xmlns:a16="http://schemas.microsoft.com/office/drawing/2014/main" id="{00000000-0008-0000-35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300" y="438149"/>
          <a:ext cx="4552950" cy="27146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19050</xdr:colOff>
      <xdr:row>0</xdr:row>
      <xdr:rowOff>0</xdr:rowOff>
    </xdr:from>
    <xdr:to>
      <xdr:col>25</xdr:col>
      <xdr:colOff>153437</xdr:colOff>
      <xdr:row>7</xdr:row>
      <xdr:rowOff>171450</xdr:rowOff>
    </xdr:to>
    <xdr:pic>
      <xdr:nvPicPr>
        <xdr:cNvPr id="3" name="Picture 2">
          <a:extLst>
            <a:ext uri="{FF2B5EF4-FFF2-40B4-BE49-F238E27FC236}">
              <a16:creationId xmlns:a16="http://schemas.microsoft.com/office/drawing/2014/main" id="{00000000-0008-0000-3500-000003000000}"/>
            </a:ext>
          </a:extLst>
        </xdr:cNvPr>
        <xdr:cNvPicPr>
          <a:picLocks noChangeAspect="1"/>
        </xdr:cNvPicPr>
      </xdr:nvPicPr>
      <xdr:blipFill>
        <a:blip xmlns:r="http://schemas.openxmlformats.org/officeDocument/2006/relationships" r:embed="rId2" cstate="print"/>
        <a:stretch>
          <a:fillRect/>
        </a:stretch>
      </xdr:blipFill>
      <xdr:spPr>
        <a:xfrm>
          <a:off x="16211550" y="0"/>
          <a:ext cx="3182388" cy="1933575"/>
        </a:xfrm>
        <a:prstGeom prst="rect">
          <a:avLst/>
        </a:prstGeom>
      </xdr:spPr>
    </xdr:pic>
    <xdr:clientData/>
  </xdr:twoCellAnchor>
  <xdr:twoCellAnchor editAs="oneCell">
    <xdr:from>
      <xdr:col>20</xdr:col>
      <xdr:colOff>47625</xdr:colOff>
      <xdr:row>8</xdr:row>
      <xdr:rowOff>1</xdr:rowOff>
    </xdr:from>
    <xdr:to>
      <xdr:col>25</xdr:col>
      <xdr:colOff>95249</xdr:colOff>
      <xdr:row>13</xdr:row>
      <xdr:rowOff>247651</xdr:rowOff>
    </xdr:to>
    <xdr:pic>
      <xdr:nvPicPr>
        <xdr:cNvPr id="4" name="Picture 3">
          <a:extLst>
            <a:ext uri="{FF2B5EF4-FFF2-40B4-BE49-F238E27FC236}">
              <a16:creationId xmlns:a16="http://schemas.microsoft.com/office/drawing/2014/main" id="{00000000-0008-0000-3500-000004000000}"/>
            </a:ext>
          </a:extLst>
        </xdr:cNvPr>
        <xdr:cNvPicPr>
          <a:picLocks noChangeAspect="1"/>
        </xdr:cNvPicPr>
      </xdr:nvPicPr>
      <xdr:blipFill>
        <a:blip xmlns:r="http://schemas.openxmlformats.org/officeDocument/2006/relationships" r:embed="rId3" cstate="print"/>
        <a:stretch>
          <a:fillRect/>
        </a:stretch>
      </xdr:blipFill>
      <xdr:spPr>
        <a:xfrm>
          <a:off x="16240125" y="2009776"/>
          <a:ext cx="3095625" cy="1676400"/>
        </a:xfrm>
        <a:prstGeom prst="rect">
          <a:avLst/>
        </a:prstGeom>
      </xdr:spPr>
    </xdr:pic>
    <xdr:clientData/>
  </xdr:twoCellAnchor>
  <xdr:twoCellAnchor editAs="oneCell">
    <xdr:from>
      <xdr:col>20</xdr:col>
      <xdr:colOff>57150</xdr:colOff>
      <xdr:row>14</xdr:row>
      <xdr:rowOff>47625</xdr:rowOff>
    </xdr:from>
    <xdr:to>
      <xdr:col>25</xdr:col>
      <xdr:colOff>93992</xdr:colOff>
      <xdr:row>21</xdr:row>
      <xdr:rowOff>133350</xdr:rowOff>
    </xdr:to>
    <xdr:pic>
      <xdr:nvPicPr>
        <xdr:cNvPr id="5" name="Picture 4">
          <a:extLst>
            <a:ext uri="{FF2B5EF4-FFF2-40B4-BE49-F238E27FC236}">
              <a16:creationId xmlns:a16="http://schemas.microsoft.com/office/drawing/2014/main" id="{00000000-0008-0000-3500-000005000000}"/>
            </a:ext>
          </a:extLst>
        </xdr:cNvPr>
        <xdr:cNvPicPr>
          <a:picLocks noChangeAspect="1"/>
        </xdr:cNvPicPr>
      </xdr:nvPicPr>
      <xdr:blipFill>
        <a:blip xmlns:r="http://schemas.openxmlformats.org/officeDocument/2006/relationships" r:embed="rId4" cstate="print"/>
        <a:stretch>
          <a:fillRect/>
        </a:stretch>
      </xdr:blipFill>
      <xdr:spPr>
        <a:xfrm>
          <a:off x="16249650" y="3762375"/>
          <a:ext cx="3084843" cy="1771650"/>
        </a:xfrm>
        <a:prstGeom prst="rect">
          <a:avLst/>
        </a:prstGeom>
      </xdr:spPr>
    </xdr:pic>
    <xdr:clientData/>
  </xdr:twoCellAnchor>
  <xdr:twoCellAnchor editAs="oneCell">
    <xdr:from>
      <xdr:col>5</xdr:col>
      <xdr:colOff>66675</xdr:colOff>
      <xdr:row>38</xdr:row>
      <xdr:rowOff>47625</xdr:rowOff>
    </xdr:from>
    <xdr:to>
      <xdr:col>10</xdr:col>
      <xdr:colOff>462185</xdr:colOff>
      <xdr:row>51</xdr:row>
      <xdr:rowOff>104775</xdr:rowOff>
    </xdr:to>
    <xdr:pic>
      <xdr:nvPicPr>
        <xdr:cNvPr id="6" name="Picture 5">
          <a:extLst>
            <a:ext uri="{FF2B5EF4-FFF2-40B4-BE49-F238E27FC236}">
              <a16:creationId xmlns:a16="http://schemas.microsoft.com/office/drawing/2014/main" id="{00000000-0008-0000-3500-000006000000}"/>
            </a:ext>
          </a:extLst>
        </xdr:cNvPr>
        <xdr:cNvPicPr>
          <a:picLocks noChangeAspect="1"/>
        </xdr:cNvPicPr>
      </xdr:nvPicPr>
      <xdr:blipFill>
        <a:blip xmlns:r="http://schemas.openxmlformats.org/officeDocument/2006/relationships" r:embed="rId5" cstate="print"/>
        <a:stretch>
          <a:fillRect/>
        </a:stretch>
      </xdr:blipFill>
      <xdr:spPr>
        <a:xfrm>
          <a:off x="4810125" y="9248775"/>
          <a:ext cx="4767485" cy="3028950"/>
        </a:xfrm>
        <a:prstGeom prst="rect">
          <a:avLst/>
        </a:prstGeom>
      </xdr:spPr>
    </xdr:pic>
    <xdr:clientData/>
  </xdr:twoCellAnchor>
  <xdr:twoCellAnchor editAs="oneCell">
    <xdr:from>
      <xdr:col>11</xdr:col>
      <xdr:colOff>9526</xdr:colOff>
      <xdr:row>38</xdr:row>
      <xdr:rowOff>47625</xdr:rowOff>
    </xdr:from>
    <xdr:to>
      <xdr:col>16</xdr:col>
      <xdr:colOff>349449</xdr:colOff>
      <xdr:row>51</xdr:row>
      <xdr:rowOff>76199</xdr:rowOff>
    </xdr:to>
    <xdr:pic>
      <xdr:nvPicPr>
        <xdr:cNvPr id="7" name="Picture 6">
          <a:extLst>
            <a:ext uri="{FF2B5EF4-FFF2-40B4-BE49-F238E27FC236}">
              <a16:creationId xmlns:a16="http://schemas.microsoft.com/office/drawing/2014/main" id="{00000000-0008-0000-3500-000007000000}"/>
            </a:ext>
          </a:extLst>
        </xdr:cNvPr>
        <xdr:cNvPicPr>
          <a:picLocks noChangeAspect="1"/>
        </xdr:cNvPicPr>
      </xdr:nvPicPr>
      <xdr:blipFill>
        <a:blip xmlns:r="http://schemas.openxmlformats.org/officeDocument/2006/relationships" r:embed="rId6" cstate="print"/>
        <a:stretch>
          <a:fillRect/>
        </a:stretch>
      </xdr:blipFill>
      <xdr:spPr>
        <a:xfrm>
          <a:off x="9620251" y="9248775"/>
          <a:ext cx="4476750" cy="3000374"/>
        </a:xfrm>
        <a:prstGeom prst="rect">
          <a:avLst/>
        </a:prstGeom>
      </xdr:spPr>
    </xdr:pic>
    <xdr:clientData/>
  </xdr:twoCellAnchor>
  <xdr:twoCellAnchor editAs="oneCell">
    <xdr:from>
      <xdr:col>17</xdr:col>
      <xdr:colOff>276225</xdr:colOff>
      <xdr:row>38</xdr:row>
      <xdr:rowOff>66675</xdr:rowOff>
    </xdr:from>
    <xdr:to>
      <xdr:col>23</xdr:col>
      <xdr:colOff>210146</xdr:colOff>
      <xdr:row>51</xdr:row>
      <xdr:rowOff>63884</xdr:rowOff>
    </xdr:to>
    <xdr:pic>
      <xdr:nvPicPr>
        <xdr:cNvPr id="8" name="Picture 7">
          <a:extLst>
            <a:ext uri="{FF2B5EF4-FFF2-40B4-BE49-F238E27FC236}">
              <a16:creationId xmlns:a16="http://schemas.microsoft.com/office/drawing/2014/main" id="{00000000-0008-0000-3500-000008000000}"/>
            </a:ext>
          </a:extLst>
        </xdr:cNvPr>
        <xdr:cNvPicPr>
          <a:picLocks noChangeAspect="1"/>
        </xdr:cNvPicPr>
      </xdr:nvPicPr>
      <xdr:blipFill>
        <a:blip xmlns:r="http://schemas.openxmlformats.org/officeDocument/2006/relationships" r:embed="rId7" cstate="print"/>
        <a:stretch>
          <a:fillRect/>
        </a:stretch>
      </xdr:blipFill>
      <xdr:spPr>
        <a:xfrm>
          <a:off x="14068425" y="9267825"/>
          <a:ext cx="4505325" cy="2969009"/>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47624</xdr:colOff>
      <xdr:row>2</xdr:row>
      <xdr:rowOff>47625</xdr:rowOff>
    </xdr:from>
    <xdr:to>
      <xdr:col>3</xdr:col>
      <xdr:colOff>495300</xdr:colOff>
      <xdr:row>11</xdr:row>
      <xdr:rowOff>266700</xdr:rowOff>
    </xdr:to>
    <xdr:pic>
      <xdr:nvPicPr>
        <xdr:cNvPr id="2" name="Picture 1" descr="Zaštita prostora Crne Gore DOO Danilovgrad">
          <a:extLst>
            <a:ext uri="{FF2B5EF4-FFF2-40B4-BE49-F238E27FC236}">
              <a16:creationId xmlns:a16="http://schemas.microsoft.com/office/drawing/2014/main" id="{00000000-0008-0000-36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4" y="438150"/>
          <a:ext cx="4638676" cy="2686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9525</xdr:colOff>
      <xdr:row>0</xdr:row>
      <xdr:rowOff>1</xdr:rowOff>
    </xdr:from>
    <xdr:to>
      <xdr:col>25</xdr:col>
      <xdr:colOff>438150</xdr:colOff>
      <xdr:row>7</xdr:row>
      <xdr:rowOff>238126</xdr:rowOff>
    </xdr:to>
    <xdr:pic>
      <xdr:nvPicPr>
        <xdr:cNvPr id="3" name="Picture 2">
          <a:extLst>
            <a:ext uri="{FF2B5EF4-FFF2-40B4-BE49-F238E27FC236}">
              <a16:creationId xmlns:a16="http://schemas.microsoft.com/office/drawing/2014/main" id="{00000000-0008-0000-3600-000003000000}"/>
            </a:ext>
          </a:extLst>
        </xdr:cNvPr>
        <xdr:cNvPicPr>
          <a:picLocks noChangeAspect="1"/>
        </xdr:cNvPicPr>
      </xdr:nvPicPr>
      <xdr:blipFill>
        <a:blip xmlns:r="http://schemas.openxmlformats.org/officeDocument/2006/relationships" r:embed="rId2" cstate="print"/>
        <a:stretch>
          <a:fillRect/>
        </a:stretch>
      </xdr:blipFill>
      <xdr:spPr>
        <a:xfrm>
          <a:off x="15925800" y="1"/>
          <a:ext cx="3476625" cy="2000250"/>
        </a:xfrm>
        <a:prstGeom prst="rect">
          <a:avLst/>
        </a:prstGeom>
      </xdr:spPr>
    </xdr:pic>
    <xdr:clientData/>
  </xdr:twoCellAnchor>
  <xdr:twoCellAnchor editAs="oneCell">
    <xdr:from>
      <xdr:col>20</xdr:col>
      <xdr:colOff>0</xdr:colOff>
      <xdr:row>8</xdr:row>
      <xdr:rowOff>0</xdr:rowOff>
    </xdr:from>
    <xdr:to>
      <xdr:col>25</xdr:col>
      <xdr:colOff>419100</xdr:colOff>
      <xdr:row>15</xdr:row>
      <xdr:rowOff>47625</xdr:rowOff>
    </xdr:to>
    <xdr:pic>
      <xdr:nvPicPr>
        <xdr:cNvPr id="4" name="Picture 3">
          <a:extLst>
            <a:ext uri="{FF2B5EF4-FFF2-40B4-BE49-F238E27FC236}">
              <a16:creationId xmlns:a16="http://schemas.microsoft.com/office/drawing/2014/main" id="{00000000-0008-0000-3600-000004000000}"/>
            </a:ext>
          </a:extLst>
        </xdr:cNvPr>
        <xdr:cNvPicPr>
          <a:picLocks noChangeAspect="1"/>
        </xdr:cNvPicPr>
      </xdr:nvPicPr>
      <xdr:blipFill>
        <a:blip xmlns:r="http://schemas.openxmlformats.org/officeDocument/2006/relationships" r:embed="rId3" cstate="print"/>
        <a:stretch>
          <a:fillRect/>
        </a:stretch>
      </xdr:blipFill>
      <xdr:spPr>
        <a:xfrm>
          <a:off x="15916275" y="2009775"/>
          <a:ext cx="3467100" cy="1990725"/>
        </a:xfrm>
        <a:prstGeom prst="rect">
          <a:avLst/>
        </a:prstGeom>
      </xdr:spPr>
    </xdr:pic>
    <xdr:clientData/>
  </xdr:twoCellAnchor>
  <xdr:twoCellAnchor editAs="oneCell">
    <xdr:from>
      <xdr:col>20</xdr:col>
      <xdr:colOff>28575</xdr:colOff>
      <xdr:row>15</xdr:row>
      <xdr:rowOff>38100</xdr:rowOff>
    </xdr:from>
    <xdr:to>
      <xdr:col>25</xdr:col>
      <xdr:colOff>514350</xdr:colOff>
      <xdr:row>22</xdr:row>
      <xdr:rowOff>38100</xdr:rowOff>
    </xdr:to>
    <xdr:pic>
      <xdr:nvPicPr>
        <xdr:cNvPr id="5" name="Picture 4">
          <a:extLst>
            <a:ext uri="{FF2B5EF4-FFF2-40B4-BE49-F238E27FC236}">
              <a16:creationId xmlns:a16="http://schemas.microsoft.com/office/drawing/2014/main" id="{00000000-0008-0000-3600-000005000000}"/>
            </a:ext>
          </a:extLst>
        </xdr:cNvPr>
        <xdr:cNvPicPr>
          <a:picLocks noChangeAspect="1"/>
        </xdr:cNvPicPr>
      </xdr:nvPicPr>
      <xdr:blipFill>
        <a:blip xmlns:r="http://schemas.openxmlformats.org/officeDocument/2006/relationships" r:embed="rId4" cstate="print"/>
        <a:stretch>
          <a:fillRect/>
        </a:stretch>
      </xdr:blipFill>
      <xdr:spPr>
        <a:xfrm>
          <a:off x="15944850" y="3990975"/>
          <a:ext cx="3533775" cy="1638300"/>
        </a:xfrm>
        <a:prstGeom prst="rect">
          <a:avLst/>
        </a:prstGeom>
      </xdr:spPr>
    </xdr:pic>
    <xdr:clientData/>
  </xdr:twoCellAnchor>
  <xdr:twoCellAnchor editAs="oneCell">
    <xdr:from>
      <xdr:col>5</xdr:col>
      <xdr:colOff>104775</xdr:colOff>
      <xdr:row>38</xdr:row>
      <xdr:rowOff>76200</xdr:rowOff>
    </xdr:from>
    <xdr:to>
      <xdr:col>10</xdr:col>
      <xdr:colOff>276225</xdr:colOff>
      <xdr:row>50</xdr:row>
      <xdr:rowOff>190500</xdr:rowOff>
    </xdr:to>
    <xdr:pic>
      <xdr:nvPicPr>
        <xdr:cNvPr id="6" name="Picture 5">
          <a:extLst>
            <a:ext uri="{FF2B5EF4-FFF2-40B4-BE49-F238E27FC236}">
              <a16:creationId xmlns:a16="http://schemas.microsoft.com/office/drawing/2014/main" id="{00000000-0008-0000-3600-000006000000}"/>
            </a:ext>
          </a:extLst>
        </xdr:cNvPr>
        <xdr:cNvPicPr>
          <a:picLocks noChangeAspect="1"/>
        </xdr:cNvPicPr>
      </xdr:nvPicPr>
      <xdr:blipFill>
        <a:blip xmlns:r="http://schemas.openxmlformats.org/officeDocument/2006/relationships" r:embed="rId5" cstate="print"/>
        <a:stretch>
          <a:fillRect/>
        </a:stretch>
      </xdr:blipFill>
      <xdr:spPr>
        <a:xfrm>
          <a:off x="4838700" y="9277350"/>
          <a:ext cx="4543425" cy="2857500"/>
        </a:xfrm>
        <a:prstGeom prst="rect">
          <a:avLst/>
        </a:prstGeom>
      </xdr:spPr>
    </xdr:pic>
    <xdr:clientData/>
  </xdr:twoCellAnchor>
  <xdr:twoCellAnchor editAs="oneCell">
    <xdr:from>
      <xdr:col>10</xdr:col>
      <xdr:colOff>314326</xdr:colOff>
      <xdr:row>38</xdr:row>
      <xdr:rowOff>38100</xdr:rowOff>
    </xdr:from>
    <xdr:to>
      <xdr:col>17</xdr:col>
      <xdr:colOff>161926</xdr:colOff>
      <xdr:row>50</xdr:row>
      <xdr:rowOff>171450</xdr:rowOff>
    </xdr:to>
    <xdr:pic>
      <xdr:nvPicPr>
        <xdr:cNvPr id="7" name="Picture 6">
          <a:extLst>
            <a:ext uri="{FF2B5EF4-FFF2-40B4-BE49-F238E27FC236}">
              <a16:creationId xmlns:a16="http://schemas.microsoft.com/office/drawing/2014/main" id="{00000000-0008-0000-3600-000007000000}"/>
            </a:ext>
          </a:extLst>
        </xdr:cNvPr>
        <xdr:cNvPicPr>
          <a:picLocks noChangeAspect="1"/>
        </xdr:cNvPicPr>
      </xdr:nvPicPr>
      <xdr:blipFill>
        <a:blip xmlns:r="http://schemas.openxmlformats.org/officeDocument/2006/relationships" r:embed="rId6" cstate="print"/>
        <a:stretch>
          <a:fillRect/>
        </a:stretch>
      </xdr:blipFill>
      <xdr:spPr>
        <a:xfrm>
          <a:off x="9420226" y="9239250"/>
          <a:ext cx="4400550" cy="2876550"/>
        </a:xfrm>
        <a:prstGeom prst="rect">
          <a:avLst/>
        </a:prstGeom>
      </xdr:spPr>
    </xdr:pic>
    <xdr:clientData/>
  </xdr:twoCellAnchor>
  <xdr:twoCellAnchor editAs="oneCell">
    <xdr:from>
      <xdr:col>17</xdr:col>
      <xdr:colOff>152400</xdr:colOff>
      <xdr:row>38</xdr:row>
      <xdr:rowOff>9525</xdr:rowOff>
    </xdr:from>
    <xdr:to>
      <xdr:col>23</xdr:col>
      <xdr:colOff>495300</xdr:colOff>
      <xdr:row>50</xdr:row>
      <xdr:rowOff>156079</xdr:rowOff>
    </xdr:to>
    <xdr:pic>
      <xdr:nvPicPr>
        <xdr:cNvPr id="8" name="Picture 7">
          <a:extLst>
            <a:ext uri="{FF2B5EF4-FFF2-40B4-BE49-F238E27FC236}">
              <a16:creationId xmlns:a16="http://schemas.microsoft.com/office/drawing/2014/main" id="{00000000-0008-0000-3600-000008000000}"/>
            </a:ext>
          </a:extLst>
        </xdr:cNvPr>
        <xdr:cNvPicPr>
          <a:picLocks noChangeAspect="1"/>
        </xdr:cNvPicPr>
      </xdr:nvPicPr>
      <xdr:blipFill>
        <a:blip xmlns:r="http://schemas.openxmlformats.org/officeDocument/2006/relationships" r:embed="rId7" cstate="print"/>
        <a:stretch>
          <a:fillRect/>
        </a:stretch>
      </xdr:blipFill>
      <xdr:spPr>
        <a:xfrm>
          <a:off x="13811250" y="9210675"/>
          <a:ext cx="4429125" cy="2889754"/>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3</xdr:col>
      <xdr:colOff>447675</xdr:colOff>
      <xdr:row>11</xdr:row>
      <xdr:rowOff>257175</xdr:rowOff>
    </xdr:to>
    <xdr:pic>
      <xdr:nvPicPr>
        <xdr:cNvPr id="2" name="Picture 1">
          <a:extLst>
            <a:ext uri="{FF2B5EF4-FFF2-40B4-BE49-F238E27FC236}">
              <a16:creationId xmlns:a16="http://schemas.microsoft.com/office/drawing/2014/main" id="{00000000-0008-0000-3700-000002000000}"/>
            </a:ext>
          </a:extLst>
        </xdr:cNvPr>
        <xdr:cNvPicPr>
          <a:picLocks noChangeAspect="1"/>
        </xdr:cNvPicPr>
      </xdr:nvPicPr>
      <xdr:blipFill>
        <a:blip xmlns:r="http://schemas.openxmlformats.org/officeDocument/2006/relationships" r:embed="rId1" cstate="print"/>
        <a:stretch>
          <a:fillRect/>
        </a:stretch>
      </xdr:blipFill>
      <xdr:spPr>
        <a:xfrm>
          <a:off x="0" y="590550"/>
          <a:ext cx="4638675" cy="2533650"/>
        </a:xfrm>
        <a:prstGeom prst="rect">
          <a:avLst/>
        </a:prstGeom>
      </xdr:spPr>
    </xdr:pic>
    <xdr:clientData/>
  </xdr:twoCellAnchor>
  <xdr:twoCellAnchor editAs="oneCell">
    <xdr:from>
      <xdr:col>20</xdr:col>
      <xdr:colOff>0</xdr:colOff>
      <xdr:row>0</xdr:row>
      <xdr:rowOff>0</xdr:rowOff>
    </xdr:from>
    <xdr:to>
      <xdr:col>26</xdr:col>
      <xdr:colOff>161161</xdr:colOff>
      <xdr:row>22</xdr:row>
      <xdr:rowOff>19151</xdr:rowOff>
    </xdr:to>
    <xdr:pic>
      <xdr:nvPicPr>
        <xdr:cNvPr id="9" name="Picture 8">
          <a:extLst>
            <a:ext uri="{FF2B5EF4-FFF2-40B4-BE49-F238E27FC236}">
              <a16:creationId xmlns:a16="http://schemas.microsoft.com/office/drawing/2014/main" id="{00000000-0008-0000-3700-000009000000}"/>
            </a:ext>
          </a:extLst>
        </xdr:cNvPr>
        <xdr:cNvPicPr>
          <a:picLocks noChangeAspect="1"/>
        </xdr:cNvPicPr>
      </xdr:nvPicPr>
      <xdr:blipFill>
        <a:blip xmlns:r="http://schemas.openxmlformats.org/officeDocument/2006/relationships" r:embed="rId2" cstate="print"/>
        <a:stretch>
          <a:fillRect/>
        </a:stretch>
      </xdr:blipFill>
      <xdr:spPr>
        <a:xfrm>
          <a:off x="15926360" y="0"/>
          <a:ext cx="3859102" cy="6084335"/>
        </a:xfrm>
        <a:prstGeom prst="rect">
          <a:avLst/>
        </a:prstGeom>
      </xdr:spPr>
    </xdr:pic>
    <xdr:clientData/>
  </xdr:twoCellAnchor>
  <xdr:twoCellAnchor editAs="oneCell">
    <xdr:from>
      <xdr:col>4</xdr:col>
      <xdr:colOff>126065</xdr:colOff>
      <xdr:row>37</xdr:row>
      <xdr:rowOff>28015</xdr:rowOff>
    </xdr:from>
    <xdr:to>
      <xdr:col>25</xdr:col>
      <xdr:colOff>177600</xdr:colOff>
      <xdr:row>50</xdr:row>
      <xdr:rowOff>59109</xdr:rowOff>
    </xdr:to>
    <xdr:pic>
      <xdr:nvPicPr>
        <xdr:cNvPr id="10" name="Picture 9">
          <a:extLst>
            <a:ext uri="{FF2B5EF4-FFF2-40B4-BE49-F238E27FC236}">
              <a16:creationId xmlns:a16="http://schemas.microsoft.com/office/drawing/2014/main" id="{00000000-0008-0000-3700-00000A000000}"/>
            </a:ext>
          </a:extLst>
        </xdr:cNvPr>
        <xdr:cNvPicPr>
          <a:picLocks noChangeAspect="1"/>
        </xdr:cNvPicPr>
      </xdr:nvPicPr>
      <xdr:blipFill>
        <a:blip xmlns:r="http://schemas.openxmlformats.org/officeDocument/2006/relationships" r:embed="rId3" cstate="print"/>
        <a:stretch>
          <a:fillRect/>
        </a:stretch>
      </xdr:blipFill>
      <xdr:spPr>
        <a:xfrm>
          <a:off x="4846543" y="9819155"/>
          <a:ext cx="14339035" cy="294462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66674</xdr:colOff>
      <xdr:row>2</xdr:row>
      <xdr:rowOff>38099</xdr:rowOff>
    </xdr:from>
    <xdr:to>
      <xdr:col>3</xdr:col>
      <xdr:colOff>495299</xdr:colOff>
      <xdr:row>11</xdr:row>
      <xdr:rowOff>227239</xdr:rowOff>
    </xdr:to>
    <xdr:pic>
      <xdr:nvPicPr>
        <xdr:cNvPr id="2" name="Picture 1" descr="Businessmontenegro AD Podgorica">
          <a:extLst>
            <a:ext uri="{FF2B5EF4-FFF2-40B4-BE49-F238E27FC236}">
              <a16:creationId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4" y="428624"/>
          <a:ext cx="4619625" cy="27227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28575</xdr:colOff>
      <xdr:row>0</xdr:row>
      <xdr:rowOff>9525</xdr:rowOff>
    </xdr:from>
    <xdr:to>
      <xdr:col>25</xdr:col>
      <xdr:colOff>315376</xdr:colOff>
      <xdr:row>8</xdr:row>
      <xdr:rowOff>9525</xdr:rowOff>
    </xdr:to>
    <xdr:pic>
      <xdr:nvPicPr>
        <xdr:cNvPr id="3" name="Picture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2" cstate="print"/>
        <a:stretch>
          <a:fillRect/>
        </a:stretch>
      </xdr:blipFill>
      <xdr:spPr>
        <a:xfrm>
          <a:off x="17478375" y="9525"/>
          <a:ext cx="3334801" cy="2076450"/>
        </a:xfrm>
        <a:prstGeom prst="rect">
          <a:avLst/>
        </a:prstGeom>
      </xdr:spPr>
    </xdr:pic>
    <xdr:clientData/>
  </xdr:twoCellAnchor>
  <xdr:twoCellAnchor editAs="oneCell">
    <xdr:from>
      <xdr:col>20</xdr:col>
      <xdr:colOff>19050</xdr:colOff>
      <xdr:row>7</xdr:row>
      <xdr:rowOff>209551</xdr:rowOff>
    </xdr:from>
    <xdr:to>
      <xdr:col>25</xdr:col>
      <xdr:colOff>352426</xdr:colOff>
      <xdr:row>14</xdr:row>
      <xdr:rowOff>276226</xdr:rowOff>
    </xdr:to>
    <xdr:pic>
      <xdr:nvPicPr>
        <xdr:cNvPr id="4" name="Picture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3" cstate="print"/>
        <a:stretch>
          <a:fillRect/>
        </a:stretch>
      </xdr:blipFill>
      <xdr:spPr>
        <a:xfrm>
          <a:off x="17468850" y="2038351"/>
          <a:ext cx="3381376" cy="2019300"/>
        </a:xfrm>
        <a:prstGeom prst="rect">
          <a:avLst/>
        </a:prstGeom>
      </xdr:spPr>
    </xdr:pic>
    <xdr:clientData/>
  </xdr:twoCellAnchor>
  <xdr:twoCellAnchor editAs="oneCell">
    <xdr:from>
      <xdr:col>20</xdr:col>
      <xdr:colOff>38099</xdr:colOff>
      <xdr:row>14</xdr:row>
      <xdr:rowOff>238125</xdr:rowOff>
    </xdr:from>
    <xdr:to>
      <xdr:col>25</xdr:col>
      <xdr:colOff>333374</xdr:colOff>
      <xdr:row>22</xdr:row>
      <xdr:rowOff>66675</xdr:rowOff>
    </xdr:to>
    <xdr:pic>
      <xdr:nvPicPr>
        <xdr:cNvPr id="5" name="Picture 4">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4" cstate="print"/>
        <a:stretch>
          <a:fillRect/>
        </a:stretch>
      </xdr:blipFill>
      <xdr:spPr>
        <a:xfrm>
          <a:off x="17487899" y="4019550"/>
          <a:ext cx="3343275" cy="2105025"/>
        </a:xfrm>
        <a:prstGeom prst="rect">
          <a:avLst/>
        </a:prstGeom>
      </xdr:spPr>
    </xdr:pic>
    <xdr:clientData/>
  </xdr:twoCellAnchor>
  <xdr:twoCellAnchor editAs="oneCell">
    <xdr:from>
      <xdr:col>5</xdr:col>
      <xdr:colOff>38100</xdr:colOff>
      <xdr:row>38</xdr:row>
      <xdr:rowOff>47625</xdr:rowOff>
    </xdr:from>
    <xdr:to>
      <xdr:col>9</xdr:col>
      <xdr:colOff>857250</xdr:colOff>
      <xdr:row>49</xdr:row>
      <xdr:rowOff>161925</xdr:rowOff>
    </xdr:to>
    <xdr:pic>
      <xdr:nvPicPr>
        <xdr:cNvPr id="6" name="Picture 5">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5" cstate="print"/>
        <a:stretch>
          <a:fillRect/>
        </a:stretch>
      </xdr:blipFill>
      <xdr:spPr>
        <a:xfrm>
          <a:off x="4772025" y="9715500"/>
          <a:ext cx="4714875" cy="2838450"/>
        </a:xfrm>
        <a:prstGeom prst="rect">
          <a:avLst/>
        </a:prstGeom>
      </xdr:spPr>
    </xdr:pic>
    <xdr:clientData/>
  </xdr:twoCellAnchor>
  <xdr:twoCellAnchor editAs="oneCell">
    <xdr:from>
      <xdr:col>9</xdr:col>
      <xdr:colOff>876300</xdr:colOff>
      <xdr:row>38</xdr:row>
      <xdr:rowOff>38101</xdr:rowOff>
    </xdr:from>
    <xdr:to>
      <xdr:col>16</xdr:col>
      <xdr:colOff>142875</xdr:colOff>
      <xdr:row>49</xdr:row>
      <xdr:rowOff>193419</xdr:rowOff>
    </xdr:to>
    <xdr:pic>
      <xdr:nvPicPr>
        <xdr:cNvPr id="7" name="Picture 6">
          <a:extLst>
            <a:ext uri="{FF2B5EF4-FFF2-40B4-BE49-F238E27FC236}">
              <a16:creationId xmlns:a16="http://schemas.microsoft.com/office/drawing/2014/main" id="{00000000-0008-0000-0800-000007000000}"/>
            </a:ext>
          </a:extLst>
        </xdr:cNvPr>
        <xdr:cNvPicPr>
          <a:picLocks noChangeAspect="1"/>
        </xdr:cNvPicPr>
      </xdr:nvPicPr>
      <xdr:blipFill>
        <a:blip xmlns:r="http://schemas.openxmlformats.org/officeDocument/2006/relationships" r:embed="rId6" cstate="print"/>
        <a:stretch>
          <a:fillRect/>
        </a:stretch>
      </xdr:blipFill>
      <xdr:spPr>
        <a:xfrm>
          <a:off x="9505950" y="9705976"/>
          <a:ext cx="4848225" cy="2879468"/>
        </a:xfrm>
        <a:prstGeom prst="rect">
          <a:avLst/>
        </a:prstGeom>
      </xdr:spPr>
    </xdr:pic>
    <xdr:clientData/>
  </xdr:twoCellAnchor>
  <xdr:twoCellAnchor editAs="oneCell">
    <xdr:from>
      <xdr:col>16</xdr:col>
      <xdr:colOff>209551</xdr:colOff>
      <xdr:row>38</xdr:row>
      <xdr:rowOff>47624</xdr:rowOff>
    </xdr:from>
    <xdr:to>
      <xdr:col>22</xdr:col>
      <xdr:colOff>528861</xdr:colOff>
      <xdr:row>49</xdr:row>
      <xdr:rowOff>203703</xdr:rowOff>
    </xdr:to>
    <xdr:pic>
      <xdr:nvPicPr>
        <xdr:cNvPr id="8" name="Picture 7">
          <a:extLst>
            <a:ext uri="{FF2B5EF4-FFF2-40B4-BE49-F238E27FC236}">
              <a16:creationId xmlns:a16="http://schemas.microsoft.com/office/drawing/2014/main" id="{00000000-0008-0000-0800-000008000000}"/>
            </a:ext>
          </a:extLst>
        </xdr:cNvPr>
        <xdr:cNvPicPr>
          <a:picLocks noChangeAspect="1"/>
        </xdr:cNvPicPr>
      </xdr:nvPicPr>
      <xdr:blipFill>
        <a:blip xmlns:r="http://schemas.openxmlformats.org/officeDocument/2006/relationships" r:embed="rId7" cstate="print"/>
        <a:stretch>
          <a:fillRect/>
        </a:stretch>
      </xdr:blipFill>
      <xdr:spPr>
        <a:xfrm>
          <a:off x="14420851" y="9715499"/>
          <a:ext cx="4777010" cy="2880229"/>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0</xdr:colOff>
      <xdr:row>2</xdr:row>
      <xdr:rowOff>200024</xdr:rowOff>
    </xdr:from>
    <xdr:to>
      <xdr:col>3</xdr:col>
      <xdr:colOff>478202</xdr:colOff>
      <xdr:row>10</xdr:row>
      <xdr:rowOff>276224</xdr:rowOff>
    </xdr:to>
    <xdr:pic>
      <xdr:nvPicPr>
        <xdr:cNvPr id="2" name="Picture 1">
          <a:extLst>
            <a:ext uri="{FF2B5EF4-FFF2-40B4-BE49-F238E27FC236}">
              <a16:creationId xmlns:a16="http://schemas.microsoft.com/office/drawing/2014/main" id="{00000000-0008-0000-3800-000002000000}"/>
            </a:ext>
          </a:extLst>
        </xdr:cNvPr>
        <xdr:cNvPicPr>
          <a:picLocks noChangeAspect="1"/>
        </xdr:cNvPicPr>
      </xdr:nvPicPr>
      <xdr:blipFill>
        <a:blip xmlns:r="http://schemas.openxmlformats.org/officeDocument/2006/relationships" r:embed="rId1" cstate="print"/>
        <a:stretch>
          <a:fillRect/>
        </a:stretch>
      </xdr:blipFill>
      <xdr:spPr>
        <a:xfrm>
          <a:off x="0" y="590549"/>
          <a:ext cx="4669202" cy="2257425"/>
        </a:xfrm>
        <a:prstGeom prst="rect">
          <a:avLst/>
        </a:prstGeom>
      </xdr:spPr>
    </xdr:pic>
    <xdr:clientData/>
  </xdr:twoCellAnchor>
  <xdr:twoCellAnchor editAs="oneCell">
    <xdr:from>
      <xdr:col>20</xdr:col>
      <xdr:colOff>38100</xdr:colOff>
      <xdr:row>0</xdr:row>
      <xdr:rowOff>19050</xdr:rowOff>
    </xdr:from>
    <xdr:to>
      <xdr:col>26</xdr:col>
      <xdr:colOff>190830</xdr:colOff>
      <xdr:row>22</xdr:row>
      <xdr:rowOff>112547</xdr:rowOff>
    </xdr:to>
    <xdr:pic>
      <xdr:nvPicPr>
        <xdr:cNvPr id="9" name="Picture 8">
          <a:extLst>
            <a:ext uri="{FF2B5EF4-FFF2-40B4-BE49-F238E27FC236}">
              <a16:creationId xmlns:a16="http://schemas.microsoft.com/office/drawing/2014/main" id="{00000000-0008-0000-3800-000009000000}"/>
            </a:ext>
          </a:extLst>
        </xdr:cNvPr>
        <xdr:cNvPicPr>
          <a:picLocks noChangeAspect="1"/>
        </xdr:cNvPicPr>
      </xdr:nvPicPr>
      <xdr:blipFill>
        <a:blip xmlns:r="http://schemas.openxmlformats.org/officeDocument/2006/relationships" r:embed="rId2" cstate="print"/>
        <a:stretch>
          <a:fillRect/>
        </a:stretch>
      </xdr:blipFill>
      <xdr:spPr>
        <a:xfrm>
          <a:off x="15906750" y="19050"/>
          <a:ext cx="3810330" cy="6227597"/>
        </a:xfrm>
        <a:prstGeom prst="rect">
          <a:avLst/>
        </a:prstGeom>
      </xdr:spPr>
    </xdr:pic>
    <xdr:clientData/>
  </xdr:twoCellAnchor>
  <xdr:twoCellAnchor editAs="oneCell">
    <xdr:from>
      <xdr:col>5</xdr:col>
      <xdr:colOff>57150</xdr:colOff>
      <xdr:row>37</xdr:row>
      <xdr:rowOff>76200</xdr:rowOff>
    </xdr:from>
    <xdr:to>
      <xdr:col>25</xdr:col>
      <xdr:colOff>386817</xdr:colOff>
      <xdr:row>50</xdr:row>
      <xdr:rowOff>116085</xdr:rowOff>
    </xdr:to>
    <xdr:pic>
      <xdr:nvPicPr>
        <xdr:cNvPr id="10" name="Picture 9">
          <a:extLst>
            <a:ext uri="{FF2B5EF4-FFF2-40B4-BE49-F238E27FC236}">
              <a16:creationId xmlns:a16="http://schemas.microsoft.com/office/drawing/2014/main" id="{00000000-0008-0000-3800-00000A000000}"/>
            </a:ext>
          </a:extLst>
        </xdr:cNvPr>
        <xdr:cNvPicPr>
          <a:picLocks noChangeAspect="1"/>
        </xdr:cNvPicPr>
      </xdr:nvPicPr>
      <xdr:blipFill>
        <a:blip xmlns:r="http://schemas.openxmlformats.org/officeDocument/2006/relationships" r:embed="rId3" cstate="print"/>
        <a:stretch>
          <a:fillRect/>
        </a:stretch>
      </xdr:blipFill>
      <xdr:spPr>
        <a:xfrm>
          <a:off x="4933950" y="9982200"/>
          <a:ext cx="14369517" cy="3011685"/>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xdr:from>
      <xdr:col>8</xdr:col>
      <xdr:colOff>133350</xdr:colOff>
      <xdr:row>93</xdr:row>
      <xdr:rowOff>9525</xdr:rowOff>
    </xdr:from>
    <xdr:to>
      <xdr:col>14</xdr:col>
      <xdr:colOff>95463</xdr:colOff>
      <xdr:row>109</xdr:row>
      <xdr:rowOff>9525</xdr:rowOff>
    </xdr:to>
    <xdr:graphicFrame macro="">
      <xdr:nvGraphicFramePr>
        <xdr:cNvPr id="2" name="Chart 1">
          <a:extLst>
            <a:ext uri="{FF2B5EF4-FFF2-40B4-BE49-F238E27FC236}">
              <a16:creationId xmlns:a16="http://schemas.microsoft.com/office/drawing/2014/main" id="{00000000-0008-0000-3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588435</xdr:colOff>
      <xdr:row>2</xdr:row>
      <xdr:rowOff>79374</xdr:rowOff>
    </xdr:from>
    <xdr:to>
      <xdr:col>2</xdr:col>
      <xdr:colOff>952500</xdr:colOff>
      <xdr:row>11</xdr:row>
      <xdr:rowOff>103163</xdr:rowOff>
    </xdr:to>
    <xdr:pic>
      <xdr:nvPicPr>
        <xdr:cNvPr id="3" name="Picture 2">
          <a:extLst>
            <a:ext uri="{FF2B5EF4-FFF2-40B4-BE49-F238E27FC236}">
              <a16:creationId xmlns:a16="http://schemas.microsoft.com/office/drawing/2014/main" id="{00000000-0008-0000-3900-000003000000}"/>
            </a:ext>
          </a:extLst>
        </xdr:cNvPr>
        <xdr:cNvPicPr>
          <a:picLocks noChangeAspect="1"/>
        </xdr:cNvPicPr>
      </xdr:nvPicPr>
      <xdr:blipFill>
        <a:blip xmlns:r="http://schemas.openxmlformats.org/officeDocument/2006/relationships" r:embed="rId2" cstate="print"/>
        <a:stretch>
          <a:fillRect/>
        </a:stretch>
      </xdr:blipFill>
      <xdr:spPr>
        <a:xfrm>
          <a:off x="588435" y="469899"/>
          <a:ext cx="3402540" cy="2490764"/>
        </a:xfrm>
        <a:prstGeom prst="rect">
          <a:avLst/>
        </a:prstGeom>
      </xdr:spPr>
    </xdr:pic>
    <xdr:clientData/>
  </xdr:twoCellAnchor>
  <xdr:twoCellAnchor editAs="oneCell">
    <xdr:from>
      <xdr:col>5</xdr:col>
      <xdr:colOff>171451</xdr:colOff>
      <xdr:row>37</xdr:row>
      <xdr:rowOff>47625</xdr:rowOff>
    </xdr:from>
    <xdr:to>
      <xdr:col>9</xdr:col>
      <xdr:colOff>752476</xdr:colOff>
      <xdr:row>49</xdr:row>
      <xdr:rowOff>216980</xdr:rowOff>
    </xdr:to>
    <xdr:pic>
      <xdr:nvPicPr>
        <xdr:cNvPr id="4" name="Picture 3">
          <a:extLst>
            <a:ext uri="{FF2B5EF4-FFF2-40B4-BE49-F238E27FC236}">
              <a16:creationId xmlns:a16="http://schemas.microsoft.com/office/drawing/2014/main" id="{00000000-0008-0000-3900-000004000000}"/>
            </a:ext>
          </a:extLst>
        </xdr:cNvPr>
        <xdr:cNvPicPr>
          <a:picLocks noChangeAspect="1"/>
        </xdr:cNvPicPr>
      </xdr:nvPicPr>
      <xdr:blipFill>
        <a:blip xmlns:r="http://schemas.openxmlformats.org/officeDocument/2006/relationships" r:embed="rId3" cstate="print"/>
        <a:stretch>
          <a:fillRect/>
        </a:stretch>
      </xdr:blipFill>
      <xdr:spPr>
        <a:xfrm>
          <a:off x="5029201" y="9906000"/>
          <a:ext cx="4667250" cy="2912555"/>
        </a:xfrm>
        <a:prstGeom prst="rect">
          <a:avLst/>
        </a:prstGeom>
      </xdr:spPr>
    </xdr:pic>
    <xdr:clientData/>
  </xdr:twoCellAnchor>
  <xdr:twoCellAnchor editAs="oneCell">
    <xdr:from>
      <xdr:col>18</xdr:col>
      <xdr:colOff>276226</xdr:colOff>
      <xdr:row>37</xdr:row>
      <xdr:rowOff>19050</xdr:rowOff>
    </xdr:from>
    <xdr:to>
      <xdr:col>25</xdr:col>
      <xdr:colOff>247651</xdr:colOff>
      <xdr:row>49</xdr:row>
      <xdr:rowOff>200293</xdr:rowOff>
    </xdr:to>
    <xdr:pic>
      <xdr:nvPicPr>
        <xdr:cNvPr id="5" name="Picture 4">
          <a:extLst>
            <a:ext uri="{FF2B5EF4-FFF2-40B4-BE49-F238E27FC236}">
              <a16:creationId xmlns:a16="http://schemas.microsoft.com/office/drawing/2014/main" id="{00000000-0008-0000-3900-000005000000}"/>
            </a:ext>
          </a:extLst>
        </xdr:cNvPr>
        <xdr:cNvPicPr>
          <a:picLocks noChangeAspect="1"/>
        </xdr:cNvPicPr>
      </xdr:nvPicPr>
      <xdr:blipFill>
        <a:blip xmlns:r="http://schemas.openxmlformats.org/officeDocument/2006/relationships" r:embed="rId4" cstate="print"/>
        <a:stretch>
          <a:fillRect/>
        </a:stretch>
      </xdr:blipFill>
      <xdr:spPr>
        <a:xfrm>
          <a:off x="15487651" y="9877425"/>
          <a:ext cx="4686300" cy="2924443"/>
        </a:xfrm>
        <a:prstGeom prst="rect">
          <a:avLst/>
        </a:prstGeom>
      </xdr:spPr>
    </xdr:pic>
    <xdr:clientData/>
  </xdr:twoCellAnchor>
  <xdr:twoCellAnchor editAs="oneCell">
    <xdr:from>
      <xdr:col>20</xdr:col>
      <xdr:colOff>9524</xdr:colOff>
      <xdr:row>0</xdr:row>
      <xdr:rowOff>0</xdr:rowOff>
    </xdr:from>
    <xdr:to>
      <xdr:col>26</xdr:col>
      <xdr:colOff>28574</xdr:colOff>
      <xdr:row>8</xdr:row>
      <xdr:rowOff>85725</xdr:rowOff>
    </xdr:to>
    <xdr:pic>
      <xdr:nvPicPr>
        <xdr:cNvPr id="6" name="Picture 5">
          <a:extLst>
            <a:ext uri="{FF2B5EF4-FFF2-40B4-BE49-F238E27FC236}">
              <a16:creationId xmlns:a16="http://schemas.microsoft.com/office/drawing/2014/main" id="{00000000-0008-0000-3900-000006000000}"/>
            </a:ext>
          </a:extLst>
        </xdr:cNvPr>
        <xdr:cNvPicPr>
          <a:picLocks noChangeAspect="1"/>
        </xdr:cNvPicPr>
      </xdr:nvPicPr>
      <xdr:blipFill>
        <a:blip xmlns:r="http://schemas.openxmlformats.org/officeDocument/2006/relationships" r:embed="rId5" cstate="print"/>
        <a:stretch>
          <a:fillRect/>
        </a:stretch>
      </xdr:blipFill>
      <xdr:spPr>
        <a:xfrm>
          <a:off x="16725899" y="0"/>
          <a:ext cx="3838575" cy="2095500"/>
        </a:xfrm>
        <a:prstGeom prst="rect">
          <a:avLst/>
        </a:prstGeom>
      </xdr:spPr>
    </xdr:pic>
    <xdr:clientData/>
  </xdr:twoCellAnchor>
  <xdr:twoCellAnchor editAs="oneCell">
    <xdr:from>
      <xdr:col>20</xdr:col>
      <xdr:colOff>9524</xdr:colOff>
      <xdr:row>15</xdr:row>
      <xdr:rowOff>114300</xdr:rowOff>
    </xdr:from>
    <xdr:to>
      <xdr:col>26</xdr:col>
      <xdr:colOff>9524</xdr:colOff>
      <xdr:row>22</xdr:row>
      <xdr:rowOff>152400</xdr:rowOff>
    </xdr:to>
    <xdr:pic>
      <xdr:nvPicPr>
        <xdr:cNvPr id="7" name="Picture 6">
          <a:extLst>
            <a:ext uri="{FF2B5EF4-FFF2-40B4-BE49-F238E27FC236}">
              <a16:creationId xmlns:a16="http://schemas.microsoft.com/office/drawing/2014/main" id="{00000000-0008-0000-3900-000007000000}"/>
            </a:ext>
          </a:extLst>
        </xdr:cNvPr>
        <xdr:cNvPicPr>
          <a:picLocks noChangeAspect="1"/>
        </xdr:cNvPicPr>
      </xdr:nvPicPr>
      <xdr:blipFill>
        <a:blip xmlns:r="http://schemas.openxmlformats.org/officeDocument/2006/relationships" r:embed="rId6" cstate="print"/>
        <a:stretch>
          <a:fillRect/>
        </a:stretch>
      </xdr:blipFill>
      <xdr:spPr>
        <a:xfrm>
          <a:off x="16725899" y="4057650"/>
          <a:ext cx="3819525" cy="2047875"/>
        </a:xfrm>
        <a:prstGeom prst="rect">
          <a:avLst/>
        </a:prstGeom>
      </xdr:spPr>
    </xdr:pic>
    <xdr:clientData/>
  </xdr:twoCellAnchor>
  <xdr:twoCellAnchor editAs="oneCell">
    <xdr:from>
      <xdr:col>20</xdr:col>
      <xdr:colOff>19049</xdr:colOff>
      <xdr:row>7</xdr:row>
      <xdr:rowOff>219075</xdr:rowOff>
    </xdr:from>
    <xdr:to>
      <xdr:col>25</xdr:col>
      <xdr:colOff>609599</xdr:colOff>
      <xdr:row>15</xdr:row>
      <xdr:rowOff>114431</xdr:rowOff>
    </xdr:to>
    <xdr:pic>
      <xdr:nvPicPr>
        <xdr:cNvPr id="8" name="Picture 7">
          <a:extLst>
            <a:ext uri="{FF2B5EF4-FFF2-40B4-BE49-F238E27FC236}">
              <a16:creationId xmlns:a16="http://schemas.microsoft.com/office/drawing/2014/main" id="{00000000-0008-0000-3900-000008000000}"/>
            </a:ext>
          </a:extLst>
        </xdr:cNvPr>
        <xdr:cNvPicPr>
          <a:picLocks noChangeAspect="1"/>
        </xdr:cNvPicPr>
      </xdr:nvPicPr>
      <xdr:blipFill>
        <a:blip xmlns:r="http://schemas.openxmlformats.org/officeDocument/2006/relationships" r:embed="rId7" cstate="print"/>
        <a:stretch>
          <a:fillRect/>
        </a:stretch>
      </xdr:blipFill>
      <xdr:spPr>
        <a:xfrm>
          <a:off x="16735424" y="1981200"/>
          <a:ext cx="3800475" cy="2076581"/>
        </a:xfrm>
        <a:prstGeom prst="rect">
          <a:avLst/>
        </a:prstGeom>
      </xdr:spPr>
    </xdr:pic>
    <xdr:clientData/>
  </xdr:twoCellAnchor>
  <xdr:twoCellAnchor editAs="oneCell">
    <xdr:from>
      <xdr:col>11</xdr:col>
      <xdr:colOff>57150</xdr:colOff>
      <xdr:row>37</xdr:row>
      <xdr:rowOff>57150</xdr:rowOff>
    </xdr:from>
    <xdr:to>
      <xdr:col>17</xdr:col>
      <xdr:colOff>428625</xdr:colOff>
      <xdr:row>49</xdr:row>
      <xdr:rowOff>131219</xdr:rowOff>
    </xdr:to>
    <xdr:pic>
      <xdr:nvPicPr>
        <xdr:cNvPr id="9" name="Picture 8">
          <a:extLst>
            <a:ext uri="{FF2B5EF4-FFF2-40B4-BE49-F238E27FC236}">
              <a16:creationId xmlns:a16="http://schemas.microsoft.com/office/drawing/2014/main" id="{00000000-0008-0000-3900-000009000000}"/>
            </a:ext>
          </a:extLst>
        </xdr:cNvPr>
        <xdr:cNvPicPr>
          <a:picLocks noChangeAspect="1"/>
        </xdr:cNvPicPr>
      </xdr:nvPicPr>
      <xdr:blipFill>
        <a:blip xmlns:r="http://schemas.openxmlformats.org/officeDocument/2006/relationships" r:embed="rId8" cstate="print"/>
        <a:stretch>
          <a:fillRect/>
        </a:stretch>
      </xdr:blipFill>
      <xdr:spPr>
        <a:xfrm>
          <a:off x="10382250" y="9915525"/>
          <a:ext cx="4505325" cy="2817269"/>
        </a:xfrm>
        <a:prstGeom prst="rect">
          <a:avLst/>
        </a:prstGeom>
      </xdr:spPr>
    </xdr:pic>
    <xdr:clientData/>
  </xdr:twoCellAnchor>
</xdr:wsDr>
</file>

<file path=xl/drawings/drawing52.xml><?xml version="1.0" encoding="utf-8"?>
<c:userShapes xmlns:c="http://schemas.openxmlformats.org/drawingml/2006/chart">
  <cdr:relSizeAnchor xmlns:cdr="http://schemas.openxmlformats.org/drawingml/2006/chartDrawing">
    <cdr:from>
      <cdr:x>0</cdr:x>
      <cdr:y>0.0143</cdr:y>
    </cdr:from>
    <cdr:to>
      <cdr:x>1</cdr:x>
      <cdr:y>0.16517</cdr:y>
    </cdr:to>
    <cdr:sp macro="" textlink="">
      <cdr:nvSpPr>
        <cdr:cNvPr id="2" name="TextBox 1">
          <a:extLst xmlns:a="http://schemas.openxmlformats.org/drawingml/2006/main">
            <a:ext uri="{FF2B5EF4-FFF2-40B4-BE49-F238E27FC236}">
              <a16:creationId xmlns:a16="http://schemas.microsoft.com/office/drawing/2014/main" id="{6AD95921-1227-46A6-9891-937D2FF33D66}"/>
            </a:ext>
          </a:extLst>
        </cdr:cNvPr>
        <cdr:cNvSpPr txBox="1"/>
      </cdr:nvSpPr>
      <cdr:spPr>
        <a:xfrm xmlns:a="http://schemas.openxmlformats.org/drawingml/2006/main">
          <a:off x="50800" y="50800"/>
          <a:ext cx="10160000" cy="535940"/>
        </a:xfrm>
        <a:prstGeom xmlns:a="http://schemas.openxmlformats.org/drawingml/2006/main" prst="rect">
          <a:avLst/>
        </a:prstGeom>
      </cdr:spPr>
      <cdr:txBody>
        <a:bodyPr xmlns:a="http://schemas.openxmlformats.org/drawingml/2006/main" vertOverflow="clip" vert="horz" rtlCol="0" anchor="t"/>
        <a:lstStyle xmlns:a="http://schemas.openxmlformats.org/drawingml/2006/main"/>
        <a:p xmlns:a="http://schemas.openxmlformats.org/drawingml/2006/main">
          <a:pPr algn="l"/>
          <a:r>
            <a:rPr lang="sr-Latn-ME" sz="1200" b="1" i="0" u="none" strike="noStrike">
              <a:solidFill>
                <a:srgbClr val="246DAD"/>
              </a:solidFill>
              <a:latin typeface="Avenir Next LT Pro"/>
            </a:rPr>
            <a:t>Solventnost</a:t>
          </a:r>
          <a:r>
            <a:rPr lang="sr-Latn-ME" sz="1200" b="1" i="0" u="none" strike="noStrike" baseline="0">
              <a:solidFill>
                <a:srgbClr val="246DAD"/>
              </a:solidFill>
              <a:latin typeface="Avenir Next LT Pro"/>
            </a:rPr>
            <a:t> (EUR)</a:t>
          </a:r>
          <a:endParaRPr lang="en-US" sz="1200" b="1">
            <a:solidFill>
              <a:srgbClr val="246DAD"/>
            </a:solidFill>
          </a:endParaRPr>
        </a:p>
      </cdr:txBody>
    </cdr:sp>
  </cdr:relSizeAnchor>
</c:userShapes>
</file>

<file path=xl/drawings/drawing53.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3</xdr:col>
      <xdr:colOff>299858</xdr:colOff>
      <xdr:row>10</xdr:row>
      <xdr:rowOff>276225</xdr:rowOff>
    </xdr:to>
    <xdr:pic>
      <xdr:nvPicPr>
        <xdr:cNvPr id="2" name="Picture 1">
          <a:extLst>
            <a:ext uri="{FF2B5EF4-FFF2-40B4-BE49-F238E27FC236}">
              <a16:creationId xmlns:a16="http://schemas.microsoft.com/office/drawing/2014/main" id="{00000000-0008-0000-3A00-000002000000}"/>
            </a:ext>
          </a:extLst>
        </xdr:cNvPr>
        <xdr:cNvPicPr>
          <a:picLocks noChangeAspect="1"/>
        </xdr:cNvPicPr>
      </xdr:nvPicPr>
      <xdr:blipFill>
        <a:blip xmlns:r="http://schemas.openxmlformats.org/officeDocument/2006/relationships" r:embed="rId1" cstate="print"/>
        <a:stretch>
          <a:fillRect/>
        </a:stretch>
      </xdr:blipFill>
      <xdr:spPr>
        <a:xfrm>
          <a:off x="0" y="590550"/>
          <a:ext cx="4490858" cy="2266950"/>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xdr:from>
      <xdr:col>8</xdr:col>
      <xdr:colOff>133350</xdr:colOff>
      <xdr:row>97</xdr:row>
      <xdr:rowOff>9525</xdr:rowOff>
    </xdr:from>
    <xdr:to>
      <xdr:col>14</xdr:col>
      <xdr:colOff>95463</xdr:colOff>
      <xdr:row>113</xdr:row>
      <xdr:rowOff>9525</xdr:rowOff>
    </xdr:to>
    <xdr:graphicFrame macro="">
      <xdr:nvGraphicFramePr>
        <xdr:cNvPr id="2" name="Chart 1">
          <a:extLst>
            <a:ext uri="{FF2B5EF4-FFF2-40B4-BE49-F238E27FC236}">
              <a16:creationId xmlns:a16="http://schemas.microsoft.com/office/drawing/2014/main" id="{00000000-0008-0000-3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5.xml><?xml version="1.0" encoding="utf-8"?>
<c:userShapes xmlns:c="http://schemas.openxmlformats.org/drawingml/2006/chart">
  <cdr:relSizeAnchor xmlns:cdr="http://schemas.openxmlformats.org/drawingml/2006/chartDrawing">
    <cdr:from>
      <cdr:x>0</cdr:x>
      <cdr:y>0.0143</cdr:y>
    </cdr:from>
    <cdr:to>
      <cdr:x>1</cdr:x>
      <cdr:y>0.16517</cdr:y>
    </cdr:to>
    <cdr:sp macro="" textlink="">
      <cdr:nvSpPr>
        <cdr:cNvPr id="2" name="TextBox 1">
          <a:extLst xmlns:a="http://schemas.openxmlformats.org/drawingml/2006/main">
            <a:ext uri="{FF2B5EF4-FFF2-40B4-BE49-F238E27FC236}">
              <a16:creationId xmlns:a16="http://schemas.microsoft.com/office/drawing/2014/main" id="{6AD95921-1227-46A6-9891-937D2FF33D66}"/>
            </a:ext>
          </a:extLst>
        </cdr:cNvPr>
        <cdr:cNvSpPr txBox="1"/>
      </cdr:nvSpPr>
      <cdr:spPr>
        <a:xfrm xmlns:a="http://schemas.openxmlformats.org/drawingml/2006/main">
          <a:off x="50800" y="50800"/>
          <a:ext cx="10160000" cy="535940"/>
        </a:xfrm>
        <a:prstGeom xmlns:a="http://schemas.openxmlformats.org/drawingml/2006/main" prst="rect">
          <a:avLst/>
        </a:prstGeom>
      </cdr:spPr>
      <cdr:txBody>
        <a:bodyPr xmlns:a="http://schemas.openxmlformats.org/drawingml/2006/main" vertOverflow="clip" vert="horz" rtlCol="0" anchor="t"/>
        <a:lstStyle xmlns:a="http://schemas.openxmlformats.org/drawingml/2006/main"/>
        <a:p xmlns:a="http://schemas.openxmlformats.org/drawingml/2006/main">
          <a:pPr algn="l"/>
          <a:r>
            <a:rPr lang="sr-Latn-ME" sz="1200" b="1" i="0" u="none" strike="noStrike">
              <a:solidFill>
                <a:srgbClr val="246DAD"/>
              </a:solidFill>
              <a:latin typeface="Avenir Next LT Pro"/>
            </a:rPr>
            <a:t>Solventnost</a:t>
          </a:r>
          <a:r>
            <a:rPr lang="sr-Latn-ME" sz="1200" b="1" i="0" u="none" strike="noStrike" baseline="0">
              <a:solidFill>
                <a:srgbClr val="246DAD"/>
              </a:solidFill>
              <a:latin typeface="Avenir Next LT Pro"/>
            </a:rPr>
            <a:t> (EUR)</a:t>
          </a:r>
          <a:endParaRPr lang="en-US" sz="1200" b="1">
            <a:solidFill>
              <a:srgbClr val="246DAD"/>
            </a:solidFill>
          </a:endParaRPr>
        </a:p>
      </cdr:txBody>
    </cdr:sp>
  </cdr:relSizeAnchor>
</c:userShapes>
</file>

<file path=xl/drawings/drawing6.xml><?xml version="1.0" encoding="utf-8"?>
<xdr:wsDr xmlns:xdr="http://schemas.openxmlformats.org/drawingml/2006/spreadsheetDrawing" xmlns:a="http://schemas.openxmlformats.org/drawingml/2006/main">
  <xdr:twoCellAnchor editAs="oneCell">
    <xdr:from>
      <xdr:col>0</xdr:col>
      <xdr:colOff>238125</xdr:colOff>
      <xdr:row>3</xdr:row>
      <xdr:rowOff>152399</xdr:rowOff>
    </xdr:from>
    <xdr:to>
      <xdr:col>3</xdr:col>
      <xdr:colOff>334593</xdr:colOff>
      <xdr:row>10</xdr:row>
      <xdr:rowOff>219075</xdr:rowOff>
    </xdr:to>
    <xdr:pic>
      <xdr:nvPicPr>
        <xdr:cNvPr id="2" name="Picture 1" descr="Castello Montenegro AD Pljevlja">
          <a:extLst>
            <a:ext uri="{FF2B5EF4-FFF2-40B4-BE49-F238E27FC236}">
              <a16:creationId xmlns:a16="http://schemas.microsoft.com/office/drawing/2014/main" id="{00000000-0008-0000-09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38125" y="742949"/>
          <a:ext cx="4287468" cy="20478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38100</xdr:colOff>
      <xdr:row>0</xdr:row>
      <xdr:rowOff>0</xdr:rowOff>
    </xdr:from>
    <xdr:to>
      <xdr:col>26</xdr:col>
      <xdr:colOff>38100</xdr:colOff>
      <xdr:row>7</xdr:row>
      <xdr:rowOff>190500</xdr:rowOff>
    </xdr:to>
    <xdr:pic>
      <xdr:nvPicPr>
        <xdr:cNvPr id="3" name="Picture 2">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2" cstate="print"/>
        <a:stretch>
          <a:fillRect/>
        </a:stretch>
      </xdr:blipFill>
      <xdr:spPr>
        <a:xfrm>
          <a:off x="16230600" y="0"/>
          <a:ext cx="3790950" cy="1952625"/>
        </a:xfrm>
        <a:prstGeom prst="rect">
          <a:avLst/>
        </a:prstGeom>
      </xdr:spPr>
    </xdr:pic>
    <xdr:clientData/>
  </xdr:twoCellAnchor>
  <xdr:twoCellAnchor editAs="oneCell">
    <xdr:from>
      <xdr:col>20</xdr:col>
      <xdr:colOff>9524</xdr:colOff>
      <xdr:row>7</xdr:row>
      <xdr:rowOff>104775</xdr:rowOff>
    </xdr:from>
    <xdr:to>
      <xdr:col>25</xdr:col>
      <xdr:colOff>609599</xdr:colOff>
      <xdr:row>15</xdr:row>
      <xdr:rowOff>119834</xdr:rowOff>
    </xdr:to>
    <xdr:pic>
      <xdr:nvPicPr>
        <xdr:cNvPr id="4" name="Picture 3">
          <a:extLst>
            <a:ext uri="{FF2B5EF4-FFF2-40B4-BE49-F238E27FC236}">
              <a16:creationId xmlns:a16="http://schemas.microsoft.com/office/drawing/2014/main" id="{00000000-0008-0000-0900-000004000000}"/>
            </a:ext>
          </a:extLst>
        </xdr:cNvPr>
        <xdr:cNvPicPr>
          <a:picLocks noChangeAspect="1"/>
        </xdr:cNvPicPr>
      </xdr:nvPicPr>
      <xdr:blipFill>
        <a:blip xmlns:r="http://schemas.openxmlformats.org/officeDocument/2006/relationships" r:embed="rId3" cstate="print"/>
        <a:stretch>
          <a:fillRect/>
        </a:stretch>
      </xdr:blipFill>
      <xdr:spPr>
        <a:xfrm>
          <a:off x="16202024" y="1866900"/>
          <a:ext cx="3781425" cy="2310584"/>
        </a:xfrm>
        <a:prstGeom prst="rect">
          <a:avLst/>
        </a:prstGeom>
      </xdr:spPr>
    </xdr:pic>
    <xdr:clientData/>
  </xdr:twoCellAnchor>
  <xdr:twoCellAnchor editAs="oneCell">
    <xdr:from>
      <xdr:col>20</xdr:col>
      <xdr:colOff>19050</xdr:colOff>
      <xdr:row>15</xdr:row>
      <xdr:rowOff>47625</xdr:rowOff>
    </xdr:from>
    <xdr:to>
      <xdr:col>26</xdr:col>
      <xdr:colOff>9525</xdr:colOff>
      <xdr:row>22</xdr:row>
      <xdr:rowOff>257176</xdr:rowOff>
    </xdr:to>
    <xdr:pic>
      <xdr:nvPicPr>
        <xdr:cNvPr id="5" name="Picture 4">
          <a:extLst>
            <a:ext uri="{FF2B5EF4-FFF2-40B4-BE49-F238E27FC236}">
              <a16:creationId xmlns:a16="http://schemas.microsoft.com/office/drawing/2014/main" id="{00000000-0008-0000-0900-000005000000}"/>
            </a:ext>
          </a:extLst>
        </xdr:cNvPr>
        <xdr:cNvPicPr>
          <a:picLocks noChangeAspect="1"/>
        </xdr:cNvPicPr>
      </xdr:nvPicPr>
      <xdr:blipFill>
        <a:blip xmlns:r="http://schemas.openxmlformats.org/officeDocument/2006/relationships" r:embed="rId4" cstate="print"/>
        <a:stretch>
          <a:fillRect/>
        </a:stretch>
      </xdr:blipFill>
      <xdr:spPr>
        <a:xfrm>
          <a:off x="16211550" y="4105275"/>
          <a:ext cx="3781425" cy="2162176"/>
        </a:xfrm>
        <a:prstGeom prst="rect">
          <a:avLst/>
        </a:prstGeom>
      </xdr:spPr>
    </xdr:pic>
    <xdr:clientData/>
  </xdr:twoCellAnchor>
  <xdr:twoCellAnchor editAs="oneCell">
    <xdr:from>
      <xdr:col>5</xdr:col>
      <xdr:colOff>133350</xdr:colOff>
      <xdr:row>37</xdr:row>
      <xdr:rowOff>47625</xdr:rowOff>
    </xdr:from>
    <xdr:to>
      <xdr:col>10</xdr:col>
      <xdr:colOff>290735</xdr:colOff>
      <xdr:row>49</xdr:row>
      <xdr:rowOff>206373</xdr:rowOff>
    </xdr:to>
    <xdr:pic>
      <xdr:nvPicPr>
        <xdr:cNvPr id="6" name="Picture 5">
          <a:extLst>
            <a:ext uri="{FF2B5EF4-FFF2-40B4-BE49-F238E27FC236}">
              <a16:creationId xmlns:a16="http://schemas.microsoft.com/office/drawing/2014/main" id="{00000000-0008-0000-0900-000006000000}"/>
            </a:ext>
          </a:extLst>
        </xdr:cNvPr>
        <xdr:cNvPicPr>
          <a:picLocks noChangeAspect="1"/>
        </xdr:cNvPicPr>
      </xdr:nvPicPr>
      <xdr:blipFill>
        <a:blip xmlns:r="http://schemas.openxmlformats.org/officeDocument/2006/relationships" r:embed="rId5" cstate="print"/>
        <a:stretch>
          <a:fillRect/>
        </a:stretch>
      </xdr:blipFill>
      <xdr:spPr>
        <a:xfrm>
          <a:off x="4991100" y="9944100"/>
          <a:ext cx="4767485" cy="2901948"/>
        </a:xfrm>
        <a:prstGeom prst="rect">
          <a:avLst/>
        </a:prstGeom>
      </xdr:spPr>
    </xdr:pic>
    <xdr:clientData/>
  </xdr:twoCellAnchor>
  <xdr:twoCellAnchor editAs="oneCell">
    <xdr:from>
      <xdr:col>11</xdr:col>
      <xdr:colOff>19050</xdr:colOff>
      <xdr:row>37</xdr:row>
      <xdr:rowOff>66675</xdr:rowOff>
    </xdr:from>
    <xdr:to>
      <xdr:col>18</xdr:col>
      <xdr:colOff>109760</xdr:colOff>
      <xdr:row>50</xdr:row>
      <xdr:rowOff>1305</xdr:rowOff>
    </xdr:to>
    <xdr:pic>
      <xdr:nvPicPr>
        <xdr:cNvPr id="7" name="Picture 6">
          <a:extLst>
            <a:ext uri="{FF2B5EF4-FFF2-40B4-BE49-F238E27FC236}">
              <a16:creationId xmlns:a16="http://schemas.microsoft.com/office/drawing/2014/main" id="{00000000-0008-0000-0900-000007000000}"/>
            </a:ext>
          </a:extLst>
        </xdr:cNvPr>
        <xdr:cNvPicPr>
          <a:picLocks noChangeAspect="1"/>
        </xdr:cNvPicPr>
      </xdr:nvPicPr>
      <xdr:blipFill>
        <a:blip xmlns:r="http://schemas.openxmlformats.org/officeDocument/2006/relationships" r:embed="rId6" cstate="print"/>
        <a:stretch>
          <a:fillRect/>
        </a:stretch>
      </xdr:blipFill>
      <xdr:spPr>
        <a:xfrm>
          <a:off x="9982200" y="9963150"/>
          <a:ext cx="4767485" cy="2901948"/>
        </a:xfrm>
        <a:prstGeom prst="rect">
          <a:avLst/>
        </a:prstGeom>
      </xdr:spPr>
    </xdr:pic>
    <xdr:clientData/>
  </xdr:twoCellAnchor>
  <xdr:twoCellAnchor editAs="oneCell">
    <xdr:from>
      <xdr:col>18</xdr:col>
      <xdr:colOff>419100</xdr:colOff>
      <xdr:row>37</xdr:row>
      <xdr:rowOff>28575</xdr:rowOff>
    </xdr:from>
    <xdr:to>
      <xdr:col>25</xdr:col>
      <xdr:colOff>452660</xdr:colOff>
      <xdr:row>49</xdr:row>
      <xdr:rowOff>175129</xdr:rowOff>
    </xdr:to>
    <xdr:pic>
      <xdr:nvPicPr>
        <xdr:cNvPr id="8" name="Picture 7">
          <a:extLst>
            <a:ext uri="{FF2B5EF4-FFF2-40B4-BE49-F238E27FC236}">
              <a16:creationId xmlns:a16="http://schemas.microsoft.com/office/drawing/2014/main" id="{00000000-0008-0000-0900-000008000000}"/>
            </a:ext>
          </a:extLst>
        </xdr:cNvPr>
        <xdr:cNvPicPr>
          <a:picLocks noChangeAspect="1"/>
        </xdr:cNvPicPr>
      </xdr:nvPicPr>
      <xdr:blipFill>
        <a:blip xmlns:r="http://schemas.openxmlformats.org/officeDocument/2006/relationships" r:embed="rId7" cstate="print"/>
        <a:stretch>
          <a:fillRect/>
        </a:stretch>
      </xdr:blipFill>
      <xdr:spPr>
        <a:xfrm>
          <a:off x="15059025" y="9925050"/>
          <a:ext cx="4767485" cy="2889754"/>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19050</xdr:colOff>
      <xdr:row>1</xdr:row>
      <xdr:rowOff>190500</xdr:rowOff>
    </xdr:from>
    <xdr:to>
      <xdr:col>3</xdr:col>
      <xdr:colOff>513217</xdr:colOff>
      <xdr:row>12</xdr:row>
      <xdr:rowOff>3175</xdr:rowOff>
    </xdr:to>
    <xdr:pic>
      <xdr:nvPicPr>
        <xdr:cNvPr id="2" name="Picture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cstate="print"/>
        <a:stretch>
          <a:fillRect/>
        </a:stretch>
      </xdr:blipFill>
      <xdr:spPr>
        <a:xfrm>
          <a:off x="19050" y="381000"/>
          <a:ext cx="4685167" cy="2860675"/>
        </a:xfrm>
        <a:prstGeom prst="rect">
          <a:avLst/>
        </a:prstGeom>
      </xdr:spPr>
    </xdr:pic>
    <xdr:clientData/>
  </xdr:twoCellAnchor>
  <xdr:twoCellAnchor editAs="oneCell">
    <xdr:from>
      <xdr:col>11</xdr:col>
      <xdr:colOff>200025</xdr:colOff>
      <xdr:row>37</xdr:row>
      <xdr:rowOff>38100</xdr:rowOff>
    </xdr:from>
    <xdr:to>
      <xdr:col>18</xdr:col>
      <xdr:colOff>395510</xdr:colOff>
      <xdr:row>49</xdr:row>
      <xdr:rowOff>196848</xdr:rowOff>
    </xdr:to>
    <xdr:pic>
      <xdr:nvPicPr>
        <xdr:cNvPr id="3" name="Picture 2">
          <a:extLst>
            <a:ext uri="{FF2B5EF4-FFF2-40B4-BE49-F238E27FC236}">
              <a16:creationId xmlns:a16="http://schemas.microsoft.com/office/drawing/2014/main" id="{00000000-0008-0000-0A00-000003000000}"/>
            </a:ext>
          </a:extLst>
        </xdr:cNvPr>
        <xdr:cNvPicPr>
          <a:picLocks noChangeAspect="1"/>
        </xdr:cNvPicPr>
      </xdr:nvPicPr>
      <xdr:blipFill>
        <a:blip xmlns:r="http://schemas.openxmlformats.org/officeDocument/2006/relationships" r:embed="rId2" cstate="print"/>
        <a:stretch>
          <a:fillRect/>
        </a:stretch>
      </xdr:blipFill>
      <xdr:spPr>
        <a:xfrm>
          <a:off x="9963150" y="9801225"/>
          <a:ext cx="4767485" cy="2901948"/>
        </a:xfrm>
        <a:prstGeom prst="rect">
          <a:avLst/>
        </a:prstGeom>
      </xdr:spPr>
    </xdr:pic>
    <xdr:clientData/>
  </xdr:twoCellAnchor>
  <xdr:twoCellAnchor editAs="oneCell">
    <xdr:from>
      <xdr:col>18</xdr:col>
      <xdr:colOff>523875</xdr:colOff>
      <xdr:row>37</xdr:row>
      <xdr:rowOff>66675</xdr:rowOff>
    </xdr:from>
    <xdr:to>
      <xdr:col>25</xdr:col>
      <xdr:colOff>528860</xdr:colOff>
      <xdr:row>49</xdr:row>
      <xdr:rowOff>213229</xdr:rowOff>
    </xdr:to>
    <xdr:pic>
      <xdr:nvPicPr>
        <xdr:cNvPr id="4" name="Picture 3">
          <a:extLst>
            <a:ext uri="{FF2B5EF4-FFF2-40B4-BE49-F238E27FC236}">
              <a16:creationId xmlns:a16="http://schemas.microsoft.com/office/drawing/2014/main" id="{00000000-0008-0000-0A00-000004000000}"/>
            </a:ext>
          </a:extLst>
        </xdr:cNvPr>
        <xdr:cNvPicPr>
          <a:picLocks noChangeAspect="1"/>
        </xdr:cNvPicPr>
      </xdr:nvPicPr>
      <xdr:blipFill>
        <a:blip xmlns:r="http://schemas.openxmlformats.org/officeDocument/2006/relationships" r:embed="rId3" cstate="print"/>
        <a:stretch>
          <a:fillRect/>
        </a:stretch>
      </xdr:blipFill>
      <xdr:spPr>
        <a:xfrm>
          <a:off x="14859000" y="9829800"/>
          <a:ext cx="4767485" cy="2889754"/>
        </a:xfrm>
        <a:prstGeom prst="rect">
          <a:avLst/>
        </a:prstGeom>
      </xdr:spPr>
    </xdr:pic>
    <xdr:clientData/>
  </xdr:twoCellAnchor>
  <xdr:twoCellAnchor editAs="oneCell">
    <xdr:from>
      <xdr:col>20</xdr:col>
      <xdr:colOff>0</xdr:colOff>
      <xdr:row>0</xdr:row>
      <xdr:rowOff>9525</xdr:rowOff>
    </xdr:from>
    <xdr:to>
      <xdr:col>26</xdr:col>
      <xdr:colOff>38100</xdr:colOff>
      <xdr:row>8</xdr:row>
      <xdr:rowOff>28575</xdr:rowOff>
    </xdr:to>
    <xdr:pic>
      <xdr:nvPicPr>
        <xdr:cNvPr id="5" name="Picture 4">
          <a:extLst>
            <a:ext uri="{FF2B5EF4-FFF2-40B4-BE49-F238E27FC236}">
              <a16:creationId xmlns:a16="http://schemas.microsoft.com/office/drawing/2014/main" id="{00000000-0008-0000-0A00-000005000000}"/>
            </a:ext>
          </a:extLst>
        </xdr:cNvPr>
        <xdr:cNvPicPr>
          <a:picLocks noChangeAspect="1"/>
        </xdr:cNvPicPr>
      </xdr:nvPicPr>
      <xdr:blipFill>
        <a:blip xmlns:r="http://schemas.openxmlformats.org/officeDocument/2006/relationships" r:embed="rId4" cstate="print"/>
        <a:stretch>
          <a:fillRect/>
        </a:stretch>
      </xdr:blipFill>
      <xdr:spPr>
        <a:xfrm>
          <a:off x="15897225" y="9525"/>
          <a:ext cx="3848100" cy="2085975"/>
        </a:xfrm>
        <a:prstGeom prst="rect">
          <a:avLst/>
        </a:prstGeom>
      </xdr:spPr>
    </xdr:pic>
    <xdr:clientData/>
  </xdr:twoCellAnchor>
  <xdr:twoCellAnchor editAs="oneCell">
    <xdr:from>
      <xdr:col>20</xdr:col>
      <xdr:colOff>9525</xdr:colOff>
      <xdr:row>7</xdr:row>
      <xdr:rowOff>219075</xdr:rowOff>
    </xdr:from>
    <xdr:to>
      <xdr:col>26</xdr:col>
      <xdr:colOff>47625</xdr:colOff>
      <xdr:row>15</xdr:row>
      <xdr:rowOff>85725</xdr:rowOff>
    </xdr:to>
    <xdr:pic>
      <xdr:nvPicPr>
        <xdr:cNvPr id="6" name="Picture 5">
          <a:extLst>
            <a:ext uri="{FF2B5EF4-FFF2-40B4-BE49-F238E27FC236}">
              <a16:creationId xmlns:a16="http://schemas.microsoft.com/office/drawing/2014/main" id="{00000000-0008-0000-0A00-000006000000}"/>
            </a:ext>
          </a:extLst>
        </xdr:cNvPr>
        <xdr:cNvPicPr>
          <a:picLocks noChangeAspect="1"/>
        </xdr:cNvPicPr>
      </xdr:nvPicPr>
      <xdr:blipFill>
        <a:blip xmlns:r="http://schemas.openxmlformats.org/officeDocument/2006/relationships" r:embed="rId5" cstate="print"/>
        <a:stretch>
          <a:fillRect/>
        </a:stretch>
      </xdr:blipFill>
      <xdr:spPr>
        <a:xfrm>
          <a:off x="15906750" y="2038350"/>
          <a:ext cx="3848100" cy="2143125"/>
        </a:xfrm>
        <a:prstGeom prst="rect">
          <a:avLst/>
        </a:prstGeom>
      </xdr:spPr>
    </xdr:pic>
    <xdr:clientData/>
  </xdr:twoCellAnchor>
  <xdr:twoCellAnchor editAs="oneCell">
    <xdr:from>
      <xdr:col>20</xdr:col>
      <xdr:colOff>19049</xdr:colOff>
      <xdr:row>15</xdr:row>
      <xdr:rowOff>66675</xdr:rowOff>
    </xdr:from>
    <xdr:to>
      <xdr:col>26</xdr:col>
      <xdr:colOff>28574</xdr:colOff>
      <xdr:row>22</xdr:row>
      <xdr:rowOff>171450</xdr:rowOff>
    </xdr:to>
    <xdr:pic>
      <xdr:nvPicPr>
        <xdr:cNvPr id="7" name="Picture 6">
          <a:extLst>
            <a:ext uri="{FF2B5EF4-FFF2-40B4-BE49-F238E27FC236}">
              <a16:creationId xmlns:a16="http://schemas.microsoft.com/office/drawing/2014/main" id="{00000000-0008-0000-0A00-000007000000}"/>
            </a:ext>
          </a:extLst>
        </xdr:cNvPr>
        <xdr:cNvPicPr>
          <a:picLocks noChangeAspect="1"/>
        </xdr:cNvPicPr>
      </xdr:nvPicPr>
      <xdr:blipFill>
        <a:blip xmlns:r="http://schemas.openxmlformats.org/officeDocument/2006/relationships" r:embed="rId6" cstate="print"/>
        <a:stretch>
          <a:fillRect/>
        </a:stretch>
      </xdr:blipFill>
      <xdr:spPr>
        <a:xfrm>
          <a:off x="15916274" y="4162425"/>
          <a:ext cx="3819525" cy="1933575"/>
        </a:xfrm>
        <a:prstGeom prst="rect">
          <a:avLst/>
        </a:prstGeom>
      </xdr:spPr>
    </xdr:pic>
    <xdr:clientData/>
  </xdr:twoCellAnchor>
  <xdr:twoCellAnchor editAs="oneCell">
    <xdr:from>
      <xdr:col>5</xdr:col>
      <xdr:colOff>0</xdr:colOff>
      <xdr:row>37</xdr:row>
      <xdr:rowOff>0</xdr:rowOff>
    </xdr:from>
    <xdr:to>
      <xdr:col>10</xdr:col>
      <xdr:colOff>351314</xdr:colOff>
      <xdr:row>49</xdr:row>
      <xdr:rowOff>158748</xdr:rowOff>
    </xdr:to>
    <xdr:pic>
      <xdr:nvPicPr>
        <xdr:cNvPr id="8" name="Picture 7">
          <a:extLst>
            <a:ext uri="{FF2B5EF4-FFF2-40B4-BE49-F238E27FC236}">
              <a16:creationId xmlns:a16="http://schemas.microsoft.com/office/drawing/2014/main" id="{00000000-0008-0000-0A00-000008000000}"/>
            </a:ext>
          </a:extLst>
        </xdr:cNvPr>
        <xdr:cNvPicPr>
          <a:picLocks noChangeAspect="1"/>
        </xdr:cNvPicPr>
      </xdr:nvPicPr>
      <xdr:blipFill>
        <a:blip xmlns:r="http://schemas.openxmlformats.org/officeDocument/2006/relationships" r:embed="rId7" cstate="print"/>
        <a:stretch>
          <a:fillRect/>
        </a:stretch>
      </xdr:blipFill>
      <xdr:spPr>
        <a:xfrm>
          <a:off x="4857750" y="9763125"/>
          <a:ext cx="4761389" cy="290194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2</xdr:row>
      <xdr:rowOff>19050</xdr:rowOff>
    </xdr:from>
    <xdr:to>
      <xdr:col>3</xdr:col>
      <xdr:colOff>504825</xdr:colOff>
      <xdr:row>10</xdr:row>
      <xdr:rowOff>206376</xdr:rowOff>
    </xdr:to>
    <xdr:pic>
      <xdr:nvPicPr>
        <xdr:cNvPr id="2" name="Picture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cstate="print"/>
        <a:stretch>
          <a:fillRect/>
        </a:stretch>
      </xdr:blipFill>
      <xdr:spPr>
        <a:xfrm>
          <a:off x="0" y="409575"/>
          <a:ext cx="4695825" cy="2397126"/>
        </a:xfrm>
        <a:prstGeom prst="rect">
          <a:avLst/>
        </a:prstGeom>
      </xdr:spPr>
    </xdr:pic>
    <xdr:clientData/>
  </xdr:twoCellAnchor>
  <xdr:twoCellAnchor editAs="oneCell">
    <xdr:from>
      <xdr:col>20</xdr:col>
      <xdr:colOff>0</xdr:colOff>
      <xdr:row>0</xdr:row>
      <xdr:rowOff>1</xdr:rowOff>
    </xdr:from>
    <xdr:to>
      <xdr:col>26</xdr:col>
      <xdr:colOff>19050</xdr:colOff>
      <xdr:row>8</xdr:row>
      <xdr:rowOff>1</xdr:rowOff>
    </xdr:to>
    <xdr:pic>
      <xdr:nvPicPr>
        <xdr:cNvPr id="3" name="Picture 2">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2" cstate="print"/>
        <a:stretch>
          <a:fillRect/>
        </a:stretch>
      </xdr:blipFill>
      <xdr:spPr>
        <a:xfrm>
          <a:off x="16116300" y="1"/>
          <a:ext cx="3876675" cy="2038350"/>
        </a:xfrm>
        <a:prstGeom prst="rect">
          <a:avLst/>
        </a:prstGeom>
      </xdr:spPr>
    </xdr:pic>
    <xdr:clientData/>
  </xdr:twoCellAnchor>
  <xdr:twoCellAnchor editAs="oneCell">
    <xdr:from>
      <xdr:col>20</xdr:col>
      <xdr:colOff>9525</xdr:colOff>
      <xdr:row>7</xdr:row>
      <xdr:rowOff>104775</xdr:rowOff>
    </xdr:from>
    <xdr:to>
      <xdr:col>26</xdr:col>
      <xdr:colOff>19050</xdr:colOff>
      <xdr:row>14</xdr:row>
      <xdr:rowOff>180975</xdr:rowOff>
    </xdr:to>
    <xdr:pic>
      <xdr:nvPicPr>
        <xdr:cNvPr id="4" name="Picture 3">
          <a:extLst>
            <a:ext uri="{FF2B5EF4-FFF2-40B4-BE49-F238E27FC236}">
              <a16:creationId xmlns:a16="http://schemas.microsoft.com/office/drawing/2014/main" id="{00000000-0008-0000-0B00-000004000000}"/>
            </a:ext>
          </a:extLst>
        </xdr:cNvPr>
        <xdr:cNvPicPr>
          <a:picLocks noChangeAspect="1"/>
        </xdr:cNvPicPr>
      </xdr:nvPicPr>
      <xdr:blipFill>
        <a:blip xmlns:r="http://schemas.openxmlformats.org/officeDocument/2006/relationships" r:embed="rId3" cstate="print"/>
        <a:stretch>
          <a:fillRect/>
        </a:stretch>
      </xdr:blipFill>
      <xdr:spPr>
        <a:xfrm>
          <a:off x="16125825" y="1895475"/>
          <a:ext cx="3867150" cy="2105025"/>
        </a:xfrm>
        <a:prstGeom prst="rect">
          <a:avLst/>
        </a:prstGeom>
      </xdr:spPr>
    </xdr:pic>
    <xdr:clientData/>
  </xdr:twoCellAnchor>
  <xdr:twoCellAnchor editAs="oneCell">
    <xdr:from>
      <xdr:col>20</xdr:col>
      <xdr:colOff>9525</xdr:colOff>
      <xdr:row>14</xdr:row>
      <xdr:rowOff>114300</xdr:rowOff>
    </xdr:from>
    <xdr:to>
      <xdr:col>26</xdr:col>
      <xdr:colOff>9525</xdr:colOff>
      <xdr:row>22</xdr:row>
      <xdr:rowOff>142875</xdr:rowOff>
    </xdr:to>
    <xdr:pic>
      <xdr:nvPicPr>
        <xdr:cNvPr id="5" name="Picture 4">
          <a:extLst>
            <a:ext uri="{FF2B5EF4-FFF2-40B4-BE49-F238E27FC236}">
              <a16:creationId xmlns:a16="http://schemas.microsoft.com/office/drawing/2014/main" id="{00000000-0008-0000-0B00-000005000000}"/>
            </a:ext>
          </a:extLst>
        </xdr:cNvPr>
        <xdr:cNvPicPr>
          <a:picLocks noChangeAspect="1"/>
        </xdr:cNvPicPr>
      </xdr:nvPicPr>
      <xdr:blipFill>
        <a:blip xmlns:r="http://schemas.openxmlformats.org/officeDocument/2006/relationships" r:embed="rId4" cstate="print"/>
        <a:stretch>
          <a:fillRect/>
        </a:stretch>
      </xdr:blipFill>
      <xdr:spPr>
        <a:xfrm>
          <a:off x="16125825" y="3933825"/>
          <a:ext cx="3857625" cy="2190750"/>
        </a:xfrm>
        <a:prstGeom prst="rect">
          <a:avLst/>
        </a:prstGeom>
      </xdr:spPr>
    </xdr:pic>
    <xdr:clientData/>
  </xdr:twoCellAnchor>
  <xdr:twoCellAnchor editAs="oneCell">
    <xdr:from>
      <xdr:col>5</xdr:col>
      <xdr:colOff>323851</xdr:colOff>
      <xdr:row>37</xdr:row>
      <xdr:rowOff>9525</xdr:rowOff>
    </xdr:from>
    <xdr:to>
      <xdr:col>10</xdr:col>
      <xdr:colOff>314326</xdr:colOff>
      <xdr:row>48</xdr:row>
      <xdr:rowOff>173521</xdr:rowOff>
    </xdr:to>
    <xdr:pic>
      <xdr:nvPicPr>
        <xdr:cNvPr id="6" name="Picture 5">
          <a:extLst>
            <a:ext uri="{FF2B5EF4-FFF2-40B4-BE49-F238E27FC236}">
              <a16:creationId xmlns:a16="http://schemas.microsoft.com/office/drawing/2014/main" id="{00000000-0008-0000-0B00-000006000000}"/>
            </a:ext>
          </a:extLst>
        </xdr:cNvPr>
        <xdr:cNvPicPr>
          <a:picLocks noChangeAspect="1"/>
        </xdr:cNvPicPr>
      </xdr:nvPicPr>
      <xdr:blipFill>
        <a:blip xmlns:r="http://schemas.openxmlformats.org/officeDocument/2006/relationships" r:embed="rId5" cstate="print"/>
        <a:stretch>
          <a:fillRect/>
        </a:stretch>
      </xdr:blipFill>
      <xdr:spPr>
        <a:xfrm>
          <a:off x="5181601" y="9810750"/>
          <a:ext cx="4400550" cy="2678596"/>
        </a:xfrm>
        <a:prstGeom prst="rect">
          <a:avLst/>
        </a:prstGeom>
      </xdr:spPr>
    </xdr:pic>
    <xdr:clientData/>
  </xdr:twoCellAnchor>
  <xdr:twoCellAnchor editAs="oneCell">
    <xdr:from>
      <xdr:col>11</xdr:col>
      <xdr:colOff>390526</xdr:colOff>
      <xdr:row>37</xdr:row>
      <xdr:rowOff>66675</xdr:rowOff>
    </xdr:from>
    <xdr:to>
      <xdr:col>17</xdr:col>
      <xdr:colOff>704851</xdr:colOff>
      <xdr:row>48</xdr:row>
      <xdr:rowOff>184289</xdr:rowOff>
    </xdr:to>
    <xdr:pic>
      <xdr:nvPicPr>
        <xdr:cNvPr id="7" name="Picture 6">
          <a:extLst>
            <a:ext uri="{FF2B5EF4-FFF2-40B4-BE49-F238E27FC236}">
              <a16:creationId xmlns:a16="http://schemas.microsoft.com/office/drawing/2014/main" id="{00000000-0008-0000-0B00-000007000000}"/>
            </a:ext>
          </a:extLst>
        </xdr:cNvPr>
        <xdr:cNvPicPr>
          <a:picLocks noChangeAspect="1"/>
        </xdr:cNvPicPr>
      </xdr:nvPicPr>
      <xdr:blipFill>
        <a:blip xmlns:r="http://schemas.openxmlformats.org/officeDocument/2006/relationships" r:embed="rId6" cstate="print"/>
        <a:stretch>
          <a:fillRect/>
        </a:stretch>
      </xdr:blipFill>
      <xdr:spPr>
        <a:xfrm>
          <a:off x="10153651" y="9867900"/>
          <a:ext cx="4324350" cy="2632214"/>
        </a:xfrm>
        <a:prstGeom prst="rect">
          <a:avLst/>
        </a:prstGeom>
      </xdr:spPr>
    </xdr:pic>
    <xdr:clientData/>
  </xdr:twoCellAnchor>
  <xdr:twoCellAnchor editAs="oneCell">
    <xdr:from>
      <xdr:col>18</xdr:col>
      <xdr:colOff>590550</xdr:colOff>
      <xdr:row>37</xdr:row>
      <xdr:rowOff>38100</xdr:rowOff>
    </xdr:from>
    <xdr:to>
      <xdr:col>25</xdr:col>
      <xdr:colOff>171450</xdr:colOff>
      <xdr:row>48</xdr:row>
      <xdr:rowOff>185068</xdr:rowOff>
    </xdr:to>
    <xdr:pic>
      <xdr:nvPicPr>
        <xdr:cNvPr id="8" name="Picture 7">
          <a:extLst>
            <a:ext uri="{FF2B5EF4-FFF2-40B4-BE49-F238E27FC236}">
              <a16:creationId xmlns:a16="http://schemas.microsoft.com/office/drawing/2014/main" id="{00000000-0008-0000-0B00-000008000000}"/>
            </a:ext>
          </a:extLst>
        </xdr:cNvPr>
        <xdr:cNvPicPr>
          <a:picLocks noChangeAspect="1"/>
        </xdr:cNvPicPr>
      </xdr:nvPicPr>
      <xdr:blipFill>
        <a:blip xmlns:r="http://schemas.openxmlformats.org/officeDocument/2006/relationships" r:embed="rId7" cstate="print"/>
        <a:stretch>
          <a:fillRect/>
        </a:stretch>
      </xdr:blipFill>
      <xdr:spPr>
        <a:xfrm>
          <a:off x="15144750" y="9839325"/>
          <a:ext cx="4391025" cy="2661568"/>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3</xdr:col>
      <xdr:colOff>381000</xdr:colOff>
      <xdr:row>11</xdr:row>
      <xdr:rowOff>295275</xdr:rowOff>
    </xdr:to>
    <xdr:pic>
      <xdr:nvPicPr>
        <xdr:cNvPr id="2" name="Picture 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cstate="print"/>
        <a:stretch>
          <a:fillRect/>
        </a:stretch>
      </xdr:blipFill>
      <xdr:spPr>
        <a:xfrm>
          <a:off x="0" y="590550"/>
          <a:ext cx="4572000" cy="2562225"/>
        </a:xfrm>
        <a:prstGeom prst="rect">
          <a:avLst/>
        </a:prstGeom>
      </xdr:spPr>
    </xdr:pic>
    <xdr:clientData/>
  </xdr:twoCellAnchor>
  <xdr:twoCellAnchor editAs="oneCell">
    <xdr:from>
      <xdr:col>20</xdr:col>
      <xdr:colOff>33421</xdr:colOff>
      <xdr:row>0</xdr:row>
      <xdr:rowOff>0</xdr:rowOff>
    </xdr:from>
    <xdr:to>
      <xdr:col>26</xdr:col>
      <xdr:colOff>142829</xdr:colOff>
      <xdr:row>7</xdr:row>
      <xdr:rowOff>231284</xdr:rowOff>
    </xdr:to>
    <xdr:pic>
      <xdr:nvPicPr>
        <xdr:cNvPr id="9" name="Picture 8">
          <a:extLst>
            <a:ext uri="{FF2B5EF4-FFF2-40B4-BE49-F238E27FC236}">
              <a16:creationId xmlns:a16="http://schemas.microsoft.com/office/drawing/2014/main" id="{00000000-0008-0000-0C00-000009000000}"/>
            </a:ext>
          </a:extLst>
        </xdr:cNvPr>
        <xdr:cNvPicPr>
          <a:picLocks noChangeAspect="1"/>
        </xdr:cNvPicPr>
      </xdr:nvPicPr>
      <xdr:blipFill>
        <a:blip xmlns:r="http://schemas.openxmlformats.org/officeDocument/2006/relationships" r:embed="rId2" cstate="print"/>
        <a:stretch>
          <a:fillRect/>
        </a:stretch>
      </xdr:blipFill>
      <xdr:spPr>
        <a:xfrm>
          <a:off x="15256710" y="0"/>
          <a:ext cx="3718882" cy="1969179"/>
        </a:xfrm>
        <a:prstGeom prst="rect">
          <a:avLst/>
        </a:prstGeom>
      </xdr:spPr>
    </xdr:pic>
    <xdr:clientData/>
  </xdr:twoCellAnchor>
  <xdr:twoCellAnchor editAs="oneCell">
    <xdr:from>
      <xdr:col>20</xdr:col>
      <xdr:colOff>16712</xdr:colOff>
      <xdr:row>7</xdr:row>
      <xdr:rowOff>150393</xdr:rowOff>
    </xdr:from>
    <xdr:to>
      <xdr:col>26</xdr:col>
      <xdr:colOff>126120</xdr:colOff>
      <xdr:row>16</xdr:row>
      <xdr:rowOff>39530</xdr:rowOff>
    </xdr:to>
    <xdr:pic>
      <xdr:nvPicPr>
        <xdr:cNvPr id="10" name="Picture 9">
          <a:extLst>
            <a:ext uri="{FF2B5EF4-FFF2-40B4-BE49-F238E27FC236}">
              <a16:creationId xmlns:a16="http://schemas.microsoft.com/office/drawing/2014/main" id="{00000000-0008-0000-0C00-00000A000000}"/>
            </a:ext>
          </a:extLst>
        </xdr:cNvPr>
        <xdr:cNvPicPr>
          <a:picLocks noChangeAspect="1"/>
        </xdr:cNvPicPr>
      </xdr:nvPicPr>
      <xdr:blipFill>
        <a:blip xmlns:r="http://schemas.openxmlformats.org/officeDocument/2006/relationships" r:embed="rId3" cstate="print"/>
        <a:stretch>
          <a:fillRect/>
        </a:stretch>
      </xdr:blipFill>
      <xdr:spPr>
        <a:xfrm>
          <a:off x="15240001" y="1888288"/>
          <a:ext cx="3718882" cy="2328874"/>
        </a:xfrm>
        <a:prstGeom prst="rect">
          <a:avLst/>
        </a:prstGeom>
      </xdr:spPr>
    </xdr:pic>
    <xdr:clientData/>
  </xdr:twoCellAnchor>
  <xdr:twoCellAnchor editAs="oneCell">
    <xdr:from>
      <xdr:col>20</xdr:col>
      <xdr:colOff>47983</xdr:colOff>
      <xdr:row>16</xdr:row>
      <xdr:rowOff>43924</xdr:rowOff>
    </xdr:from>
    <xdr:to>
      <xdr:col>26</xdr:col>
      <xdr:colOff>192520</xdr:colOff>
      <xdr:row>22</xdr:row>
      <xdr:rowOff>65208</xdr:rowOff>
    </xdr:to>
    <xdr:pic>
      <xdr:nvPicPr>
        <xdr:cNvPr id="11" name="Picture 10">
          <a:extLst>
            <a:ext uri="{FF2B5EF4-FFF2-40B4-BE49-F238E27FC236}">
              <a16:creationId xmlns:a16="http://schemas.microsoft.com/office/drawing/2014/main" id="{00000000-0008-0000-0C00-00000B000000}"/>
            </a:ext>
          </a:extLst>
        </xdr:cNvPr>
        <xdr:cNvPicPr>
          <a:picLocks noChangeAspect="1"/>
        </xdr:cNvPicPr>
      </xdr:nvPicPr>
      <xdr:blipFill>
        <a:blip xmlns:r="http://schemas.openxmlformats.org/officeDocument/2006/relationships" r:embed="rId4" cstate="print"/>
        <a:stretch>
          <a:fillRect/>
        </a:stretch>
      </xdr:blipFill>
      <xdr:spPr>
        <a:xfrm>
          <a:off x="15600947" y="4275745"/>
          <a:ext cx="3818466" cy="1871856"/>
        </a:xfrm>
        <a:prstGeom prst="rect">
          <a:avLst/>
        </a:prstGeom>
      </xdr:spPr>
    </xdr:pic>
    <xdr:clientData/>
  </xdr:twoCellAnchor>
  <xdr:twoCellAnchor editAs="oneCell">
    <xdr:from>
      <xdr:col>5</xdr:col>
      <xdr:colOff>16710</xdr:colOff>
      <xdr:row>36</xdr:row>
      <xdr:rowOff>233946</xdr:rowOff>
    </xdr:from>
    <xdr:to>
      <xdr:col>25</xdr:col>
      <xdr:colOff>596483</xdr:colOff>
      <xdr:row>50</xdr:row>
      <xdr:rowOff>37430</xdr:rowOff>
    </xdr:to>
    <xdr:pic>
      <xdr:nvPicPr>
        <xdr:cNvPr id="12" name="Picture 11">
          <a:extLst>
            <a:ext uri="{FF2B5EF4-FFF2-40B4-BE49-F238E27FC236}">
              <a16:creationId xmlns:a16="http://schemas.microsoft.com/office/drawing/2014/main" id="{00000000-0008-0000-0C00-00000C000000}"/>
            </a:ext>
          </a:extLst>
        </xdr:cNvPr>
        <xdr:cNvPicPr>
          <a:picLocks noChangeAspect="1"/>
        </xdr:cNvPicPr>
      </xdr:nvPicPr>
      <xdr:blipFill>
        <a:blip xmlns:r="http://schemas.openxmlformats.org/officeDocument/2006/relationships" r:embed="rId5" cstate="print"/>
        <a:stretch>
          <a:fillRect/>
        </a:stretch>
      </xdr:blipFill>
      <xdr:spPr>
        <a:xfrm>
          <a:off x="4879473" y="9775657"/>
          <a:ext cx="14223201" cy="3078747"/>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1.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2.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3.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4.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5.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6.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17.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9.bin"/></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0.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1.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22.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3.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4.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28.bin"/></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29.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30.bin"/></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31.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0.xml.rels><?xml version="1.0" encoding="UTF-8" standalone="yes"?>
<Relationships xmlns="http://schemas.openxmlformats.org/package/2006/relationships"><Relationship Id="rId1" Type="http://schemas.openxmlformats.org/officeDocument/2006/relationships/drawing" Target="../drawings/drawing54.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830694-AF27-491C-BF43-746768197C5E}">
  <sheetPr codeName="Sheet1"/>
  <dimension ref="A6:I57"/>
  <sheetViews>
    <sheetView tabSelected="1" topLeftCell="A10" zoomScale="115" zoomScaleNormal="115" workbookViewId="0">
      <selection activeCell="A14" sqref="A14:I57"/>
    </sheetView>
  </sheetViews>
  <sheetFormatPr defaultRowHeight="15"/>
  <sheetData>
    <row r="6" spans="1:9">
      <c r="A6" s="712" t="s">
        <v>1008</v>
      </c>
      <c r="B6" s="712"/>
      <c r="C6" s="712"/>
      <c r="D6" s="712"/>
      <c r="E6" s="712"/>
      <c r="F6" s="712"/>
      <c r="G6" s="712"/>
      <c r="H6" s="712"/>
      <c r="I6" s="712"/>
    </row>
    <row r="7" spans="1:9">
      <c r="A7" s="712" t="s">
        <v>1009</v>
      </c>
      <c r="B7" s="712"/>
      <c r="C7" s="712"/>
      <c r="D7" s="712"/>
      <c r="E7" s="712"/>
      <c r="F7" s="712"/>
      <c r="G7" s="712"/>
      <c r="H7" s="712"/>
      <c r="I7" s="712"/>
    </row>
    <row r="10" spans="1:9" ht="15.75" thickBot="1"/>
    <row r="11" spans="1:9" ht="15.75" thickBot="1">
      <c r="A11" s="713" t="s">
        <v>1010</v>
      </c>
      <c r="B11" s="714"/>
      <c r="C11" s="714"/>
      <c r="D11" s="714"/>
      <c r="E11" s="714"/>
      <c r="F11" s="714"/>
      <c r="G11" s="714"/>
      <c r="H11" s="714"/>
      <c r="I11" s="715"/>
    </row>
    <row r="12" spans="1:9">
      <c r="A12" s="652"/>
      <c r="B12" s="652"/>
      <c r="C12" s="652"/>
      <c r="D12" s="652"/>
      <c r="E12" s="652"/>
      <c r="F12" s="652"/>
      <c r="G12" s="652"/>
      <c r="H12" s="652"/>
      <c r="I12" s="652"/>
    </row>
    <row r="13" spans="1:9" ht="15.75" thickBot="1"/>
    <row r="14" spans="1:9" ht="15" customHeight="1" thickTop="1">
      <c r="A14" s="716" t="s">
        <v>1261</v>
      </c>
      <c r="B14" s="717"/>
      <c r="C14" s="717"/>
      <c r="D14" s="717"/>
      <c r="E14" s="717"/>
      <c r="F14" s="717"/>
      <c r="G14" s="717"/>
      <c r="H14" s="717"/>
      <c r="I14" s="718"/>
    </row>
    <row r="15" spans="1:9">
      <c r="A15" s="719"/>
      <c r="B15" s="720"/>
      <c r="C15" s="720"/>
      <c r="D15" s="720"/>
      <c r="E15" s="720"/>
      <c r="F15" s="720"/>
      <c r="G15" s="720"/>
      <c r="H15" s="720"/>
      <c r="I15" s="721"/>
    </row>
    <row r="16" spans="1:9">
      <c r="A16" s="719"/>
      <c r="B16" s="720"/>
      <c r="C16" s="720"/>
      <c r="D16" s="720"/>
      <c r="E16" s="720"/>
      <c r="F16" s="720"/>
      <c r="G16" s="720"/>
      <c r="H16" s="720"/>
      <c r="I16" s="721"/>
    </row>
    <row r="17" spans="1:9">
      <c r="A17" s="719"/>
      <c r="B17" s="720"/>
      <c r="C17" s="720"/>
      <c r="D17" s="720"/>
      <c r="E17" s="720"/>
      <c r="F17" s="720"/>
      <c r="G17" s="720"/>
      <c r="H17" s="720"/>
      <c r="I17" s="721"/>
    </row>
    <row r="18" spans="1:9">
      <c r="A18" s="719"/>
      <c r="B18" s="720"/>
      <c r="C18" s="720"/>
      <c r="D18" s="720"/>
      <c r="E18" s="720"/>
      <c r="F18" s="720"/>
      <c r="G18" s="720"/>
      <c r="H18" s="720"/>
      <c r="I18" s="721"/>
    </row>
    <row r="19" spans="1:9">
      <c r="A19" s="719"/>
      <c r="B19" s="720"/>
      <c r="C19" s="720"/>
      <c r="D19" s="720"/>
      <c r="E19" s="720"/>
      <c r="F19" s="720"/>
      <c r="G19" s="720"/>
      <c r="H19" s="720"/>
      <c r="I19" s="721"/>
    </row>
    <row r="20" spans="1:9">
      <c r="A20" s="719"/>
      <c r="B20" s="720"/>
      <c r="C20" s="720"/>
      <c r="D20" s="720"/>
      <c r="E20" s="720"/>
      <c r="F20" s="720"/>
      <c r="G20" s="720"/>
      <c r="H20" s="720"/>
      <c r="I20" s="721"/>
    </row>
    <row r="21" spans="1:9">
      <c r="A21" s="719"/>
      <c r="B21" s="720"/>
      <c r="C21" s="720"/>
      <c r="D21" s="720"/>
      <c r="E21" s="720"/>
      <c r="F21" s="720"/>
      <c r="G21" s="720"/>
      <c r="H21" s="720"/>
      <c r="I21" s="721"/>
    </row>
    <row r="22" spans="1:9">
      <c r="A22" s="719"/>
      <c r="B22" s="720"/>
      <c r="C22" s="720"/>
      <c r="D22" s="720"/>
      <c r="E22" s="720"/>
      <c r="F22" s="720"/>
      <c r="G22" s="720"/>
      <c r="H22" s="720"/>
      <c r="I22" s="721"/>
    </row>
    <row r="23" spans="1:9">
      <c r="A23" s="719"/>
      <c r="B23" s="720"/>
      <c r="C23" s="720"/>
      <c r="D23" s="720"/>
      <c r="E23" s="720"/>
      <c r="F23" s="720"/>
      <c r="G23" s="720"/>
      <c r="H23" s="720"/>
      <c r="I23" s="721"/>
    </row>
    <row r="24" spans="1:9">
      <c r="A24" s="719"/>
      <c r="B24" s="720"/>
      <c r="C24" s="720"/>
      <c r="D24" s="720"/>
      <c r="E24" s="720"/>
      <c r="F24" s="720"/>
      <c r="G24" s="720"/>
      <c r="H24" s="720"/>
      <c r="I24" s="721"/>
    </row>
    <row r="25" spans="1:9">
      <c r="A25" s="719"/>
      <c r="B25" s="720"/>
      <c r="C25" s="720"/>
      <c r="D25" s="720"/>
      <c r="E25" s="720"/>
      <c r="F25" s="720"/>
      <c r="G25" s="720"/>
      <c r="H25" s="720"/>
      <c r="I25" s="721"/>
    </row>
    <row r="26" spans="1:9">
      <c r="A26" s="719"/>
      <c r="B26" s="720"/>
      <c r="C26" s="720"/>
      <c r="D26" s="720"/>
      <c r="E26" s="720"/>
      <c r="F26" s="720"/>
      <c r="G26" s="720"/>
      <c r="H26" s="720"/>
      <c r="I26" s="721"/>
    </row>
    <row r="27" spans="1:9">
      <c r="A27" s="719"/>
      <c r="B27" s="720"/>
      <c r="C27" s="720"/>
      <c r="D27" s="720"/>
      <c r="E27" s="720"/>
      <c r="F27" s="720"/>
      <c r="G27" s="720"/>
      <c r="H27" s="720"/>
      <c r="I27" s="721"/>
    </row>
    <row r="28" spans="1:9">
      <c r="A28" s="719"/>
      <c r="B28" s="720"/>
      <c r="C28" s="720"/>
      <c r="D28" s="720"/>
      <c r="E28" s="720"/>
      <c r="F28" s="720"/>
      <c r="G28" s="720"/>
      <c r="H28" s="720"/>
      <c r="I28" s="721"/>
    </row>
    <row r="29" spans="1:9">
      <c r="A29" s="719"/>
      <c r="B29" s="720"/>
      <c r="C29" s="720"/>
      <c r="D29" s="720"/>
      <c r="E29" s="720"/>
      <c r="F29" s="720"/>
      <c r="G29" s="720"/>
      <c r="H29" s="720"/>
      <c r="I29" s="721"/>
    </row>
    <row r="30" spans="1:9">
      <c r="A30" s="719"/>
      <c r="B30" s="720"/>
      <c r="C30" s="720"/>
      <c r="D30" s="720"/>
      <c r="E30" s="720"/>
      <c r="F30" s="720"/>
      <c r="G30" s="720"/>
      <c r="H30" s="720"/>
      <c r="I30" s="721"/>
    </row>
    <row r="31" spans="1:9">
      <c r="A31" s="719"/>
      <c r="B31" s="720"/>
      <c r="C31" s="720"/>
      <c r="D31" s="720"/>
      <c r="E31" s="720"/>
      <c r="F31" s="720"/>
      <c r="G31" s="720"/>
      <c r="H31" s="720"/>
      <c r="I31" s="721"/>
    </row>
    <row r="32" spans="1:9">
      <c r="A32" s="719"/>
      <c r="B32" s="720"/>
      <c r="C32" s="720"/>
      <c r="D32" s="720"/>
      <c r="E32" s="720"/>
      <c r="F32" s="720"/>
      <c r="G32" s="720"/>
      <c r="H32" s="720"/>
      <c r="I32" s="721"/>
    </row>
    <row r="33" spans="1:9">
      <c r="A33" s="719"/>
      <c r="B33" s="720"/>
      <c r="C33" s="720"/>
      <c r="D33" s="720"/>
      <c r="E33" s="720"/>
      <c r="F33" s="720"/>
      <c r="G33" s="720"/>
      <c r="H33" s="720"/>
      <c r="I33" s="721"/>
    </row>
    <row r="34" spans="1:9">
      <c r="A34" s="719"/>
      <c r="B34" s="720"/>
      <c r="C34" s="720"/>
      <c r="D34" s="720"/>
      <c r="E34" s="720"/>
      <c r="F34" s="720"/>
      <c r="G34" s="720"/>
      <c r="H34" s="720"/>
      <c r="I34" s="721"/>
    </row>
    <row r="35" spans="1:9">
      <c r="A35" s="719"/>
      <c r="B35" s="720"/>
      <c r="C35" s="720"/>
      <c r="D35" s="720"/>
      <c r="E35" s="720"/>
      <c r="F35" s="720"/>
      <c r="G35" s="720"/>
      <c r="H35" s="720"/>
      <c r="I35" s="721"/>
    </row>
    <row r="36" spans="1:9">
      <c r="A36" s="719"/>
      <c r="B36" s="720"/>
      <c r="C36" s="720"/>
      <c r="D36" s="720"/>
      <c r="E36" s="720"/>
      <c r="F36" s="720"/>
      <c r="G36" s="720"/>
      <c r="H36" s="720"/>
      <c r="I36" s="721"/>
    </row>
    <row r="37" spans="1:9">
      <c r="A37" s="719"/>
      <c r="B37" s="720"/>
      <c r="C37" s="720"/>
      <c r="D37" s="720"/>
      <c r="E37" s="720"/>
      <c r="F37" s="720"/>
      <c r="G37" s="720"/>
      <c r="H37" s="720"/>
      <c r="I37" s="721"/>
    </row>
    <row r="38" spans="1:9">
      <c r="A38" s="719"/>
      <c r="B38" s="720"/>
      <c r="C38" s="720"/>
      <c r="D38" s="720"/>
      <c r="E38" s="720"/>
      <c r="F38" s="720"/>
      <c r="G38" s="720"/>
      <c r="H38" s="720"/>
      <c r="I38" s="721"/>
    </row>
    <row r="39" spans="1:9">
      <c r="A39" s="719"/>
      <c r="B39" s="720"/>
      <c r="C39" s="720"/>
      <c r="D39" s="720"/>
      <c r="E39" s="720"/>
      <c r="F39" s="720"/>
      <c r="G39" s="720"/>
      <c r="H39" s="720"/>
      <c r="I39" s="721"/>
    </row>
    <row r="40" spans="1:9">
      <c r="A40" s="719"/>
      <c r="B40" s="720"/>
      <c r="C40" s="720"/>
      <c r="D40" s="720"/>
      <c r="E40" s="720"/>
      <c r="F40" s="720"/>
      <c r="G40" s="720"/>
      <c r="H40" s="720"/>
      <c r="I40" s="721"/>
    </row>
    <row r="41" spans="1:9">
      <c r="A41" s="719"/>
      <c r="B41" s="720"/>
      <c r="C41" s="720"/>
      <c r="D41" s="720"/>
      <c r="E41" s="720"/>
      <c r="F41" s="720"/>
      <c r="G41" s="720"/>
      <c r="H41" s="720"/>
      <c r="I41" s="721"/>
    </row>
    <row r="42" spans="1:9">
      <c r="A42" s="719"/>
      <c r="B42" s="720"/>
      <c r="C42" s="720"/>
      <c r="D42" s="720"/>
      <c r="E42" s="720"/>
      <c r="F42" s="720"/>
      <c r="G42" s="720"/>
      <c r="H42" s="720"/>
      <c r="I42" s="721"/>
    </row>
    <row r="43" spans="1:9">
      <c r="A43" s="719"/>
      <c r="B43" s="720"/>
      <c r="C43" s="720"/>
      <c r="D43" s="720"/>
      <c r="E43" s="720"/>
      <c r="F43" s="720"/>
      <c r="G43" s="720"/>
      <c r="H43" s="720"/>
      <c r="I43" s="721"/>
    </row>
    <row r="44" spans="1:9">
      <c r="A44" s="719"/>
      <c r="B44" s="720"/>
      <c r="C44" s="720"/>
      <c r="D44" s="720"/>
      <c r="E44" s="720"/>
      <c r="F44" s="720"/>
      <c r="G44" s="720"/>
      <c r="H44" s="720"/>
      <c r="I44" s="721"/>
    </row>
    <row r="45" spans="1:9">
      <c r="A45" s="719"/>
      <c r="B45" s="720"/>
      <c r="C45" s="720"/>
      <c r="D45" s="720"/>
      <c r="E45" s="720"/>
      <c r="F45" s="720"/>
      <c r="G45" s="720"/>
      <c r="H45" s="720"/>
      <c r="I45" s="721"/>
    </row>
    <row r="46" spans="1:9">
      <c r="A46" s="719"/>
      <c r="B46" s="720"/>
      <c r="C46" s="720"/>
      <c r="D46" s="720"/>
      <c r="E46" s="720"/>
      <c r="F46" s="720"/>
      <c r="G46" s="720"/>
      <c r="H46" s="720"/>
      <c r="I46" s="721"/>
    </row>
    <row r="47" spans="1:9">
      <c r="A47" s="719"/>
      <c r="B47" s="720"/>
      <c r="C47" s="720"/>
      <c r="D47" s="720"/>
      <c r="E47" s="720"/>
      <c r="F47" s="720"/>
      <c r="G47" s="720"/>
      <c r="H47" s="720"/>
      <c r="I47" s="721"/>
    </row>
    <row r="48" spans="1:9">
      <c r="A48" s="719"/>
      <c r="B48" s="720"/>
      <c r="C48" s="720"/>
      <c r="D48" s="720"/>
      <c r="E48" s="720"/>
      <c r="F48" s="720"/>
      <c r="G48" s="720"/>
      <c r="H48" s="720"/>
      <c r="I48" s="721"/>
    </row>
    <row r="49" spans="1:9">
      <c r="A49" s="719"/>
      <c r="B49" s="720"/>
      <c r="C49" s="720"/>
      <c r="D49" s="720"/>
      <c r="E49" s="720"/>
      <c r="F49" s="720"/>
      <c r="G49" s="720"/>
      <c r="H49" s="720"/>
      <c r="I49" s="721"/>
    </row>
    <row r="50" spans="1:9">
      <c r="A50" s="719"/>
      <c r="B50" s="720"/>
      <c r="C50" s="720"/>
      <c r="D50" s="720"/>
      <c r="E50" s="720"/>
      <c r="F50" s="720"/>
      <c r="G50" s="720"/>
      <c r="H50" s="720"/>
      <c r="I50" s="721"/>
    </row>
    <row r="51" spans="1:9">
      <c r="A51" s="719"/>
      <c r="B51" s="720"/>
      <c r="C51" s="720"/>
      <c r="D51" s="720"/>
      <c r="E51" s="720"/>
      <c r="F51" s="720"/>
      <c r="G51" s="720"/>
      <c r="H51" s="720"/>
      <c r="I51" s="721"/>
    </row>
    <row r="52" spans="1:9">
      <c r="A52" s="719"/>
      <c r="B52" s="720"/>
      <c r="C52" s="720"/>
      <c r="D52" s="720"/>
      <c r="E52" s="720"/>
      <c r="F52" s="720"/>
      <c r="G52" s="720"/>
      <c r="H52" s="720"/>
      <c r="I52" s="721"/>
    </row>
    <row r="53" spans="1:9">
      <c r="A53" s="719"/>
      <c r="B53" s="720"/>
      <c r="C53" s="720"/>
      <c r="D53" s="720"/>
      <c r="E53" s="720"/>
      <c r="F53" s="720"/>
      <c r="G53" s="720"/>
      <c r="H53" s="720"/>
      <c r="I53" s="721"/>
    </row>
    <row r="54" spans="1:9">
      <c r="A54" s="719"/>
      <c r="B54" s="720"/>
      <c r="C54" s="720"/>
      <c r="D54" s="720"/>
      <c r="E54" s="720"/>
      <c r="F54" s="720"/>
      <c r="G54" s="720"/>
      <c r="H54" s="720"/>
      <c r="I54" s="721"/>
    </row>
    <row r="55" spans="1:9">
      <c r="A55" s="719"/>
      <c r="B55" s="720"/>
      <c r="C55" s="720"/>
      <c r="D55" s="720"/>
      <c r="E55" s="720"/>
      <c r="F55" s="720"/>
      <c r="G55" s="720"/>
      <c r="H55" s="720"/>
      <c r="I55" s="721"/>
    </row>
    <row r="56" spans="1:9">
      <c r="A56" s="719"/>
      <c r="B56" s="720"/>
      <c r="C56" s="720"/>
      <c r="D56" s="720"/>
      <c r="E56" s="720"/>
      <c r="F56" s="720"/>
      <c r="G56" s="720"/>
      <c r="H56" s="720"/>
      <c r="I56" s="721"/>
    </row>
    <row r="57" spans="1:9" ht="15.75" thickBot="1">
      <c r="A57" s="722"/>
      <c r="B57" s="723"/>
      <c r="C57" s="723"/>
      <c r="D57" s="723"/>
      <c r="E57" s="723"/>
      <c r="F57" s="723"/>
      <c r="G57" s="723"/>
      <c r="H57" s="723"/>
      <c r="I57" s="724"/>
    </row>
  </sheetData>
  <mergeCells count="4">
    <mergeCell ref="A6:I6"/>
    <mergeCell ref="A7:I7"/>
    <mergeCell ref="A11:I11"/>
    <mergeCell ref="A14:I57"/>
  </mergeCells>
  <pageMargins left="0.7" right="0.7" top="0.75" bottom="0.75" header="0.3" footer="0.3"/>
  <pageSetup paperSize="9" orientation="portrait" horizontalDpi="0" verticalDpi="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8"/>
  <dimension ref="A1:Z85"/>
  <sheetViews>
    <sheetView topLeftCell="A19" zoomScale="68" zoomScaleNormal="68" workbookViewId="0">
      <selection activeCell="A48" sqref="A48:D48"/>
    </sheetView>
  </sheetViews>
  <sheetFormatPr defaultRowHeight="15"/>
  <cols>
    <col min="1" max="1" width="29.140625" customWidth="1"/>
    <col min="2" max="2" width="16.42578125" customWidth="1"/>
    <col min="3" max="3" width="17.28515625" customWidth="1"/>
    <col min="4" max="4" width="8" customWidth="1"/>
    <col min="5" max="5" width="2" style="60" customWidth="1"/>
    <col min="6" max="6" width="27.5703125" customWidth="1"/>
    <col min="7" max="7" width="8.140625" bestFit="1" customWidth="1"/>
    <col min="8" max="8" width="12" customWidth="1"/>
    <col min="9" max="9" width="7.5703125" customWidth="1"/>
    <col min="10" max="10" width="13.85546875" bestFit="1" customWidth="1"/>
    <col min="11" max="11" width="7.42578125" customWidth="1"/>
    <col min="12" max="12" width="11.42578125" customWidth="1"/>
    <col min="13" max="13" width="7" bestFit="1" customWidth="1"/>
    <col min="14" max="14" width="11.28515625" customWidth="1"/>
    <col min="15" max="15" width="7" bestFit="1" customWidth="1"/>
    <col min="16" max="16" width="12.140625" bestFit="1" customWidth="1"/>
    <col min="18" max="18" width="12.140625" customWidth="1"/>
    <col min="19" max="19" width="11.140625" customWidth="1"/>
    <col min="20" max="20" width="12.140625" customWidth="1"/>
    <col min="22" max="22" width="11.140625" customWidth="1"/>
  </cols>
  <sheetData>
    <row r="1" spans="1:22" ht="15" customHeight="1" thickTop="1">
      <c r="A1" s="901" t="s">
        <v>0</v>
      </c>
      <c r="B1" s="902"/>
      <c r="C1" s="902"/>
      <c r="D1" s="902"/>
      <c r="E1" s="984"/>
      <c r="F1" s="904" t="s">
        <v>1</v>
      </c>
      <c r="G1" s="904"/>
      <c r="H1" s="904"/>
      <c r="I1" s="904"/>
      <c r="J1" s="904"/>
      <c r="K1" s="904"/>
      <c r="L1" s="904"/>
      <c r="M1" s="904"/>
      <c r="N1" s="904"/>
      <c r="O1" s="904"/>
      <c r="P1" s="904"/>
      <c r="Q1" s="904"/>
      <c r="R1" s="904"/>
      <c r="S1" s="904"/>
      <c r="T1" s="904"/>
      <c r="U1" s="99"/>
      <c r="V1" s="99"/>
    </row>
    <row r="2" spans="1:22" ht="15.75" customHeight="1" thickBot="1">
      <c r="A2" s="903"/>
      <c r="B2" s="904"/>
      <c r="C2" s="904"/>
      <c r="D2" s="904"/>
      <c r="E2" s="791"/>
      <c r="F2" s="906"/>
      <c r="G2" s="906"/>
      <c r="H2" s="906"/>
      <c r="I2" s="906"/>
      <c r="J2" s="906"/>
      <c r="K2" s="906"/>
      <c r="L2" s="906"/>
      <c r="M2" s="906"/>
      <c r="N2" s="906"/>
      <c r="O2" s="906"/>
      <c r="P2" s="906"/>
      <c r="Q2" s="906"/>
      <c r="R2" s="906"/>
      <c r="S2" s="906"/>
      <c r="T2" s="906"/>
    </row>
    <row r="3" spans="1:22" ht="15.75" thickBot="1">
      <c r="A3" s="789"/>
      <c r="B3" s="789"/>
      <c r="C3" s="789"/>
      <c r="D3" s="789"/>
      <c r="E3" s="791"/>
      <c r="F3" s="5" t="s">
        <v>2</v>
      </c>
      <c r="G3" s="907">
        <v>2018</v>
      </c>
      <c r="H3" s="908"/>
      <c r="I3" s="907">
        <v>2019</v>
      </c>
      <c r="J3" s="908"/>
      <c r="K3" s="907">
        <v>2020</v>
      </c>
      <c r="L3" s="908"/>
      <c r="M3" s="907">
        <v>2021</v>
      </c>
      <c r="N3" s="908"/>
      <c r="O3" s="907">
        <v>2022</v>
      </c>
      <c r="P3" s="908"/>
      <c r="Q3" s="907">
        <v>2023</v>
      </c>
      <c r="R3" s="908"/>
      <c r="S3" s="907">
        <v>2024</v>
      </c>
      <c r="T3" s="908"/>
    </row>
    <row r="4" spans="1:22" ht="20.25" customHeight="1" thickTop="1">
      <c r="A4" s="789"/>
      <c r="B4" s="789"/>
      <c r="C4" s="789"/>
      <c r="D4" s="789"/>
      <c r="E4" s="791"/>
      <c r="F4" s="6" t="s">
        <v>3</v>
      </c>
      <c r="G4" s="982"/>
      <c r="H4" s="1115"/>
      <c r="I4" s="1115"/>
      <c r="J4" s="1115"/>
      <c r="K4" s="1115"/>
      <c r="L4" s="1115"/>
      <c r="M4" s="1115"/>
      <c r="N4" s="1115"/>
      <c r="O4" s="1115"/>
      <c r="P4" s="983"/>
      <c r="Q4" s="63"/>
      <c r="R4" s="63"/>
      <c r="S4" s="63"/>
      <c r="T4" s="63"/>
    </row>
    <row r="5" spans="1:22" ht="21" customHeight="1">
      <c r="A5" s="789"/>
      <c r="B5" s="789"/>
      <c r="C5" s="789"/>
      <c r="D5" s="789"/>
      <c r="E5" s="791"/>
      <c r="F5" s="9" t="s">
        <v>4</v>
      </c>
      <c r="G5" s="100">
        <v>-4.9104238110344159E-2</v>
      </c>
      <c r="H5" s="28" t="s">
        <v>15</v>
      </c>
      <c r="I5" s="100">
        <v>-4.2713699942286132E-2</v>
      </c>
      <c r="J5" s="28" t="s">
        <v>15</v>
      </c>
      <c r="K5" s="100">
        <v>-5.2546117720943954E-2</v>
      </c>
      <c r="L5" s="13" t="s">
        <v>6</v>
      </c>
      <c r="M5" s="101">
        <v>-6.4720886245526729E-2</v>
      </c>
      <c r="N5" s="13" t="s">
        <v>6</v>
      </c>
      <c r="O5" s="101">
        <v>-5.611549014049122E-2</v>
      </c>
      <c r="P5" s="34" t="s">
        <v>6</v>
      </c>
      <c r="Q5" s="101">
        <v>-0.50122004775197238</v>
      </c>
      <c r="R5" s="13" t="s">
        <v>6</v>
      </c>
      <c r="S5" s="101">
        <v>-2.1600948515063442E-2</v>
      </c>
      <c r="T5" s="102" t="s">
        <v>15</v>
      </c>
    </row>
    <row r="6" spans="1:22" ht="25.5" customHeight="1">
      <c r="A6" s="789"/>
      <c r="B6" s="789"/>
      <c r="C6" s="789"/>
      <c r="D6" s="789"/>
      <c r="E6" s="791"/>
      <c r="F6" s="17" t="s">
        <v>9</v>
      </c>
      <c r="G6" s="103">
        <v>-6.1314695909438194E-2</v>
      </c>
      <c r="H6" s="28" t="s">
        <v>15</v>
      </c>
      <c r="I6" s="103">
        <v>-5.3839427045325391E-2</v>
      </c>
      <c r="J6" s="28" t="s">
        <v>15</v>
      </c>
      <c r="K6" s="103">
        <v>-6.7637058019350896E-2</v>
      </c>
      <c r="L6" s="28" t="s">
        <v>15</v>
      </c>
      <c r="M6" s="104">
        <v>-8.6208069313446711E-2</v>
      </c>
      <c r="N6" s="28" t="s">
        <v>15</v>
      </c>
      <c r="O6" s="104">
        <v>-7.7837424043051953E-2</v>
      </c>
      <c r="P6" s="102" t="s">
        <v>15</v>
      </c>
      <c r="Q6" s="104">
        <v>-0.88900269310107727</v>
      </c>
      <c r="R6" s="13" t="s">
        <v>6</v>
      </c>
      <c r="S6" s="104">
        <v>-3.901267521594709E-2</v>
      </c>
      <c r="T6" s="102" t="s">
        <v>15</v>
      </c>
    </row>
    <row r="7" spans="1:22" ht="25.5">
      <c r="A7" s="789"/>
      <c r="B7" s="789"/>
      <c r="C7" s="789"/>
      <c r="D7" s="789"/>
      <c r="E7" s="791"/>
      <c r="F7" s="21" t="s">
        <v>10</v>
      </c>
      <c r="G7" s="100">
        <v>0.56624731951393847</v>
      </c>
      <c r="H7" s="13" t="s">
        <v>6</v>
      </c>
      <c r="I7" s="100">
        <v>0.57216073596712436</v>
      </c>
      <c r="J7" s="13" t="s">
        <v>6</v>
      </c>
      <c r="K7" s="100">
        <v>0.11537597644063989</v>
      </c>
      <c r="L7" s="13" t="s">
        <v>6</v>
      </c>
      <c r="M7" s="101">
        <v>8.4325813143880518E-2</v>
      </c>
      <c r="N7" s="13" t="s">
        <v>6</v>
      </c>
      <c r="O7" s="101">
        <v>7.9851688325944178E-2</v>
      </c>
      <c r="P7" s="34" t="s">
        <v>6</v>
      </c>
      <c r="Q7" s="101">
        <v>0.13288952252078098</v>
      </c>
      <c r="R7" s="13" t="s">
        <v>6</v>
      </c>
      <c r="S7" s="101">
        <v>7.2336636601975368E-2</v>
      </c>
      <c r="T7" s="13" t="s">
        <v>6</v>
      </c>
    </row>
    <row r="8" spans="1:22" ht="19.5" customHeight="1">
      <c r="A8" s="789"/>
      <c r="B8" s="789"/>
      <c r="C8" s="789"/>
      <c r="D8" s="789"/>
      <c r="E8" s="791"/>
      <c r="F8" s="23" t="s">
        <v>11</v>
      </c>
      <c r="G8" s="978"/>
      <c r="H8" s="1026"/>
      <c r="I8" s="1026"/>
      <c r="J8" s="1026"/>
      <c r="K8" s="1026"/>
      <c r="L8" s="1026"/>
      <c r="M8" s="1026"/>
      <c r="N8" s="1026"/>
      <c r="O8" s="1026"/>
      <c r="P8" s="979"/>
      <c r="Q8" s="70"/>
      <c r="R8" s="70"/>
      <c r="S8" s="70"/>
      <c r="T8" s="70"/>
    </row>
    <row r="9" spans="1:22" ht="23.25" customHeight="1" thickBot="1">
      <c r="A9" s="789"/>
      <c r="B9" s="789"/>
      <c r="C9" s="789"/>
      <c r="D9" s="789"/>
      <c r="E9" s="791"/>
      <c r="F9" s="9" t="s">
        <v>12</v>
      </c>
      <c r="G9" s="100">
        <v>4.5827071763040399</v>
      </c>
      <c r="H9" s="11" t="s">
        <v>5</v>
      </c>
      <c r="I9" s="100">
        <v>4.0654922661428925</v>
      </c>
      <c r="J9" s="12" t="s">
        <v>5</v>
      </c>
      <c r="K9" s="100">
        <v>1.7034961982027867</v>
      </c>
      <c r="L9" s="105" t="s">
        <v>7</v>
      </c>
      <c r="M9" s="101">
        <v>0.48479413288692258</v>
      </c>
      <c r="N9" s="13" t="s">
        <v>6</v>
      </c>
      <c r="O9" s="101">
        <v>0.41444664700478656</v>
      </c>
      <c r="P9" s="34" t="s">
        <v>6</v>
      </c>
      <c r="Q9" s="101">
        <v>0.32296168251224433</v>
      </c>
      <c r="R9" s="13" t="s">
        <v>6</v>
      </c>
      <c r="S9" s="101">
        <v>0.27138968109929995</v>
      </c>
      <c r="T9" s="13" t="s">
        <v>6</v>
      </c>
    </row>
    <row r="10" spans="1:22" ht="21" customHeight="1">
      <c r="A10" s="789"/>
      <c r="B10" s="789"/>
      <c r="C10" s="789"/>
      <c r="D10" s="789"/>
      <c r="E10" s="791"/>
      <c r="F10" s="17" t="s">
        <v>13</v>
      </c>
      <c r="G10" s="103">
        <v>3.4661875204181638</v>
      </c>
      <c r="H10" s="11" t="s">
        <v>5</v>
      </c>
      <c r="I10" s="103">
        <v>2.8254357967100416</v>
      </c>
      <c r="J10" s="12" t="s">
        <v>5</v>
      </c>
      <c r="K10" s="103">
        <v>0.99483392149015903</v>
      </c>
      <c r="L10" s="20" t="s">
        <v>8</v>
      </c>
      <c r="M10" s="104">
        <v>0.19392961058631272</v>
      </c>
      <c r="N10" s="13" t="s">
        <v>6</v>
      </c>
      <c r="O10" s="104">
        <v>0.24335605730954568</v>
      </c>
      <c r="P10" s="34" t="s">
        <v>6</v>
      </c>
      <c r="Q10" s="104">
        <v>0.22652240255236511</v>
      </c>
      <c r="R10" s="13" t="s">
        <v>6</v>
      </c>
      <c r="S10" s="104">
        <v>0.20159079965924664</v>
      </c>
      <c r="T10" s="13" t="s">
        <v>6</v>
      </c>
    </row>
    <row r="11" spans="1:22" ht="22.5" customHeight="1">
      <c r="A11" s="789"/>
      <c r="B11" s="789"/>
      <c r="C11" s="789"/>
      <c r="D11" s="789"/>
      <c r="E11" s="791"/>
      <c r="F11" s="9" t="s">
        <v>14</v>
      </c>
      <c r="G11" s="100" t="s">
        <v>17</v>
      </c>
      <c r="H11" s="82"/>
      <c r="I11" s="100">
        <v>43.229390499785119</v>
      </c>
      <c r="J11" s="20" t="s">
        <v>8</v>
      </c>
      <c r="K11" s="100">
        <v>142.33263032662774</v>
      </c>
      <c r="L11" s="13" t="s">
        <v>6</v>
      </c>
      <c r="M11" s="101">
        <v>241.40604191490854</v>
      </c>
      <c r="N11" s="13" t="s">
        <v>6</v>
      </c>
      <c r="O11" s="101">
        <v>414.25576599969452</v>
      </c>
      <c r="P11" s="34" t="s">
        <v>6</v>
      </c>
      <c r="Q11" s="101">
        <v>346.91426493317573</v>
      </c>
      <c r="R11" s="13" t="s">
        <v>6</v>
      </c>
      <c r="S11" s="101">
        <v>899.60394346934129</v>
      </c>
      <c r="T11" s="13" t="s">
        <v>6</v>
      </c>
    </row>
    <row r="12" spans="1:22" ht="25.5" customHeight="1" thickBot="1">
      <c r="A12" s="1120"/>
      <c r="B12" s="1120"/>
      <c r="C12" s="1120"/>
      <c r="D12" s="1120"/>
      <c r="E12" s="791"/>
      <c r="F12" s="30" t="s">
        <v>16</v>
      </c>
      <c r="G12" s="103">
        <v>7968.3662280701756</v>
      </c>
      <c r="H12" s="13" t="s">
        <v>6</v>
      </c>
      <c r="I12" s="103">
        <v>230.06998320403102</v>
      </c>
      <c r="J12" s="13" t="s">
        <v>6</v>
      </c>
      <c r="K12" s="103">
        <v>383.75141136620249</v>
      </c>
      <c r="L12" s="13" t="s">
        <v>18</v>
      </c>
      <c r="M12" s="104">
        <v>500.73909049150205</v>
      </c>
      <c r="N12" s="13" t="s">
        <v>6</v>
      </c>
      <c r="O12" s="104">
        <v>693.39579825781425</v>
      </c>
      <c r="P12" s="34" t="s">
        <v>19</v>
      </c>
      <c r="Q12" s="104">
        <v>1199.493253082225</v>
      </c>
      <c r="R12" s="13" t="s">
        <v>19</v>
      </c>
      <c r="S12" s="104">
        <v>0</v>
      </c>
      <c r="T12" s="26" t="s">
        <v>5</v>
      </c>
    </row>
    <row r="13" spans="1:22" ht="20.25" customHeight="1" thickTop="1" thickBot="1">
      <c r="A13" s="891" t="s">
        <v>20</v>
      </c>
      <c r="B13" s="892"/>
      <c r="C13" s="892"/>
      <c r="D13" s="892"/>
      <c r="E13" s="791"/>
      <c r="F13" s="35" t="s">
        <v>21</v>
      </c>
      <c r="G13" s="980"/>
      <c r="H13" s="1027"/>
      <c r="I13" s="1027"/>
      <c r="J13" s="1027"/>
      <c r="K13" s="1027"/>
      <c r="L13" s="1027"/>
      <c r="M13" s="1027"/>
      <c r="N13" s="1027"/>
      <c r="O13" s="1027"/>
      <c r="P13" s="981"/>
      <c r="Q13" s="77"/>
      <c r="R13" s="77"/>
      <c r="S13" s="77"/>
      <c r="T13" s="77"/>
    </row>
    <row r="14" spans="1:22" ht="21.75" customHeight="1" thickTop="1" thickBot="1">
      <c r="A14" s="893" t="s">
        <v>110</v>
      </c>
      <c r="B14" s="894"/>
      <c r="C14" s="894"/>
      <c r="D14" s="894"/>
      <c r="E14" s="791"/>
      <c r="F14" s="17" t="s">
        <v>23</v>
      </c>
      <c r="G14" s="103">
        <v>0.19914406518673572</v>
      </c>
      <c r="H14" s="11" t="s">
        <v>5</v>
      </c>
      <c r="I14" s="103">
        <v>0.20664646177740578</v>
      </c>
      <c r="J14" s="12" t="s">
        <v>5</v>
      </c>
      <c r="K14" s="103">
        <v>0.22311645036496766</v>
      </c>
      <c r="L14" s="12" t="s">
        <v>5</v>
      </c>
      <c r="M14" s="104">
        <v>0.24924793281002544</v>
      </c>
      <c r="N14" s="12" t="s">
        <v>5</v>
      </c>
      <c r="O14" s="104">
        <v>0.27906799549977795</v>
      </c>
      <c r="P14" s="106" t="s">
        <v>7</v>
      </c>
      <c r="Q14" s="104">
        <v>0.43619962949315266</v>
      </c>
      <c r="R14" s="105" t="s">
        <v>7</v>
      </c>
      <c r="S14" s="104">
        <v>0.44630947774036045</v>
      </c>
      <c r="T14" s="105" t="s">
        <v>7</v>
      </c>
    </row>
    <row r="15" spans="1:22" ht="27" customHeight="1" thickBot="1">
      <c r="A15" s="886"/>
      <c r="B15" s="887"/>
      <c r="C15" s="887"/>
      <c r="D15" s="887"/>
      <c r="E15" s="791"/>
      <c r="F15" s="9" t="s">
        <v>24</v>
      </c>
      <c r="G15" s="100">
        <v>0.24866403123199704</v>
      </c>
      <c r="H15" s="11" t="s">
        <v>5</v>
      </c>
      <c r="I15" s="100">
        <v>0.26047209953883915</v>
      </c>
      <c r="J15" s="12" t="s">
        <v>5</v>
      </c>
      <c r="K15" s="100">
        <v>0.28719420107400168</v>
      </c>
      <c r="L15" s="12" t="s">
        <v>5</v>
      </c>
      <c r="M15" s="101">
        <v>0.33199766434603012</v>
      </c>
      <c r="N15" s="12" t="s">
        <v>5</v>
      </c>
      <c r="O15" s="101">
        <v>0.38709336491898244</v>
      </c>
      <c r="P15" s="26" t="s">
        <v>5</v>
      </c>
      <c r="Q15" s="101">
        <v>0.77367744384597759</v>
      </c>
      <c r="R15" s="105" t="s">
        <v>7</v>
      </c>
      <c r="S15" s="101">
        <v>0.80606306194107946</v>
      </c>
      <c r="T15" s="105" t="s">
        <v>7</v>
      </c>
    </row>
    <row r="16" spans="1:22" ht="25.5" customHeight="1">
      <c r="A16" s="895"/>
      <c r="B16" s="896"/>
      <c r="C16" s="896"/>
      <c r="D16" s="896"/>
      <c r="E16" s="791"/>
      <c r="F16" s="38" t="s">
        <v>25</v>
      </c>
      <c r="G16" s="103">
        <v>-24.724378323990226</v>
      </c>
      <c r="H16" s="13" t="s">
        <v>6</v>
      </c>
      <c r="I16" s="103">
        <v>27.772985705003247</v>
      </c>
      <c r="J16" s="13" t="s">
        <v>6</v>
      </c>
      <c r="K16" s="103">
        <v>-4.246107230031142</v>
      </c>
      <c r="L16" s="13" t="s">
        <v>6</v>
      </c>
      <c r="M16" s="104">
        <v>-3.8511205156318846</v>
      </c>
      <c r="N16" s="13" t="s">
        <v>6</v>
      </c>
      <c r="O16" s="104">
        <v>-4.9731009174311929</v>
      </c>
      <c r="P16" s="34" t="s">
        <v>6</v>
      </c>
      <c r="Q16" s="104">
        <v>-6.2208768267223382</v>
      </c>
      <c r="R16" s="13" t="s">
        <v>19</v>
      </c>
      <c r="S16" s="104">
        <v>-20.6615685153421</v>
      </c>
      <c r="T16" s="13" t="s">
        <v>19</v>
      </c>
    </row>
    <row r="17" spans="1:26" ht="21.75" customHeight="1">
      <c r="A17" s="884" t="s">
        <v>111</v>
      </c>
      <c r="B17" s="885"/>
      <c r="C17" s="885"/>
      <c r="D17" s="885"/>
      <c r="E17" s="791"/>
      <c r="F17" s="9" t="s">
        <v>27</v>
      </c>
      <c r="G17" s="100" t="s">
        <v>17</v>
      </c>
      <c r="H17" s="82"/>
      <c r="I17" s="107" t="s">
        <v>17</v>
      </c>
      <c r="J17" s="72"/>
      <c r="K17" s="107" t="s">
        <v>17</v>
      </c>
      <c r="L17" s="72"/>
      <c r="M17" s="108" t="s">
        <v>17</v>
      </c>
      <c r="N17" s="72"/>
      <c r="O17" s="108" t="s">
        <v>17</v>
      </c>
      <c r="P17" s="72"/>
      <c r="Q17" s="109" t="s">
        <v>17</v>
      </c>
      <c r="R17" s="72"/>
      <c r="S17" s="109" t="s">
        <v>17</v>
      </c>
      <c r="T17" s="72"/>
    </row>
    <row r="18" spans="1:26" ht="18.75" customHeight="1">
      <c r="A18" s="886"/>
      <c r="B18" s="887"/>
      <c r="C18" s="887"/>
      <c r="D18" s="887"/>
      <c r="E18" s="791"/>
      <c r="F18" s="17" t="s">
        <v>28</v>
      </c>
      <c r="G18" s="103" t="s">
        <v>17</v>
      </c>
      <c r="H18" s="82"/>
      <c r="I18" s="107" t="s">
        <v>17</v>
      </c>
      <c r="J18" s="72"/>
      <c r="K18" s="107" t="s">
        <v>17</v>
      </c>
      <c r="L18" s="72"/>
      <c r="M18" s="108" t="s">
        <v>17</v>
      </c>
      <c r="N18" s="72"/>
      <c r="O18" s="108" t="s">
        <v>17</v>
      </c>
      <c r="P18" s="72"/>
      <c r="Q18" s="108" t="s">
        <v>17</v>
      </c>
      <c r="R18" s="72"/>
      <c r="S18" s="108" t="s">
        <v>17</v>
      </c>
      <c r="T18" s="72"/>
    </row>
    <row r="19" spans="1:26" ht="19.5" customHeight="1" thickBot="1">
      <c r="A19" s="886"/>
      <c r="B19" s="887"/>
      <c r="C19" s="887"/>
      <c r="D19" s="887"/>
      <c r="E19" s="791"/>
      <c r="F19" s="9" t="s">
        <v>29</v>
      </c>
      <c r="G19" s="100">
        <v>-4.2726985189575281E-2</v>
      </c>
      <c r="H19" s="13" t="s">
        <v>6</v>
      </c>
      <c r="I19" s="100">
        <v>3.7807578097890676E-2</v>
      </c>
      <c r="J19" s="13" t="s">
        <v>6</v>
      </c>
      <c r="K19" s="100" t="s">
        <v>17</v>
      </c>
      <c r="L19" s="72"/>
      <c r="M19" s="108" t="s">
        <v>17</v>
      </c>
      <c r="N19" s="72"/>
      <c r="O19" s="108" t="s">
        <v>17</v>
      </c>
      <c r="P19" s="72"/>
      <c r="Q19" s="108" t="s">
        <v>17</v>
      </c>
      <c r="R19" s="72"/>
      <c r="S19" s="108" t="s">
        <v>17</v>
      </c>
      <c r="T19" s="72"/>
    </row>
    <row r="20" spans="1:26" ht="28.5" customHeight="1" thickBot="1">
      <c r="A20" s="886"/>
      <c r="B20" s="887"/>
      <c r="C20" s="887"/>
      <c r="D20" s="887"/>
      <c r="E20" s="791"/>
      <c r="F20" s="40" t="s">
        <v>30</v>
      </c>
      <c r="G20" s="1121" t="s">
        <v>8</v>
      </c>
      <c r="H20" s="1122" t="s">
        <v>8</v>
      </c>
      <c r="I20" s="1121" t="s">
        <v>112</v>
      </c>
      <c r="J20" s="1122"/>
      <c r="K20" s="1116" t="s">
        <v>15</v>
      </c>
      <c r="L20" s="1117"/>
      <c r="M20" s="1116" t="s">
        <v>15</v>
      </c>
      <c r="N20" s="1117"/>
      <c r="O20" s="1118" t="s">
        <v>15</v>
      </c>
      <c r="P20" s="1119"/>
      <c r="Q20" s="1118" t="s">
        <v>15</v>
      </c>
      <c r="R20" s="1119"/>
      <c r="S20" s="110" t="s">
        <v>15</v>
      </c>
      <c r="T20" s="111"/>
    </row>
    <row r="21" spans="1:26" ht="18" customHeight="1" thickBot="1">
      <c r="A21" s="895"/>
      <c r="B21" s="896"/>
      <c r="C21" s="896"/>
      <c r="D21" s="896"/>
      <c r="E21" s="791"/>
      <c r="F21" s="46" t="s">
        <v>31</v>
      </c>
      <c r="G21" s="47">
        <v>3.09</v>
      </c>
      <c r="H21" s="105" t="s">
        <v>7</v>
      </c>
      <c r="I21" s="47">
        <v>2.7211177306673817</v>
      </c>
      <c r="J21" s="105" t="s">
        <v>7</v>
      </c>
      <c r="K21" s="112">
        <v>1.9463959668760253</v>
      </c>
      <c r="L21" s="113" t="s">
        <v>8</v>
      </c>
      <c r="M21" s="112">
        <v>0.89621683944578656</v>
      </c>
      <c r="N21" s="114" t="s">
        <v>15</v>
      </c>
      <c r="O21" s="112">
        <v>0.20960990697251836</v>
      </c>
      <c r="P21" s="114" t="s">
        <v>15</v>
      </c>
      <c r="Q21" s="115">
        <v>-4.0387447415838942</v>
      </c>
      <c r="R21" s="114" t="s">
        <v>15</v>
      </c>
      <c r="S21" s="115">
        <v>-4.0346889444100302</v>
      </c>
      <c r="T21" s="114" t="s">
        <v>15</v>
      </c>
      <c r="U21" s="52"/>
      <c r="V21" s="52"/>
      <c r="W21" s="52"/>
      <c r="X21" s="52"/>
    </row>
    <row r="22" spans="1:26" ht="21.75" customHeight="1">
      <c r="A22" s="884" t="s">
        <v>113</v>
      </c>
      <c r="B22" s="885"/>
      <c r="C22" s="885"/>
      <c r="D22" s="885"/>
      <c r="E22" s="791"/>
      <c r="U22" s="4"/>
      <c r="V22" s="4"/>
      <c r="W22" s="4"/>
      <c r="X22" s="4"/>
      <c r="Y22" s="4"/>
      <c r="Z22" s="4"/>
    </row>
    <row r="23" spans="1:26" ht="22.5" customHeight="1" thickBot="1">
      <c r="A23" s="886"/>
      <c r="B23" s="887"/>
      <c r="C23" s="887"/>
      <c r="D23" s="887"/>
      <c r="E23" s="791"/>
    </row>
    <row r="24" spans="1:26" ht="36" customHeight="1" thickTop="1" thickBot="1">
      <c r="A24" s="886"/>
      <c r="B24" s="887"/>
      <c r="C24" s="887"/>
      <c r="D24" s="887"/>
      <c r="E24" s="791"/>
      <c r="F24" s="53" t="s">
        <v>33</v>
      </c>
      <c r="G24" s="879">
        <v>2018</v>
      </c>
      <c r="H24" s="879"/>
      <c r="I24" s="879">
        <v>2019</v>
      </c>
      <c r="J24" s="879"/>
      <c r="K24" s="879">
        <v>2020</v>
      </c>
      <c r="L24" s="879"/>
      <c r="M24" s="879">
        <v>2021</v>
      </c>
      <c r="N24" s="879"/>
      <c r="O24" s="879">
        <v>2022</v>
      </c>
      <c r="P24" s="879"/>
      <c r="Q24" s="879">
        <v>2023</v>
      </c>
      <c r="R24" s="879"/>
      <c r="S24" s="868">
        <v>2024</v>
      </c>
      <c r="T24" s="868"/>
      <c r="U24" s="869" t="s">
        <v>34</v>
      </c>
      <c r="V24" s="869"/>
      <c r="W24" s="869" t="s">
        <v>35</v>
      </c>
      <c r="X24" s="869"/>
      <c r="Y24" s="869" t="s">
        <v>36</v>
      </c>
      <c r="Z24" s="870"/>
    </row>
    <row r="25" spans="1:26" ht="18" customHeight="1">
      <c r="A25" s="886"/>
      <c r="B25" s="887"/>
      <c r="C25" s="887"/>
      <c r="D25" s="887"/>
      <c r="E25" s="791"/>
      <c r="F25" s="54" t="s">
        <v>37</v>
      </c>
      <c r="G25" s="1114">
        <v>-456</v>
      </c>
      <c r="H25" s="1114"/>
      <c r="I25" s="1114">
        <v>66611</v>
      </c>
      <c r="J25" s="1114"/>
      <c r="K25" s="1114">
        <v>7864</v>
      </c>
      <c r="L25" s="1114"/>
      <c r="M25" s="1114">
        <v>3382</v>
      </c>
      <c r="N25" s="1114"/>
      <c r="O25" s="1114">
        <v>-567</v>
      </c>
      <c r="P25" s="1114"/>
      <c r="Q25" s="1114">
        <v>11697</v>
      </c>
      <c r="R25" s="1114"/>
      <c r="S25" s="1114">
        <v>-2302</v>
      </c>
      <c r="T25" s="1114"/>
      <c r="U25" s="1114">
        <v>-13999</v>
      </c>
      <c r="V25" s="1114"/>
      <c r="W25" s="1010">
        <v>1.1968025989569975</v>
      </c>
      <c r="X25" s="1010"/>
      <c r="Y25" s="1010">
        <v>-1.264444489128701</v>
      </c>
      <c r="Z25" s="1011"/>
    </row>
    <row r="26" spans="1:26" ht="15" customHeight="1" thickBot="1">
      <c r="A26" s="882" t="s">
        <v>38</v>
      </c>
      <c r="B26" s="883"/>
      <c r="C26" s="883"/>
      <c r="D26" s="883"/>
      <c r="E26" s="791"/>
      <c r="F26" s="55" t="s">
        <v>39</v>
      </c>
      <c r="G26" s="1022">
        <v>-91023</v>
      </c>
      <c r="H26" s="1022"/>
      <c r="I26" s="1022">
        <v>-73294</v>
      </c>
      <c r="J26" s="1022"/>
      <c r="K26" s="1022">
        <v>-83167</v>
      </c>
      <c r="L26" s="1022"/>
      <c r="M26" s="1022">
        <v>-97589</v>
      </c>
      <c r="N26" s="1022"/>
      <c r="O26" s="1022">
        <v>-81750</v>
      </c>
      <c r="P26" s="1022"/>
      <c r="Q26" s="1022">
        <v>-69455</v>
      </c>
      <c r="R26" s="1022"/>
      <c r="S26" s="1022">
        <v>-20988</v>
      </c>
      <c r="T26" s="1022"/>
      <c r="U26" s="1022">
        <v>48467</v>
      </c>
      <c r="V26" s="1022"/>
      <c r="W26" s="861">
        <v>0.69781873155280394</v>
      </c>
      <c r="X26" s="861"/>
      <c r="Y26" s="861" t="s">
        <v>40</v>
      </c>
      <c r="Z26" s="862"/>
    </row>
    <row r="27" spans="1:26" ht="15" customHeight="1" thickTop="1">
      <c r="A27" s="880" t="s">
        <v>41</v>
      </c>
      <c r="B27" s="881"/>
      <c r="C27" s="881"/>
      <c r="D27" s="881"/>
      <c r="E27" s="791"/>
      <c r="F27" s="56" t="s">
        <v>42</v>
      </c>
      <c r="G27" s="1017">
        <v>-84826</v>
      </c>
      <c r="H27" s="1017"/>
      <c r="I27" s="1017">
        <v>-70679</v>
      </c>
      <c r="J27" s="1017"/>
      <c r="K27" s="1017">
        <v>-83167</v>
      </c>
      <c r="L27" s="1017"/>
      <c r="M27" s="1017">
        <v>-97589</v>
      </c>
      <c r="N27" s="1017"/>
      <c r="O27" s="1017">
        <v>-81750</v>
      </c>
      <c r="P27" s="1017"/>
      <c r="Q27" s="1017">
        <v>-496476</v>
      </c>
      <c r="R27" s="1017"/>
      <c r="S27" s="1017">
        <v>-20988</v>
      </c>
      <c r="T27" s="1017"/>
      <c r="U27" s="1017">
        <v>475488</v>
      </c>
      <c r="V27" s="1017"/>
      <c r="W27" s="1005">
        <v>0.95772605322311655</v>
      </c>
      <c r="X27" s="1005"/>
      <c r="Y27" s="1005" t="s">
        <v>40</v>
      </c>
      <c r="Z27" s="1006"/>
    </row>
    <row r="28" spans="1:26" ht="18" customHeight="1" thickBot="1">
      <c r="A28" s="871" t="s">
        <v>114</v>
      </c>
      <c r="B28" s="872"/>
      <c r="C28" s="872"/>
      <c r="D28" s="872"/>
      <c r="E28" s="791"/>
      <c r="F28" s="57" t="s">
        <v>44</v>
      </c>
      <c r="G28" s="1016">
        <v>-84826</v>
      </c>
      <c r="H28" s="1016"/>
      <c r="I28" s="1016">
        <v>-70679</v>
      </c>
      <c r="J28" s="1016"/>
      <c r="K28" s="1016">
        <v>-83167</v>
      </c>
      <c r="L28" s="1016"/>
      <c r="M28" s="1016">
        <v>-97589</v>
      </c>
      <c r="N28" s="1016"/>
      <c r="O28" s="1016">
        <v>-81750</v>
      </c>
      <c r="P28" s="1016"/>
      <c r="Q28" s="1016">
        <v>-496476</v>
      </c>
      <c r="R28" s="1016"/>
      <c r="S28" s="1016">
        <v>-20988</v>
      </c>
      <c r="T28" s="1016"/>
      <c r="U28" s="1016">
        <v>475488</v>
      </c>
      <c r="V28" s="1016"/>
      <c r="W28" s="858">
        <v>0.95772605322311655</v>
      </c>
      <c r="X28" s="858"/>
      <c r="Y28" s="858" t="s">
        <v>40</v>
      </c>
      <c r="Z28" s="859"/>
    </row>
    <row r="29" spans="1:26" ht="15.75" customHeight="1" thickBot="1">
      <c r="A29" s="873"/>
      <c r="B29" s="874"/>
      <c r="C29" s="874"/>
      <c r="D29" s="874"/>
      <c r="E29" s="791"/>
    </row>
    <row r="30" spans="1:26" ht="39.75" customHeight="1" thickTop="1" thickBot="1">
      <c r="A30" s="875"/>
      <c r="B30" s="876"/>
      <c r="C30" s="876"/>
      <c r="D30" s="876"/>
      <c r="E30" s="791"/>
      <c r="F30" s="53" t="s">
        <v>45</v>
      </c>
      <c r="G30" s="879">
        <v>2018</v>
      </c>
      <c r="H30" s="879"/>
      <c r="I30" s="879">
        <v>2019</v>
      </c>
      <c r="J30" s="879"/>
      <c r="K30" s="879">
        <v>2020</v>
      </c>
      <c r="L30" s="879"/>
      <c r="M30" s="879">
        <v>2021</v>
      </c>
      <c r="N30" s="879"/>
      <c r="O30" s="879">
        <v>2022</v>
      </c>
      <c r="P30" s="879"/>
      <c r="Q30" s="879">
        <v>2023</v>
      </c>
      <c r="R30" s="879"/>
      <c r="S30" s="868">
        <v>2024</v>
      </c>
      <c r="T30" s="868"/>
      <c r="U30" s="869" t="s">
        <v>34</v>
      </c>
      <c r="V30" s="869"/>
      <c r="W30" s="869" t="s">
        <v>35</v>
      </c>
      <c r="X30" s="869"/>
      <c r="Y30" s="869" t="s">
        <v>36</v>
      </c>
      <c r="Z30" s="870"/>
    </row>
    <row r="31" spans="1:26" ht="18" customHeight="1">
      <c r="A31" s="838" t="s">
        <v>46</v>
      </c>
      <c r="B31" s="839"/>
      <c r="C31" s="839"/>
      <c r="D31" s="839"/>
      <c r="E31" s="791"/>
      <c r="F31" s="54" t="s">
        <v>47</v>
      </c>
      <c r="G31" s="1023">
        <v>1727468</v>
      </c>
      <c r="H31" s="1023"/>
      <c r="I31" s="1023">
        <v>1654715</v>
      </c>
      <c r="J31" s="1023"/>
      <c r="K31" s="1023">
        <v>1582743</v>
      </c>
      <c r="L31" s="1023"/>
      <c r="M31" s="1023">
        <v>1507844</v>
      </c>
      <c r="N31" s="1023"/>
      <c r="O31" s="1023">
        <v>1456817</v>
      </c>
      <c r="P31" s="1023"/>
      <c r="Q31" s="1023">
        <v>990535</v>
      </c>
      <c r="R31" s="1023"/>
      <c r="S31" s="1114">
        <v>971624</v>
      </c>
      <c r="T31" s="1114"/>
      <c r="U31" s="1114">
        <v>-18911</v>
      </c>
      <c r="V31" s="1114"/>
      <c r="W31" s="1010">
        <v>-1.9091702968597746E-2</v>
      </c>
      <c r="X31" s="1010"/>
      <c r="Y31" s="1010">
        <v>-0.11483963729860691</v>
      </c>
      <c r="Z31" s="1011"/>
    </row>
    <row r="32" spans="1:26" ht="18" customHeight="1">
      <c r="A32" s="836" t="s">
        <v>48</v>
      </c>
      <c r="B32" s="837"/>
      <c r="C32" s="837"/>
      <c r="D32" s="837"/>
      <c r="E32" s="791"/>
      <c r="F32" s="55" t="s">
        <v>49</v>
      </c>
      <c r="G32" s="1022">
        <v>344015</v>
      </c>
      <c r="H32" s="1022"/>
      <c r="I32" s="1022">
        <v>341941</v>
      </c>
      <c r="J32" s="1022"/>
      <c r="K32" s="1022">
        <v>353136</v>
      </c>
      <c r="L32" s="1022"/>
      <c r="M32" s="1022">
        <v>375827</v>
      </c>
      <c r="N32" s="1022"/>
      <c r="O32" s="1022">
        <v>406551</v>
      </c>
      <c r="P32" s="1022"/>
      <c r="Q32" s="1022">
        <v>432071</v>
      </c>
      <c r="R32" s="1022"/>
      <c r="S32" s="1022">
        <v>433645</v>
      </c>
      <c r="T32" s="1022"/>
      <c r="U32" s="1022">
        <v>1574</v>
      </c>
      <c r="V32" s="1022"/>
      <c r="W32" s="861">
        <v>3.6429197979035433E-3</v>
      </c>
      <c r="X32" s="861"/>
      <c r="Y32" s="861">
        <v>5.2684158581578711E-2</v>
      </c>
      <c r="Z32" s="862"/>
    </row>
    <row r="33" spans="1:26" ht="18" customHeight="1">
      <c r="A33" s="838" t="s">
        <v>50</v>
      </c>
      <c r="B33" s="839"/>
      <c r="C33" s="839"/>
      <c r="D33" s="839"/>
      <c r="E33" s="791"/>
      <c r="F33" s="56" t="s">
        <v>51</v>
      </c>
      <c r="G33" s="1017">
        <v>1383453</v>
      </c>
      <c r="H33" s="1017"/>
      <c r="I33" s="1017">
        <v>1312774</v>
      </c>
      <c r="J33" s="1017"/>
      <c r="K33" s="1017">
        <v>1229607</v>
      </c>
      <c r="L33" s="1017"/>
      <c r="M33" s="1017">
        <v>1132017</v>
      </c>
      <c r="N33" s="1017"/>
      <c r="O33" s="1017">
        <v>1050266</v>
      </c>
      <c r="P33" s="1017"/>
      <c r="Q33" s="1017">
        <v>558464</v>
      </c>
      <c r="R33" s="1017"/>
      <c r="S33" s="1017">
        <v>537979</v>
      </c>
      <c r="T33" s="1017"/>
      <c r="U33" s="1017">
        <v>-20485</v>
      </c>
      <c r="V33" s="1017"/>
      <c r="W33" s="1005">
        <v>-3.6680967797387165E-2</v>
      </c>
      <c r="X33" s="1005"/>
      <c r="Y33" s="1005">
        <v>-0.18670191611955123</v>
      </c>
      <c r="Z33" s="1006"/>
    </row>
    <row r="34" spans="1:26" ht="18" customHeight="1">
      <c r="A34" s="863" t="s">
        <v>115</v>
      </c>
      <c r="B34" s="864"/>
      <c r="C34" s="864"/>
      <c r="D34" s="864"/>
      <c r="E34" s="791"/>
      <c r="F34" s="55" t="s">
        <v>53</v>
      </c>
      <c r="G34" s="1022">
        <v>1727468</v>
      </c>
      <c r="H34" s="1022"/>
      <c r="I34" s="1022">
        <v>1654715</v>
      </c>
      <c r="J34" s="1022"/>
      <c r="K34" s="1022">
        <v>1582743</v>
      </c>
      <c r="L34" s="1022"/>
      <c r="M34" s="1022">
        <v>1507844</v>
      </c>
      <c r="N34" s="1022"/>
      <c r="O34" s="1022">
        <v>1456817</v>
      </c>
      <c r="P34" s="1022"/>
      <c r="Q34" s="1022">
        <v>990535</v>
      </c>
      <c r="R34" s="1022"/>
      <c r="S34" s="1022">
        <v>971624</v>
      </c>
      <c r="T34" s="1022"/>
      <c r="U34" s="1022">
        <v>-18911</v>
      </c>
      <c r="V34" s="1022"/>
      <c r="W34" s="861">
        <v>-1.9091702968597746E-2</v>
      </c>
      <c r="X34" s="861"/>
      <c r="Y34" s="861">
        <v>-0.11483963729860691</v>
      </c>
      <c r="Z34" s="862"/>
    </row>
    <row r="35" spans="1:26" ht="18" customHeight="1" thickBot="1">
      <c r="A35" s="838" t="s">
        <v>54</v>
      </c>
      <c r="B35" s="839"/>
      <c r="C35" s="839"/>
      <c r="D35" s="839"/>
      <c r="E35" s="791"/>
      <c r="F35" s="58" t="s">
        <v>55</v>
      </c>
      <c r="G35" s="1112">
        <v>1383453</v>
      </c>
      <c r="H35" s="1112"/>
      <c r="I35" s="1112">
        <v>1312774</v>
      </c>
      <c r="J35" s="1112"/>
      <c r="K35" s="1112">
        <v>1229607</v>
      </c>
      <c r="L35" s="1112"/>
      <c r="M35" s="1112">
        <v>1132017</v>
      </c>
      <c r="N35" s="1112"/>
      <c r="O35" s="1112">
        <v>1050266</v>
      </c>
      <c r="P35" s="1112"/>
      <c r="Q35" s="1112">
        <v>558464</v>
      </c>
      <c r="R35" s="1112"/>
      <c r="S35" s="1113">
        <v>537979</v>
      </c>
      <c r="T35" s="1113"/>
      <c r="U35" s="1113">
        <v>-20485</v>
      </c>
      <c r="V35" s="1113"/>
      <c r="W35" s="1007">
        <v>-3.6680967797387165E-2</v>
      </c>
      <c r="X35" s="1007"/>
      <c r="Y35" s="1007">
        <v>-0.18670191611955123</v>
      </c>
      <c r="Z35" s="1008"/>
    </row>
    <row r="36" spans="1:26" ht="18" customHeight="1" thickBot="1">
      <c r="A36" s="1110" t="s">
        <v>116</v>
      </c>
      <c r="B36" s="1111"/>
      <c r="C36" s="1111"/>
      <c r="D36" s="1111"/>
      <c r="E36" s="791"/>
    </row>
    <row r="37" spans="1:26" ht="18" customHeight="1" thickBot="1">
      <c r="A37" s="838" t="s">
        <v>57</v>
      </c>
      <c r="B37" s="839"/>
      <c r="C37" s="839"/>
      <c r="D37" s="839"/>
      <c r="E37" s="791"/>
      <c r="F37" s="840" t="s">
        <v>58</v>
      </c>
      <c r="G37" s="840"/>
      <c r="H37" s="840"/>
      <c r="I37" s="840"/>
      <c r="J37" s="840"/>
      <c r="K37" s="840"/>
      <c r="L37" s="840"/>
      <c r="M37" s="840"/>
      <c r="N37" s="840"/>
      <c r="O37" s="840"/>
      <c r="P37" s="840"/>
      <c r="Q37" s="840"/>
      <c r="R37" s="840"/>
      <c r="S37" s="840"/>
      <c r="T37" s="840"/>
      <c r="U37" s="840"/>
      <c r="V37" s="840"/>
      <c r="W37" s="840"/>
      <c r="X37" s="840"/>
      <c r="Y37" s="840"/>
      <c r="Z37" s="841"/>
    </row>
    <row r="38" spans="1:26" ht="18" customHeight="1">
      <c r="A38" s="842">
        <v>1412</v>
      </c>
      <c r="B38" s="843"/>
      <c r="C38" s="843"/>
      <c r="D38" s="843"/>
      <c r="E38" s="791"/>
      <c r="F38" s="844"/>
      <c r="G38" s="844"/>
      <c r="H38" s="844"/>
      <c r="I38" s="844"/>
      <c r="J38" s="844"/>
      <c r="K38" s="844"/>
      <c r="L38" s="844"/>
      <c r="M38" s="844"/>
      <c r="N38" s="844"/>
      <c r="O38" s="844"/>
      <c r="P38" s="844"/>
      <c r="Q38" s="844"/>
      <c r="R38" s="844"/>
      <c r="S38" s="844"/>
      <c r="T38" s="844"/>
      <c r="U38" s="844"/>
      <c r="V38" s="844"/>
      <c r="W38" s="844"/>
      <c r="X38" s="844"/>
      <c r="Y38" s="844"/>
      <c r="Z38" s="844"/>
    </row>
    <row r="39" spans="1:26" ht="18" customHeight="1">
      <c r="A39" s="847" t="s">
        <v>59</v>
      </c>
      <c r="B39" s="848"/>
      <c r="C39" s="848"/>
      <c r="D39" s="848"/>
      <c r="E39" s="791"/>
      <c r="F39" s="845"/>
      <c r="G39" s="845"/>
      <c r="H39" s="845"/>
      <c r="I39" s="845"/>
      <c r="J39" s="845"/>
      <c r="K39" s="845"/>
      <c r="L39" s="845"/>
      <c r="M39" s="845"/>
      <c r="N39" s="845"/>
      <c r="O39" s="845"/>
      <c r="P39" s="845"/>
      <c r="Q39" s="845"/>
      <c r="R39" s="845"/>
      <c r="S39" s="845"/>
      <c r="T39" s="845"/>
      <c r="U39" s="845"/>
      <c r="V39" s="845"/>
      <c r="W39" s="845"/>
      <c r="X39" s="845"/>
      <c r="Y39" s="845"/>
      <c r="Z39" s="845"/>
    </row>
    <row r="40" spans="1:26" ht="18" customHeight="1">
      <c r="A40" s="819" t="s">
        <v>117</v>
      </c>
      <c r="B40" s="820"/>
      <c r="C40" s="1108">
        <v>0.86739999999999995</v>
      </c>
      <c r="D40" s="1108"/>
      <c r="E40" s="791"/>
      <c r="F40" s="845"/>
      <c r="G40" s="845"/>
      <c r="H40" s="845"/>
      <c r="I40" s="845"/>
      <c r="J40" s="845"/>
      <c r="K40" s="845"/>
      <c r="L40" s="845"/>
      <c r="M40" s="845"/>
      <c r="N40" s="845"/>
      <c r="O40" s="845"/>
      <c r="P40" s="845"/>
      <c r="Q40" s="845"/>
      <c r="R40" s="845"/>
      <c r="S40" s="845"/>
      <c r="T40" s="845"/>
      <c r="U40" s="845"/>
      <c r="V40" s="845"/>
      <c r="W40" s="845"/>
      <c r="X40" s="845"/>
      <c r="Y40" s="845"/>
      <c r="Z40" s="845"/>
    </row>
    <row r="41" spans="1:26" ht="18" customHeight="1">
      <c r="A41" s="1001" t="s">
        <v>97</v>
      </c>
      <c r="B41" s="1002"/>
      <c r="C41" s="1109">
        <v>1.5100000000000001E-2</v>
      </c>
      <c r="D41" s="1109"/>
      <c r="E41" s="791"/>
      <c r="F41" s="845"/>
      <c r="G41" s="845"/>
      <c r="H41" s="845"/>
      <c r="I41" s="845"/>
      <c r="J41" s="845"/>
      <c r="K41" s="845"/>
      <c r="L41" s="845"/>
      <c r="M41" s="845"/>
      <c r="N41" s="845"/>
      <c r="O41" s="845"/>
      <c r="P41" s="845"/>
      <c r="Q41" s="845"/>
      <c r="R41" s="845"/>
      <c r="S41" s="845"/>
      <c r="T41" s="845"/>
      <c r="U41" s="845"/>
      <c r="V41" s="845"/>
      <c r="W41" s="845"/>
      <c r="X41" s="845"/>
      <c r="Y41" s="845"/>
      <c r="Z41" s="845"/>
    </row>
    <row r="42" spans="1:26" ht="18" customHeight="1">
      <c r="A42" s="1001" t="s">
        <v>118</v>
      </c>
      <c r="B42" s="1002"/>
      <c r="C42" s="1106">
        <v>1.32E-2</v>
      </c>
      <c r="D42" s="1106"/>
      <c r="E42" s="791"/>
      <c r="F42" s="845"/>
      <c r="G42" s="845"/>
      <c r="H42" s="845"/>
      <c r="I42" s="845"/>
      <c r="J42" s="845"/>
      <c r="K42" s="845"/>
      <c r="L42" s="845"/>
      <c r="M42" s="845"/>
      <c r="N42" s="845"/>
      <c r="O42" s="845"/>
      <c r="P42" s="845"/>
      <c r="Q42" s="845"/>
      <c r="R42" s="845"/>
      <c r="S42" s="845"/>
      <c r="T42" s="845"/>
      <c r="U42" s="845"/>
      <c r="V42" s="845"/>
      <c r="W42" s="845"/>
      <c r="X42" s="845"/>
      <c r="Y42" s="845"/>
      <c r="Z42" s="845"/>
    </row>
    <row r="43" spans="1:26" ht="18" customHeight="1">
      <c r="A43" s="1107" t="s">
        <v>119</v>
      </c>
      <c r="B43" s="1107"/>
      <c r="C43" s="1106">
        <v>0.1043</v>
      </c>
      <c r="D43" s="1106"/>
      <c r="E43" s="791"/>
      <c r="F43" s="845"/>
      <c r="G43" s="845"/>
      <c r="H43" s="845"/>
      <c r="I43" s="845"/>
      <c r="J43" s="845"/>
      <c r="K43" s="845"/>
      <c r="L43" s="845"/>
      <c r="M43" s="845"/>
      <c r="N43" s="845"/>
      <c r="O43" s="845"/>
      <c r="P43" s="845"/>
      <c r="Q43" s="845"/>
      <c r="R43" s="845"/>
      <c r="S43" s="845"/>
      <c r="T43" s="845"/>
      <c r="U43" s="845"/>
      <c r="V43" s="845"/>
      <c r="W43" s="845"/>
      <c r="X43" s="845"/>
      <c r="Y43" s="845"/>
      <c r="Z43" s="845"/>
    </row>
    <row r="44" spans="1:26" ht="18" customHeight="1">
      <c r="A44" s="855" t="s">
        <v>61</v>
      </c>
      <c r="B44" s="856"/>
      <c r="C44" s="856"/>
      <c r="D44" s="856"/>
      <c r="E44" s="791"/>
      <c r="F44" s="845"/>
      <c r="G44" s="845"/>
      <c r="H44" s="845"/>
      <c r="I44" s="845"/>
      <c r="J44" s="845"/>
      <c r="K44" s="845"/>
      <c r="L44" s="845"/>
      <c r="M44" s="845"/>
      <c r="N44" s="845"/>
      <c r="O44" s="845"/>
      <c r="P44" s="845"/>
      <c r="Q44" s="845"/>
      <c r="R44" s="845"/>
      <c r="S44" s="845"/>
      <c r="T44" s="845"/>
      <c r="U44" s="845"/>
      <c r="V44" s="845"/>
      <c r="W44" s="845"/>
      <c r="X44" s="845"/>
      <c r="Y44" s="845"/>
      <c r="Z44" s="845"/>
    </row>
    <row r="45" spans="1:26" ht="18" customHeight="1" thickBot="1">
      <c r="A45" s="829" t="s">
        <v>120</v>
      </c>
      <c r="B45" s="830"/>
      <c r="C45" s="830"/>
      <c r="D45" s="830"/>
      <c r="E45" s="791"/>
      <c r="F45" s="845"/>
      <c r="G45" s="845"/>
      <c r="H45" s="845"/>
      <c r="I45" s="845"/>
      <c r="J45" s="845"/>
      <c r="K45" s="845"/>
      <c r="L45" s="845"/>
      <c r="M45" s="845"/>
      <c r="N45" s="845"/>
      <c r="O45" s="845"/>
      <c r="P45" s="845"/>
      <c r="Q45" s="845"/>
      <c r="R45" s="845"/>
      <c r="S45" s="845"/>
      <c r="T45" s="845"/>
      <c r="U45" s="845"/>
      <c r="V45" s="845"/>
      <c r="W45" s="845"/>
      <c r="X45" s="845"/>
      <c r="Y45" s="845"/>
      <c r="Z45" s="845"/>
    </row>
    <row r="46" spans="1:26" ht="18" customHeight="1" thickTop="1" thickBot="1">
      <c r="A46" s="831" t="s">
        <v>63</v>
      </c>
      <c r="B46" s="832"/>
      <c r="C46" s="832"/>
      <c r="D46" s="832"/>
      <c r="E46" s="791"/>
      <c r="F46" s="845"/>
      <c r="G46" s="845"/>
      <c r="H46" s="845"/>
      <c r="I46" s="845"/>
      <c r="J46" s="845"/>
      <c r="K46" s="845"/>
      <c r="L46" s="845"/>
      <c r="M46" s="845"/>
      <c r="N46" s="845"/>
      <c r="O46" s="845"/>
      <c r="P46" s="845"/>
      <c r="Q46" s="845"/>
      <c r="R46" s="845"/>
      <c r="S46" s="845"/>
      <c r="T46" s="845"/>
      <c r="U46" s="845"/>
      <c r="V46" s="845"/>
      <c r="W46" s="845"/>
      <c r="X46" s="845"/>
      <c r="Y46" s="845"/>
      <c r="Z46" s="845"/>
    </row>
    <row r="47" spans="1:26" ht="18" customHeight="1" thickTop="1">
      <c r="A47" s="811" t="s">
        <v>64</v>
      </c>
      <c r="B47" s="812"/>
      <c r="C47" s="812"/>
      <c r="D47" s="813"/>
      <c r="E47" s="791"/>
      <c r="F47" s="845"/>
      <c r="G47" s="845"/>
      <c r="H47" s="845"/>
      <c r="I47" s="845"/>
      <c r="J47" s="845"/>
      <c r="K47" s="845"/>
      <c r="L47" s="845"/>
      <c r="M47" s="845"/>
      <c r="N47" s="845"/>
      <c r="O47" s="845"/>
      <c r="P47" s="845"/>
      <c r="Q47" s="845"/>
      <c r="R47" s="845"/>
      <c r="S47" s="845"/>
      <c r="T47" s="845"/>
      <c r="U47" s="845"/>
      <c r="V47" s="845"/>
      <c r="W47" s="845"/>
      <c r="X47" s="845"/>
      <c r="Y47" s="845"/>
      <c r="Z47" s="845"/>
    </row>
    <row r="48" spans="1:26" ht="18" customHeight="1">
      <c r="A48" s="833" t="s">
        <v>121</v>
      </c>
      <c r="B48" s="834"/>
      <c r="C48" s="834"/>
      <c r="D48" s="835"/>
      <c r="E48" s="791"/>
      <c r="F48" s="845"/>
      <c r="G48" s="845"/>
      <c r="H48" s="845"/>
      <c r="I48" s="845"/>
      <c r="J48" s="845"/>
      <c r="K48" s="845"/>
      <c r="L48" s="845"/>
      <c r="M48" s="845"/>
      <c r="N48" s="845"/>
      <c r="O48" s="845"/>
      <c r="P48" s="845"/>
      <c r="Q48" s="845"/>
      <c r="R48" s="845"/>
      <c r="S48" s="845"/>
      <c r="T48" s="845"/>
      <c r="U48" s="845"/>
      <c r="V48" s="845"/>
      <c r="W48" s="845"/>
      <c r="X48" s="845"/>
      <c r="Y48" s="845"/>
      <c r="Z48" s="845"/>
    </row>
    <row r="49" spans="1:26" ht="18" customHeight="1">
      <c r="A49" s="796" t="s">
        <v>66</v>
      </c>
      <c r="B49" s="797"/>
      <c r="C49" s="797"/>
      <c r="D49" s="798"/>
      <c r="E49" s="791"/>
      <c r="F49" s="845"/>
      <c r="G49" s="845"/>
      <c r="H49" s="845"/>
      <c r="I49" s="845"/>
      <c r="J49" s="845"/>
      <c r="K49" s="845"/>
      <c r="L49" s="845"/>
      <c r="M49" s="845"/>
      <c r="N49" s="845"/>
      <c r="O49" s="845"/>
      <c r="P49" s="845"/>
      <c r="Q49" s="845"/>
      <c r="R49" s="845"/>
      <c r="S49" s="845"/>
      <c r="T49" s="845"/>
      <c r="U49" s="845"/>
      <c r="V49" s="845"/>
      <c r="W49" s="845"/>
      <c r="X49" s="845"/>
      <c r="Y49" s="845"/>
      <c r="Z49" s="845"/>
    </row>
    <row r="50" spans="1:26" ht="18" customHeight="1" thickBot="1">
      <c r="A50" s="1053" t="s">
        <v>122</v>
      </c>
      <c r="B50" s="990"/>
      <c r="C50" s="990"/>
      <c r="D50" s="1054"/>
      <c r="E50" s="791"/>
      <c r="F50" s="846"/>
      <c r="G50" s="846"/>
      <c r="H50" s="846"/>
      <c r="I50" s="846"/>
      <c r="J50" s="846"/>
      <c r="K50" s="846"/>
      <c r="L50" s="846"/>
      <c r="M50" s="846"/>
      <c r="N50" s="846"/>
      <c r="O50" s="846"/>
      <c r="P50" s="846"/>
      <c r="Q50" s="846"/>
      <c r="R50" s="846"/>
      <c r="S50" s="846"/>
      <c r="T50" s="846"/>
      <c r="U50" s="846"/>
      <c r="V50" s="846"/>
      <c r="W50" s="846"/>
      <c r="X50" s="846"/>
      <c r="Y50" s="846"/>
      <c r="Z50" s="846"/>
    </row>
    <row r="51" spans="1:26" ht="18" customHeight="1" thickBot="1">
      <c r="A51" s="1053" t="s">
        <v>123</v>
      </c>
      <c r="B51" s="990"/>
      <c r="C51" s="990"/>
      <c r="D51" s="1054"/>
      <c r="E51" s="791"/>
      <c r="F51" s="817" t="s">
        <v>68</v>
      </c>
      <c r="G51" s="817"/>
      <c r="H51" s="817"/>
      <c r="I51" s="817"/>
      <c r="J51" s="817"/>
      <c r="K51" s="817"/>
      <c r="L51" s="817"/>
      <c r="M51" s="817"/>
      <c r="N51" s="817"/>
      <c r="O51" s="817"/>
      <c r="P51" s="817"/>
      <c r="Q51" s="817"/>
      <c r="R51" s="817"/>
      <c r="S51" s="817"/>
      <c r="T51" s="817"/>
      <c r="U51" s="817"/>
      <c r="V51" s="817"/>
      <c r="W51" s="817"/>
      <c r="X51" s="817"/>
      <c r="Y51" s="817"/>
      <c r="Z51" s="818"/>
    </row>
    <row r="52" spans="1:26" ht="18" customHeight="1" thickBot="1">
      <c r="A52" s="1053" t="s">
        <v>124</v>
      </c>
      <c r="B52" s="990"/>
      <c r="C52" s="990"/>
      <c r="D52" s="1054"/>
      <c r="E52" s="791"/>
      <c r="F52" s="116" t="s">
        <v>70</v>
      </c>
      <c r="G52" s="939" t="s">
        <v>71</v>
      </c>
      <c r="H52" s="939"/>
      <c r="I52" s="939"/>
      <c r="J52" s="939"/>
      <c r="K52" s="826" t="s">
        <v>72</v>
      </c>
      <c r="L52" s="827"/>
      <c r="M52" s="827"/>
      <c r="N52" s="1105" t="s">
        <v>73</v>
      </c>
      <c r="O52" s="827"/>
      <c r="P52" s="827"/>
      <c r="Q52" s="827"/>
      <c r="R52" s="827"/>
      <c r="S52" s="827"/>
      <c r="T52" s="827"/>
      <c r="U52" s="827"/>
      <c r="V52" s="827"/>
      <c r="W52" s="827"/>
      <c r="X52" s="827"/>
      <c r="Y52" s="827"/>
      <c r="Z52" s="827"/>
    </row>
    <row r="53" spans="1:26" ht="18" customHeight="1">
      <c r="A53" s="796" t="s">
        <v>74</v>
      </c>
      <c r="B53" s="797"/>
      <c r="C53" s="797"/>
      <c r="D53" s="798"/>
      <c r="E53" s="791"/>
      <c r="F53" s="799">
        <v>2022</v>
      </c>
      <c r="G53" s="1048" t="s">
        <v>125</v>
      </c>
      <c r="H53" s="1048"/>
      <c r="I53" s="1048"/>
      <c r="J53" s="1048"/>
      <c r="K53" s="799" t="s">
        <v>76</v>
      </c>
      <c r="L53" s="799"/>
      <c r="M53" s="799"/>
      <c r="N53" s="918" t="s">
        <v>126</v>
      </c>
      <c r="O53" s="918"/>
      <c r="P53" s="918"/>
      <c r="Q53" s="918"/>
      <c r="R53" s="918"/>
      <c r="S53" s="918"/>
      <c r="T53" s="918"/>
      <c r="U53" s="918"/>
      <c r="V53" s="918"/>
      <c r="W53" s="918"/>
      <c r="X53" s="918"/>
      <c r="Y53" s="918"/>
      <c r="Z53" s="918"/>
    </row>
    <row r="54" spans="1:26" ht="18" customHeight="1">
      <c r="A54" s="1053" t="s">
        <v>127</v>
      </c>
      <c r="B54" s="990"/>
      <c r="C54" s="990"/>
      <c r="D54" s="1054"/>
      <c r="E54" s="791"/>
      <c r="F54" s="800"/>
      <c r="G54" s="964"/>
      <c r="H54" s="964"/>
      <c r="I54" s="964"/>
      <c r="J54" s="964"/>
      <c r="K54" s="800"/>
      <c r="L54" s="800"/>
      <c r="M54" s="800"/>
      <c r="N54" s="920"/>
      <c r="O54" s="920"/>
      <c r="P54" s="920"/>
      <c r="Q54" s="920"/>
      <c r="R54" s="920"/>
      <c r="S54" s="920"/>
      <c r="T54" s="920"/>
      <c r="U54" s="920"/>
      <c r="V54" s="920"/>
      <c r="W54" s="920"/>
      <c r="X54" s="920"/>
      <c r="Y54" s="920"/>
      <c r="Z54" s="920"/>
    </row>
    <row r="55" spans="1:26" ht="18" customHeight="1">
      <c r="A55" s="1053" t="s">
        <v>128</v>
      </c>
      <c r="B55" s="990"/>
      <c r="C55" s="990"/>
      <c r="D55" s="1054"/>
      <c r="E55" s="791"/>
      <c r="F55" s="800"/>
      <c r="G55" s="964"/>
      <c r="H55" s="964"/>
      <c r="I55" s="964"/>
      <c r="J55" s="964"/>
      <c r="K55" s="800"/>
      <c r="L55" s="800"/>
      <c r="M55" s="800"/>
      <c r="N55" s="920"/>
      <c r="O55" s="920"/>
      <c r="P55" s="920"/>
      <c r="Q55" s="920"/>
      <c r="R55" s="920"/>
      <c r="S55" s="920"/>
      <c r="T55" s="920"/>
      <c r="U55" s="920"/>
      <c r="V55" s="920"/>
      <c r="W55" s="920"/>
      <c r="X55" s="920"/>
      <c r="Y55" s="920"/>
      <c r="Z55" s="920"/>
    </row>
    <row r="56" spans="1:26" ht="18" customHeight="1" thickBot="1">
      <c r="A56" s="1092" t="s">
        <v>129</v>
      </c>
      <c r="B56" s="991"/>
      <c r="C56" s="991"/>
      <c r="D56" s="1093"/>
      <c r="E56" s="791"/>
      <c r="F56" s="800"/>
      <c r="G56" s="964"/>
      <c r="H56" s="964"/>
      <c r="I56" s="964"/>
      <c r="J56" s="964"/>
      <c r="K56" s="800"/>
      <c r="L56" s="800"/>
      <c r="M56" s="800"/>
      <c r="N56" s="920"/>
      <c r="O56" s="920"/>
      <c r="P56" s="920"/>
      <c r="Q56" s="920"/>
      <c r="R56" s="920"/>
      <c r="S56" s="920"/>
      <c r="T56" s="920"/>
      <c r="U56" s="920"/>
      <c r="V56" s="920"/>
      <c r="W56" s="920"/>
      <c r="X56" s="920"/>
      <c r="Y56" s="920"/>
      <c r="Z56" s="920"/>
    </row>
    <row r="57" spans="1:26" ht="18" customHeight="1" thickTop="1" thickBot="1">
      <c r="A57" s="808" t="s">
        <v>81</v>
      </c>
      <c r="B57" s="809"/>
      <c r="C57" s="809"/>
      <c r="D57" s="810"/>
      <c r="E57" s="791"/>
      <c r="F57" s="800"/>
      <c r="G57" s="964"/>
      <c r="H57" s="964"/>
      <c r="I57" s="964"/>
      <c r="J57" s="964"/>
      <c r="K57" s="800"/>
      <c r="L57" s="800"/>
      <c r="M57" s="800"/>
      <c r="N57" s="920"/>
      <c r="O57" s="920"/>
      <c r="P57" s="920"/>
      <c r="Q57" s="920"/>
      <c r="R57" s="920"/>
      <c r="S57" s="920"/>
      <c r="T57" s="920"/>
      <c r="U57" s="920"/>
      <c r="V57" s="920"/>
      <c r="W57" s="920"/>
      <c r="X57" s="920"/>
      <c r="Y57" s="920"/>
      <c r="Z57" s="920"/>
    </row>
    <row r="58" spans="1:26" ht="18" customHeight="1" thickTop="1">
      <c r="A58" s="811" t="s">
        <v>82</v>
      </c>
      <c r="B58" s="812"/>
      <c r="C58" s="812"/>
      <c r="D58" s="813"/>
      <c r="E58" s="791"/>
      <c r="F58" s="800"/>
      <c r="G58" s="964"/>
      <c r="H58" s="964"/>
      <c r="I58" s="964"/>
      <c r="J58" s="964"/>
      <c r="K58" s="800"/>
      <c r="L58" s="800"/>
      <c r="M58" s="800"/>
      <c r="N58" s="920"/>
      <c r="O58" s="920"/>
      <c r="P58" s="920"/>
      <c r="Q58" s="920"/>
      <c r="R58" s="920"/>
      <c r="S58" s="920"/>
      <c r="T58" s="920"/>
      <c r="U58" s="920"/>
      <c r="V58" s="920"/>
      <c r="W58" s="920"/>
      <c r="X58" s="920"/>
      <c r="Y58" s="920"/>
      <c r="Z58" s="920"/>
    </row>
    <row r="59" spans="1:26" ht="36.75" customHeight="1" thickBot="1">
      <c r="A59" s="1094" t="s">
        <v>130</v>
      </c>
      <c r="B59" s="1095"/>
      <c r="C59" s="1095"/>
      <c r="D59" s="1096"/>
      <c r="E59" s="791"/>
      <c r="F59" s="801"/>
      <c r="G59" s="1049"/>
      <c r="H59" s="1049"/>
      <c r="I59" s="1049"/>
      <c r="J59" s="1049"/>
      <c r="K59" s="801"/>
      <c r="L59" s="801"/>
      <c r="M59" s="801"/>
      <c r="N59" s="922"/>
      <c r="O59" s="922"/>
      <c r="P59" s="922"/>
      <c r="Q59" s="922"/>
      <c r="R59" s="922"/>
      <c r="S59" s="922"/>
      <c r="T59" s="922"/>
      <c r="U59" s="922"/>
      <c r="V59" s="922"/>
      <c r="W59" s="922"/>
      <c r="X59" s="922"/>
      <c r="Y59" s="922"/>
      <c r="Z59" s="922"/>
    </row>
    <row r="60" spans="1:26" ht="36.75" customHeight="1" thickBot="1">
      <c r="A60" s="1097"/>
      <c r="B60" s="1098"/>
      <c r="C60" s="1098"/>
      <c r="D60" s="1099"/>
      <c r="E60" s="791"/>
      <c r="F60" s="117">
        <v>2023</v>
      </c>
      <c r="G60" s="1103" t="s">
        <v>87</v>
      </c>
      <c r="H60" s="1103"/>
      <c r="I60" s="1103"/>
      <c r="J60" s="1103"/>
      <c r="K60" s="1103"/>
      <c r="L60" s="1103"/>
      <c r="M60" s="1103"/>
      <c r="N60" s="1103"/>
      <c r="O60" s="1103"/>
      <c r="P60" s="1103"/>
      <c r="Q60" s="1103"/>
      <c r="R60" s="1103"/>
      <c r="S60" s="1103"/>
      <c r="T60" s="1103"/>
      <c r="U60" s="1103"/>
      <c r="V60" s="1103"/>
      <c r="W60" s="1103"/>
      <c r="X60" s="1103"/>
      <c r="Y60" s="1103"/>
      <c r="Z60" s="1104"/>
    </row>
    <row r="61" spans="1:26" ht="18" customHeight="1" thickBot="1">
      <c r="A61" s="1100"/>
      <c r="B61" s="1101"/>
      <c r="C61" s="1101"/>
      <c r="D61" s="1102"/>
      <c r="E61" s="792"/>
      <c r="F61" s="117">
        <v>2024</v>
      </c>
      <c r="G61" s="1103" t="s">
        <v>87</v>
      </c>
      <c r="H61" s="1103"/>
      <c r="I61" s="1103"/>
      <c r="J61" s="1103"/>
      <c r="K61" s="1103"/>
      <c r="L61" s="1103"/>
      <c r="M61" s="1103"/>
      <c r="N61" s="1103"/>
      <c r="O61" s="1103"/>
      <c r="P61" s="1103"/>
      <c r="Q61" s="1103"/>
      <c r="R61" s="1103"/>
      <c r="S61" s="1103"/>
      <c r="T61" s="1103"/>
      <c r="U61" s="1103"/>
      <c r="V61" s="1103"/>
      <c r="W61" s="1103"/>
      <c r="X61" s="1103"/>
      <c r="Y61" s="1103"/>
      <c r="Z61" s="1104"/>
    </row>
    <row r="62" spans="1:26" ht="45" customHeight="1">
      <c r="E62"/>
    </row>
    <row r="63" spans="1:26">
      <c r="E63"/>
    </row>
    <row r="64" spans="1:26">
      <c r="E64"/>
    </row>
    <row r="65" spans="5:5">
      <c r="E65"/>
    </row>
    <row r="66" spans="5:5">
      <c r="E66"/>
    </row>
    <row r="67" spans="5:5">
      <c r="E67"/>
    </row>
    <row r="68" spans="5:5">
      <c r="E68"/>
    </row>
    <row r="69" spans="5:5">
      <c r="E69"/>
    </row>
    <row r="70" spans="5:5">
      <c r="E70"/>
    </row>
    <row r="71" spans="5:5" ht="21.75" customHeight="1">
      <c r="E71"/>
    </row>
    <row r="72" spans="5:5" ht="23.25" customHeight="1">
      <c r="E72"/>
    </row>
    <row r="73" spans="5:5" ht="27.75" customHeight="1">
      <c r="E73"/>
    </row>
    <row r="74" spans="5:5" ht="30" customHeight="1">
      <c r="E74"/>
    </row>
    <row r="75" spans="5:5">
      <c r="E75"/>
    </row>
    <row r="76" spans="5:5" ht="22.5" customHeight="1">
      <c r="E76"/>
    </row>
    <row r="77" spans="5:5" ht="21" customHeight="1"/>
    <row r="78" spans="5:5" ht="24.75" customHeight="1"/>
    <row r="79" spans="5:5" ht="21" customHeight="1"/>
    <row r="81" ht="20.25" customHeight="1"/>
    <row r="85" ht="52.5" customHeight="1"/>
  </sheetData>
  <mergeCells count="182">
    <mergeCell ref="U28:V28"/>
    <mergeCell ref="W28:X28"/>
    <mergeCell ref="A1:D2"/>
    <mergeCell ref="E1:E61"/>
    <mergeCell ref="F1:T2"/>
    <mergeCell ref="A3:D12"/>
    <mergeCell ref="G3:H3"/>
    <mergeCell ref="I3:J3"/>
    <mergeCell ref="K3:L3"/>
    <mergeCell ref="M3:N3"/>
    <mergeCell ref="O3:P3"/>
    <mergeCell ref="Q3:R3"/>
    <mergeCell ref="Q20:R20"/>
    <mergeCell ref="A22:D25"/>
    <mergeCell ref="G24:H24"/>
    <mergeCell ref="I24:J24"/>
    <mergeCell ref="K24:L24"/>
    <mergeCell ref="M24:N24"/>
    <mergeCell ref="O24:P24"/>
    <mergeCell ref="Q24:R24"/>
    <mergeCell ref="A17:D21"/>
    <mergeCell ref="G20:H20"/>
    <mergeCell ref="I20:J20"/>
    <mergeCell ref="K20:L20"/>
    <mergeCell ref="S3:T3"/>
    <mergeCell ref="G4:P4"/>
    <mergeCell ref="G8:P8"/>
    <mergeCell ref="A13:D13"/>
    <mergeCell ref="G13:P13"/>
    <mergeCell ref="A14:D16"/>
    <mergeCell ref="K28:L28"/>
    <mergeCell ref="M28:N28"/>
    <mergeCell ref="O28:P28"/>
    <mergeCell ref="Q28:R28"/>
    <mergeCell ref="S26:T26"/>
    <mergeCell ref="S28:T28"/>
    <mergeCell ref="M20:N20"/>
    <mergeCell ref="O20:P20"/>
    <mergeCell ref="Y24:Z24"/>
    <mergeCell ref="G25:H25"/>
    <mergeCell ref="I25:J25"/>
    <mergeCell ref="K25:L25"/>
    <mergeCell ref="M25:N25"/>
    <mergeCell ref="O25:P25"/>
    <mergeCell ref="Q25:R25"/>
    <mergeCell ref="S25:T25"/>
    <mergeCell ref="U25:V25"/>
    <mergeCell ref="W25:X25"/>
    <mergeCell ref="Y25:Z25"/>
    <mergeCell ref="S24:T24"/>
    <mergeCell ref="U24:V24"/>
    <mergeCell ref="W24:X24"/>
    <mergeCell ref="Y26:Z26"/>
    <mergeCell ref="A27:D27"/>
    <mergeCell ref="G27:H27"/>
    <mergeCell ref="I27:J27"/>
    <mergeCell ref="K27:L27"/>
    <mergeCell ref="M27:N27"/>
    <mergeCell ref="O27:P27"/>
    <mergeCell ref="A26:D26"/>
    <mergeCell ref="G26:H26"/>
    <mergeCell ref="I26:J26"/>
    <mergeCell ref="K26:L26"/>
    <mergeCell ref="M26:N26"/>
    <mergeCell ref="O26:P26"/>
    <mergeCell ref="Q26:R26"/>
    <mergeCell ref="U26:V26"/>
    <mergeCell ref="W26:X26"/>
    <mergeCell ref="Y28:Z28"/>
    <mergeCell ref="Q27:R27"/>
    <mergeCell ref="S27:T27"/>
    <mergeCell ref="U27:V27"/>
    <mergeCell ref="W27:X27"/>
    <mergeCell ref="Y27:Z27"/>
    <mergeCell ref="A32:D32"/>
    <mergeCell ref="G32:H32"/>
    <mergeCell ref="I32:J32"/>
    <mergeCell ref="K32:L32"/>
    <mergeCell ref="M32:N32"/>
    <mergeCell ref="S30:T30"/>
    <mergeCell ref="U30:V30"/>
    <mergeCell ref="W30:X30"/>
    <mergeCell ref="Y30:Z30"/>
    <mergeCell ref="A31:D31"/>
    <mergeCell ref="G31:H31"/>
    <mergeCell ref="I31:J31"/>
    <mergeCell ref="K31:L31"/>
    <mergeCell ref="M31:N31"/>
    <mergeCell ref="O31:P31"/>
    <mergeCell ref="G30:H30"/>
    <mergeCell ref="I30:J30"/>
    <mergeCell ref="K30:L30"/>
    <mergeCell ref="M30:N30"/>
    <mergeCell ref="O30:P30"/>
    <mergeCell ref="Q30:R30"/>
    <mergeCell ref="A28:D30"/>
    <mergeCell ref="G28:H28"/>
    <mergeCell ref="I28:J28"/>
    <mergeCell ref="O32:P32"/>
    <mergeCell ref="Q32:R32"/>
    <mergeCell ref="S32:T32"/>
    <mergeCell ref="U32:V32"/>
    <mergeCell ref="W32:X32"/>
    <mergeCell ref="Y32:Z32"/>
    <mergeCell ref="Q31:R31"/>
    <mergeCell ref="S31:T31"/>
    <mergeCell ref="U31:V31"/>
    <mergeCell ref="W31:X31"/>
    <mergeCell ref="Y31:Z31"/>
    <mergeCell ref="A34:D34"/>
    <mergeCell ref="G34:H34"/>
    <mergeCell ref="I34:J34"/>
    <mergeCell ref="K34:L34"/>
    <mergeCell ref="M34:N34"/>
    <mergeCell ref="A33:D33"/>
    <mergeCell ref="G33:H33"/>
    <mergeCell ref="I33:J33"/>
    <mergeCell ref="K33:L33"/>
    <mergeCell ref="M33:N33"/>
    <mergeCell ref="O34:P34"/>
    <mergeCell ref="Q34:R34"/>
    <mergeCell ref="S34:T34"/>
    <mergeCell ref="U34:V34"/>
    <mergeCell ref="W34:X34"/>
    <mergeCell ref="Y34:Z34"/>
    <mergeCell ref="Q33:R33"/>
    <mergeCell ref="S33:T33"/>
    <mergeCell ref="U33:V33"/>
    <mergeCell ref="W33:X33"/>
    <mergeCell ref="Y33:Z33"/>
    <mergeCell ref="O33:P33"/>
    <mergeCell ref="Q35:R35"/>
    <mergeCell ref="S35:T35"/>
    <mergeCell ref="U35:V35"/>
    <mergeCell ref="W35:X35"/>
    <mergeCell ref="Y35:Z35"/>
    <mergeCell ref="A36:D36"/>
    <mergeCell ref="A35:D35"/>
    <mergeCell ref="G35:H35"/>
    <mergeCell ref="I35:J35"/>
    <mergeCell ref="K35:L35"/>
    <mergeCell ref="M35:N35"/>
    <mergeCell ref="O35:P35"/>
    <mergeCell ref="A37:D37"/>
    <mergeCell ref="F37:Z37"/>
    <mergeCell ref="A38:D38"/>
    <mergeCell ref="F38:Z50"/>
    <mergeCell ref="A39:D39"/>
    <mergeCell ref="A40:B40"/>
    <mergeCell ref="C40:D40"/>
    <mergeCell ref="A41:B41"/>
    <mergeCell ref="C41:D41"/>
    <mergeCell ref="A42:B42"/>
    <mergeCell ref="A47:D47"/>
    <mergeCell ref="A48:D48"/>
    <mergeCell ref="A49:D49"/>
    <mergeCell ref="A50:D50"/>
    <mergeCell ref="A51:D51"/>
    <mergeCell ref="F51:Z51"/>
    <mergeCell ref="C42:D42"/>
    <mergeCell ref="A43:B43"/>
    <mergeCell ref="C43:D43"/>
    <mergeCell ref="A44:D44"/>
    <mergeCell ref="A45:D45"/>
    <mergeCell ref="A46:D46"/>
    <mergeCell ref="A55:D55"/>
    <mergeCell ref="A56:D56"/>
    <mergeCell ref="A57:D57"/>
    <mergeCell ref="A58:D58"/>
    <mergeCell ref="A59:D61"/>
    <mergeCell ref="G60:Z60"/>
    <mergeCell ref="G61:Z61"/>
    <mergeCell ref="A52:D52"/>
    <mergeCell ref="G52:J52"/>
    <mergeCell ref="K52:M52"/>
    <mergeCell ref="N52:Z52"/>
    <mergeCell ref="A53:D53"/>
    <mergeCell ref="F53:F59"/>
    <mergeCell ref="G53:J59"/>
    <mergeCell ref="K53:M59"/>
    <mergeCell ref="N53:Z59"/>
    <mergeCell ref="A54:D54"/>
  </mergeCells>
  <conditionalFormatting sqref="F3:T21">
    <cfRule type="containsText" dxfId="29" priority="1" operator="containsText" text="kategorija 1">
      <formula>NOT(ISERROR(SEARCH("kategorija 1",F3)))</formula>
    </cfRule>
  </conditionalFormatting>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9"/>
  <dimension ref="A1:AB87"/>
  <sheetViews>
    <sheetView topLeftCell="A13" zoomScale="62" zoomScaleNormal="62" workbookViewId="0">
      <selection activeCell="A54" sqref="A54:D54"/>
    </sheetView>
  </sheetViews>
  <sheetFormatPr defaultRowHeight="15"/>
  <cols>
    <col min="1" max="1" width="29.140625" customWidth="1"/>
    <col min="2" max="2" width="16.42578125" customWidth="1"/>
    <col min="3" max="3" width="17.28515625" customWidth="1"/>
    <col min="4" max="4" width="8" customWidth="1"/>
    <col min="5" max="5" width="2" style="60" customWidth="1"/>
    <col min="6" max="6" width="27.5703125" customWidth="1"/>
    <col min="7" max="7" width="7.42578125" bestFit="1" customWidth="1"/>
    <col min="8" max="8" width="12" customWidth="1"/>
    <col min="9" max="9" width="7.5703125" customWidth="1"/>
    <col min="10" max="10" width="11.5703125" bestFit="1" customWidth="1"/>
    <col min="11" max="11" width="7.42578125" customWidth="1"/>
    <col min="12" max="12" width="11.42578125" customWidth="1"/>
    <col min="13" max="13" width="7" bestFit="1" customWidth="1"/>
    <col min="14" max="14" width="11.7109375" bestFit="1" customWidth="1"/>
    <col min="15" max="15" width="6.5703125" customWidth="1"/>
    <col min="16" max="16" width="11.7109375" bestFit="1" customWidth="1"/>
    <col min="17" max="17" width="8.42578125" customWidth="1"/>
    <col min="18" max="20" width="11.7109375" customWidth="1"/>
    <col min="22" max="22" width="11.42578125" customWidth="1"/>
    <col min="28" max="28" width="14.140625" customWidth="1"/>
  </cols>
  <sheetData>
    <row r="1" spans="1:20" ht="15" customHeight="1" thickTop="1">
      <c r="A1" s="901" t="s">
        <v>0</v>
      </c>
      <c r="B1" s="902"/>
      <c r="C1" s="902"/>
      <c r="D1" s="902"/>
      <c r="E1" s="984"/>
      <c r="F1" s="904" t="s">
        <v>1</v>
      </c>
      <c r="G1" s="904"/>
      <c r="H1" s="904"/>
      <c r="I1" s="904"/>
      <c r="J1" s="904"/>
      <c r="K1" s="904"/>
      <c r="L1" s="904"/>
      <c r="M1" s="904"/>
      <c r="N1" s="904"/>
      <c r="O1" s="904"/>
      <c r="P1" s="904"/>
      <c r="Q1" s="904"/>
      <c r="R1" s="904"/>
      <c r="S1" s="904"/>
      <c r="T1" s="904"/>
    </row>
    <row r="2" spans="1:20" ht="15.75" customHeight="1" thickBot="1">
      <c r="A2" s="903"/>
      <c r="B2" s="904"/>
      <c r="C2" s="904"/>
      <c r="D2" s="904"/>
      <c r="E2" s="791"/>
      <c r="F2" s="906"/>
      <c r="G2" s="906"/>
      <c r="H2" s="906"/>
      <c r="I2" s="906"/>
      <c r="J2" s="906"/>
      <c r="K2" s="906"/>
      <c r="L2" s="906"/>
      <c r="M2" s="906"/>
      <c r="N2" s="906"/>
      <c r="O2" s="906"/>
      <c r="P2" s="906"/>
      <c r="Q2" s="906"/>
      <c r="R2" s="906"/>
      <c r="S2" s="906"/>
      <c r="T2" s="906"/>
    </row>
    <row r="3" spans="1:20" ht="15.75" thickBot="1">
      <c r="A3" s="3"/>
      <c r="B3" s="4"/>
      <c r="C3" s="4"/>
      <c r="D3" s="4"/>
      <c r="E3" s="791"/>
      <c r="F3" s="5" t="s">
        <v>2</v>
      </c>
      <c r="G3" s="907">
        <v>2018</v>
      </c>
      <c r="H3" s="908"/>
      <c r="I3" s="907">
        <v>2019</v>
      </c>
      <c r="J3" s="908"/>
      <c r="K3" s="907">
        <v>2020</v>
      </c>
      <c r="L3" s="908"/>
      <c r="M3" s="907">
        <v>2021</v>
      </c>
      <c r="N3" s="908"/>
      <c r="O3" s="907">
        <v>2022</v>
      </c>
      <c r="P3" s="908"/>
      <c r="Q3" s="907">
        <v>2023</v>
      </c>
      <c r="R3" s="908"/>
      <c r="S3" s="907">
        <v>2024</v>
      </c>
      <c r="T3" s="908"/>
    </row>
    <row r="4" spans="1:20" ht="20.25" customHeight="1" thickTop="1">
      <c r="A4" s="888"/>
      <c r="B4" s="845"/>
      <c r="C4" s="845"/>
      <c r="D4" s="845"/>
      <c r="E4" s="791"/>
      <c r="F4" s="6" t="s">
        <v>3</v>
      </c>
      <c r="G4" s="982"/>
      <c r="H4" s="1115"/>
      <c r="I4" s="1115"/>
      <c r="J4" s="1115"/>
      <c r="K4" s="1115"/>
      <c r="L4" s="1115"/>
      <c r="M4" s="1115"/>
      <c r="N4" s="1115"/>
      <c r="O4" s="1115"/>
      <c r="P4" s="983"/>
      <c r="Q4" s="63"/>
      <c r="R4" s="63"/>
      <c r="S4" s="63"/>
      <c r="T4" s="63"/>
    </row>
    <row r="5" spans="1:20" ht="25.5" customHeight="1">
      <c r="A5" s="888"/>
      <c r="B5" s="845"/>
      <c r="C5" s="845"/>
      <c r="D5" s="845"/>
      <c r="E5" s="791"/>
      <c r="F5" s="9" t="s">
        <v>4</v>
      </c>
      <c r="G5" s="100">
        <v>1.340625772049648E-2</v>
      </c>
      <c r="H5" s="15" t="s">
        <v>7</v>
      </c>
      <c r="I5" s="100">
        <v>6.0172904671972139E-3</v>
      </c>
      <c r="J5" s="20" t="s">
        <v>8</v>
      </c>
      <c r="K5" s="100">
        <v>1.8153546279017589E-3</v>
      </c>
      <c r="L5" s="20" t="s">
        <v>8</v>
      </c>
      <c r="M5" s="100">
        <v>-2.3775553738069465E-2</v>
      </c>
      <c r="N5" s="28" t="s">
        <v>15</v>
      </c>
      <c r="O5" s="100">
        <v>-2.9316440903541824E-2</v>
      </c>
      <c r="P5" s="28" t="s">
        <v>15</v>
      </c>
      <c r="Q5" s="100">
        <v>7.4122186703887002E-3</v>
      </c>
      <c r="R5" s="20" t="s">
        <v>8</v>
      </c>
      <c r="S5" s="100">
        <v>1.1683473275502215E-3</v>
      </c>
      <c r="T5" s="20" t="s">
        <v>8</v>
      </c>
    </row>
    <row r="6" spans="1:20" ht="25.5" customHeight="1">
      <c r="A6" s="888"/>
      <c r="B6" s="845"/>
      <c r="C6" s="845"/>
      <c r="D6" s="845"/>
      <c r="E6" s="791"/>
      <c r="F6" s="17" t="s">
        <v>9</v>
      </c>
      <c r="G6" s="103">
        <v>1.7063721012771579E-2</v>
      </c>
      <c r="H6" s="20" t="s">
        <v>8</v>
      </c>
      <c r="I6" s="103">
        <v>7.8671700738385669E-3</v>
      </c>
      <c r="J6" s="20" t="s">
        <v>8</v>
      </c>
      <c r="K6" s="103">
        <v>2.3397916508614237E-3</v>
      </c>
      <c r="L6" s="20" t="s">
        <v>8</v>
      </c>
      <c r="M6" s="103">
        <v>-3.0483876910738179E-2</v>
      </c>
      <c r="N6" s="28" t="s">
        <v>15</v>
      </c>
      <c r="O6" s="103">
        <v>-3.7534538653603754E-2</v>
      </c>
      <c r="P6" s="28" t="s">
        <v>15</v>
      </c>
      <c r="Q6" s="103">
        <v>9.123785016046139E-3</v>
      </c>
      <c r="R6" s="20" t="s">
        <v>8</v>
      </c>
      <c r="S6" s="103">
        <v>1.4545977957939086E-3</v>
      </c>
      <c r="T6" s="20" t="s">
        <v>8</v>
      </c>
    </row>
    <row r="7" spans="1:20" ht="25.5">
      <c r="A7" s="888"/>
      <c r="B7" s="845"/>
      <c r="C7" s="845"/>
      <c r="D7" s="845"/>
      <c r="E7" s="791"/>
      <c r="F7" s="21" t="s">
        <v>10</v>
      </c>
      <c r="G7" s="100">
        <v>1.0686871294658629</v>
      </c>
      <c r="H7" s="20" t="s">
        <v>8</v>
      </c>
      <c r="I7" s="100">
        <v>0.9952235029862867</v>
      </c>
      <c r="J7" s="28" t="s">
        <v>15</v>
      </c>
      <c r="K7" s="100">
        <v>0.94755189513354343</v>
      </c>
      <c r="L7" s="28" t="s">
        <v>15</v>
      </c>
      <c r="M7" s="100">
        <v>0.91099672122464981</v>
      </c>
      <c r="N7" s="28" t="s">
        <v>15</v>
      </c>
      <c r="O7" s="100">
        <v>0.8993091839348647</v>
      </c>
      <c r="P7" s="28" t="s">
        <v>15</v>
      </c>
      <c r="Q7" s="100">
        <v>0.99</v>
      </c>
      <c r="R7" s="28" t="s">
        <v>15</v>
      </c>
      <c r="S7" s="100">
        <v>0.95688236280851424</v>
      </c>
      <c r="T7" s="28" t="s">
        <v>15</v>
      </c>
    </row>
    <row r="8" spans="1:20" ht="19.5" customHeight="1">
      <c r="A8" s="888"/>
      <c r="B8" s="845"/>
      <c r="C8" s="845"/>
      <c r="D8" s="845"/>
      <c r="E8" s="791"/>
      <c r="F8" s="23" t="s">
        <v>11</v>
      </c>
      <c r="G8" s="118"/>
      <c r="H8" s="1026"/>
      <c r="I8" s="1026"/>
      <c r="J8" s="1026"/>
      <c r="K8" s="1026"/>
      <c r="L8" s="1026"/>
      <c r="M8" s="1026"/>
      <c r="N8" s="1026"/>
      <c r="O8" s="1026"/>
      <c r="P8" s="979"/>
      <c r="Q8" s="70"/>
      <c r="R8" s="70"/>
      <c r="S8" s="70"/>
      <c r="T8" s="70"/>
    </row>
    <row r="9" spans="1:20" ht="23.25" customHeight="1">
      <c r="A9" s="888"/>
      <c r="B9" s="845"/>
      <c r="C9" s="845"/>
      <c r="D9" s="845"/>
      <c r="E9" s="791"/>
      <c r="F9" s="9" t="s">
        <v>12</v>
      </c>
      <c r="G9" s="100">
        <v>2.3420466035795866</v>
      </c>
      <c r="H9" s="11" t="s">
        <v>5</v>
      </c>
      <c r="I9" s="100">
        <v>2.1708876558064429</v>
      </c>
      <c r="J9" s="12" t="s">
        <v>5</v>
      </c>
      <c r="K9" s="100">
        <v>1.6648235136340965</v>
      </c>
      <c r="L9" s="15" t="s">
        <v>7</v>
      </c>
      <c r="M9" s="101">
        <v>1.3585332144708082</v>
      </c>
      <c r="N9" s="20" t="s">
        <v>8</v>
      </c>
      <c r="O9" s="101">
        <v>1.1111688777993942</v>
      </c>
      <c r="P9" s="28" t="s">
        <v>15</v>
      </c>
      <c r="Q9" s="101">
        <v>1.50005463308113</v>
      </c>
      <c r="R9" s="15" t="s">
        <v>7</v>
      </c>
      <c r="S9" s="101">
        <v>1.1989761354238819</v>
      </c>
      <c r="T9" s="28" t="s">
        <v>15</v>
      </c>
    </row>
    <row r="10" spans="1:20" ht="21" customHeight="1">
      <c r="A10" s="888"/>
      <c r="B10" s="845"/>
      <c r="C10" s="845"/>
      <c r="D10" s="845"/>
      <c r="E10" s="791"/>
      <c r="F10" s="17" t="s">
        <v>13</v>
      </c>
      <c r="G10" s="103">
        <v>1.9734427817793381</v>
      </c>
      <c r="H10" s="11" t="s">
        <v>5</v>
      </c>
      <c r="I10" s="103">
        <v>1.9124038778337022</v>
      </c>
      <c r="J10" s="12" t="s">
        <v>5</v>
      </c>
      <c r="K10" s="103">
        <v>1.4631754047191006</v>
      </c>
      <c r="L10" s="12" t="s">
        <v>5</v>
      </c>
      <c r="M10" s="104">
        <v>1.1519545709472299</v>
      </c>
      <c r="N10" s="15" t="s">
        <v>7</v>
      </c>
      <c r="O10" s="104">
        <v>0.83240646712510458</v>
      </c>
      <c r="P10" s="20" t="s">
        <v>8</v>
      </c>
      <c r="Q10" s="104">
        <v>1.1422718307096853</v>
      </c>
      <c r="R10" s="15" t="s">
        <v>7</v>
      </c>
      <c r="S10" s="104">
        <v>0.77628152466074951</v>
      </c>
      <c r="T10" s="28" t="s">
        <v>15</v>
      </c>
    </row>
    <row r="11" spans="1:20" ht="22.5" customHeight="1">
      <c r="A11" s="888"/>
      <c r="B11" s="845"/>
      <c r="C11" s="845"/>
      <c r="D11" s="845"/>
      <c r="E11" s="791"/>
      <c r="F11" s="9" t="s">
        <v>14</v>
      </c>
      <c r="G11" s="119">
        <v>71.058473973159025</v>
      </c>
      <c r="H11" s="28" t="s">
        <v>15</v>
      </c>
      <c r="I11" s="119">
        <v>21.866744482124201</v>
      </c>
      <c r="J11" s="12" t="s">
        <v>5</v>
      </c>
      <c r="K11" s="119">
        <v>11.377377255727326</v>
      </c>
      <c r="L11" s="12" t="s">
        <v>5</v>
      </c>
      <c r="M11" s="120">
        <v>10.032763817838365</v>
      </c>
      <c r="N11" s="12" t="s">
        <v>5</v>
      </c>
      <c r="O11" s="120">
        <v>29.428464744157431</v>
      </c>
      <c r="P11" s="12" t="s">
        <v>5</v>
      </c>
      <c r="Q11" s="101">
        <v>5.8120794585104472</v>
      </c>
      <c r="R11" s="12" t="s">
        <v>5</v>
      </c>
      <c r="S11" s="101">
        <v>5.9385237612664206</v>
      </c>
      <c r="T11" s="12" t="s">
        <v>5</v>
      </c>
    </row>
    <row r="12" spans="1:20" ht="25.5" customHeight="1" thickBot="1">
      <c r="A12" s="889"/>
      <c r="B12" s="890"/>
      <c r="C12" s="890"/>
      <c r="D12" s="890"/>
      <c r="E12" s="791"/>
      <c r="F12" s="30" t="s">
        <v>16</v>
      </c>
      <c r="G12" s="121">
        <v>313.67744065945942</v>
      </c>
      <c r="H12" s="13" t="s">
        <v>6</v>
      </c>
      <c r="I12" s="121">
        <v>169.63948006703427</v>
      </c>
      <c r="J12" s="13" t="s">
        <v>6</v>
      </c>
      <c r="K12" s="121">
        <v>183.90810894772875</v>
      </c>
      <c r="L12" s="13" t="s">
        <v>18</v>
      </c>
      <c r="M12" s="122">
        <v>115.12684997555404</v>
      </c>
      <c r="N12" s="28" t="s">
        <v>15</v>
      </c>
      <c r="O12" s="122">
        <v>65.966505228590435</v>
      </c>
      <c r="P12" s="20" t="s">
        <v>8</v>
      </c>
      <c r="Q12" s="104">
        <v>141.18287700499334</v>
      </c>
      <c r="R12" s="13" t="s">
        <v>6</v>
      </c>
      <c r="S12" s="104">
        <v>191.68020934741807</v>
      </c>
      <c r="T12" s="13" t="s">
        <v>6</v>
      </c>
    </row>
    <row r="13" spans="1:20" ht="20.25" customHeight="1" thickTop="1" thickBot="1">
      <c r="A13" s="891" t="s">
        <v>20</v>
      </c>
      <c r="B13" s="892"/>
      <c r="C13" s="892"/>
      <c r="D13" s="892"/>
      <c r="E13" s="791"/>
      <c r="F13" s="35" t="s">
        <v>21</v>
      </c>
      <c r="G13" s="123"/>
      <c r="H13" s="1027"/>
      <c r="I13" s="1027"/>
      <c r="J13" s="1027"/>
      <c r="K13" s="1027"/>
      <c r="L13" s="1027"/>
      <c r="M13" s="1027"/>
      <c r="N13" s="1027"/>
      <c r="O13" s="1027"/>
      <c r="P13" s="981"/>
      <c r="Q13" s="77"/>
      <c r="R13" s="77"/>
      <c r="S13" s="77"/>
      <c r="T13" s="77"/>
    </row>
    <row r="14" spans="1:20" ht="24.75" customHeight="1" thickTop="1">
      <c r="A14" s="893" t="s">
        <v>131</v>
      </c>
      <c r="B14" s="894"/>
      <c r="C14" s="894"/>
      <c r="D14" s="894"/>
      <c r="E14" s="791"/>
      <c r="F14" s="17" t="s">
        <v>23</v>
      </c>
      <c r="G14" s="103">
        <v>0.2143414844591997</v>
      </c>
      <c r="H14" s="11" t="s">
        <v>5</v>
      </c>
      <c r="I14" s="103">
        <v>0.23513914015828005</v>
      </c>
      <c r="J14" s="12" t="s">
        <v>5</v>
      </c>
      <c r="K14" s="103">
        <v>0.2241383427308952</v>
      </c>
      <c r="L14" s="12" t="s">
        <v>5</v>
      </c>
      <c r="M14" s="104">
        <v>0.22006135218009815</v>
      </c>
      <c r="N14" s="12" t="s">
        <v>5</v>
      </c>
      <c r="O14" s="104">
        <v>0.21894761584535674</v>
      </c>
      <c r="P14" s="12" t="s">
        <v>5</v>
      </c>
      <c r="Q14" s="104">
        <v>0.18759389251799313</v>
      </c>
      <c r="R14" s="12" t="s">
        <v>5</v>
      </c>
      <c r="S14" s="104">
        <v>0.19679011550230885</v>
      </c>
      <c r="T14" s="12" t="s">
        <v>5</v>
      </c>
    </row>
    <row r="15" spans="1:20" ht="22.5" customHeight="1">
      <c r="A15" s="886"/>
      <c r="B15" s="887"/>
      <c r="C15" s="887"/>
      <c r="D15" s="887"/>
      <c r="E15" s="791"/>
      <c r="F15" s="9" t="s">
        <v>24</v>
      </c>
      <c r="G15" s="100">
        <v>0.27281761760280787</v>
      </c>
      <c r="H15" s="11" t="s">
        <v>5</v>
      </c>
      <c r="I15" s="100">
        <v>0.30742734071519839</v>
      </c>
      <c r="J15" s="12" t="s">
        <v>5</v>
      </c>
      <c r="K15" s="100">
        <v>0.28888957281356364</v>
      </c>
      <c r="L15" s="12" t="s">
        <v>5</v>
      </c>
      <c r="M15" s="101">
        <v>0.28215213183141707</v>
      </c>
      <c r="N15" s="12" t="s">
        <v>5</v>
      </c>
      <c r="O15" s="101">
        <v>0.28032385571978047</v>
      </c>
      <c r="P15" s="12" t="s">
        <v>5</v>
      </c>
      <c r="Q15" s="101">
        <v>0.2309114749265323</v>
      </c>
      <c r="R15" s="12" t="s">
        <v>5</v>
      </c>
      <c r="S15" s="101">
        <v>0.24500459879845335</v>
      </c>
      <c r="T15" s="12" t="s">
        <v>5</v>
      </c>
    </row>
    <row r="16" spans="1:20" ht="23.25" customHeight="1">
      <c r="A16" s="895"/>
      <c r="B16" s="896"/>
      <c r="C16" s="896"/>
      <c r="D16" s="896"/>
      <c r="E16" s="791"/>
      <c r="F16" s="38" t="s">
        <v>25</v>
      </c>
      <c r="G16" s="103">
        <v>3.7243064996371946</v>
      </c>
      <c r="H16" s="39" t="s">
        <v>15</v>
      </c>
      <c r="I16" s="103">
        <v>2.0652181526478097</v>
      </c>
      <c r="J16" s="20" t="s">
        <v>8</v>
      </c>
      <c r="K16" s="103">
        <v>4.1441848935870276</v>
      </c>
      <c r="L16" s="39" t="s">
        <v>15</v>
      </c>
      <c r="M16" s="104">
        <v>6.2303718908689172</v>
      </c>
      <c r="N16" s="13" t="s">
        <v>6</v>
      </c>
      <c r="O16" s="104">
        <v>8.0773256535760289</v>
      </c>
      <c r="P16" s="13" t="s">
        <v>6</v>
      </c>
      <c r="Q16" s="104">
        <v>3.0618945283406016</v>
      </c>
      <c r="R16" s="28" t="s">
        <v>15</v>
      </c>
      <c r="S16" s="104">
        <v>4.0825521922820611</v>
      </c>
      <c r="T16" s="28" t="s">
        <v>15</v>
      </c>
    </row>
    <row r="17" spans="1:28" ht="21.75" customHeight="1">
      <c r="A17" s="884" t="s">
        <v>132</v>
      </c>
      <c r="B17" s="885"/>
      <c r="C17" s="885"/>
      <c r="D17" s="885"/>
      <c r="E17" s="791"/>
      <c r="F17" s="9" t="s">
        <v>27</v>
      </c>
      <c r="G17" s="100">
        <v>12.780251690493243</v>
      </c>
      <c r="H17" s="11" t="s">
        <v>5</v>
      </c>
      <c r="I17" s="100" t="s">
        <v>17</v>
      </c>
      <c r="J17" s="72"/>
      <c r="K17" s="100">
        <v>2.985030775488525</v>
      </c>
      <c r="L17" s="12" t="s">
        <v>5</v>
      </c>
      <c r="M17" s="101">
        <v>-5.7394528561460421</v>
      </c>
      <c r="N17" s="13" t="s">
        <v>6</v>
      </c>
      <c r="O17" s="101">
        <v>-9.7040187780581846</v>
      </c>
      <c r="P17" s="13" t="s">
        <v>6</v>
      </c>
      <c r="Q17" s="101">
        <v>3.0651677365515839</v>
      </c>
      <c r="R17" s="12" t="s">
        <v>5</v>
      </c>
      <c r="S17" s="101">
        <v>-1.3432486562290518</v>
      </c>
      <c r="T17" s="13" t="s">
        <v>6</v>
      </c>
    </row>
    <row r="18" spans="1:28" ht="18.75" customHeight="1">
      <c r="A18" s="886"/>
      <c r="B18" s="887"/>
      <c r="C18" s="887"/>
      <c r="D18" s="887"/>
      <c r="E18" s="791"/>
      <c r="F18" s="17" t="s">
        <v>28</v>
      </c>
      <c r="G18" s="103">
        <v>44.608186916930975</v>
      </c>
      <c r="H18" s="11" t="s">
        <v>5</v>
      </c>
      <c r="I18" s="103" t="s">
        <v>17</v>
      </c>
      <c r="J18" s="72"/>
      <c r="K18" s="103">
        <v>77.069918010468029</v>
      </c>
      <c r="L18" s="12" t="s">
        <v>5</v>
      </c>
      <c r="M18" s="104">
        <v>11.585873674256074</v>
      </c>
      <c r="N18" s="12" t="s">
        <v>5</v>
      </c>
      <c r="O18" s="104">
        <v>9.7214819041584608</v>
      </c>
      <c r="P18" s="12" t="s">
        <v>5</v>
      </c>
      <c r="Q18" s="104">
        <v>14.5046977491352</v>
      </c>
      <c r="R18" s="12" t="s">
        <v>5</v>
      </c>
      <c r="S18" s="104">
        <v>15.641033233398723</v>
      </c>
      <c r="T18" s="12" t="s">
        <v>5</v>
      </c>
    </row>
    <row r="19" spans="1:28" ht="19.5" customHeight="1" thickBot="1">
      <c r="A19" s="886"/>
      <c r="B19" s="887"/>
      <c r="C19" s="887"/>
      <c r="D19" s="887"/>
      <c r="E19" s="791"/>
      <c r="F19" s="124" t="s">
        <v>29</v>
      </c>
      <c r="G19" s="125">
        <v>1.1289066297454313</v>
      </c>
      <c r="H19" s="126" t="s">
        <v>5</v>
      </c>
      <c r="I19" s="125">
        <v>1.4573784057127095</v>
      </c>
      <c r="J19" s="127" t="s">
        <v>5</v>
      </c>
      <c r="K19" s="125">
        <v>0.764626649770072</v>
      </c>
      <c r="L19" s="128" t="s">
        <v>7</v>
      </c>
      <c r="M19" s="129">
        <v>0.56189549846904463</v>
      </c>
      <c r="N19" s="130" t="s">
        <v>8</v>
      </c>
      <c r="O19" s="129">
        <v>0.48911476355574413</v>
      </c>
      <c r="P19" s="130" t="s">
        <v>8</v>
      </c>
      <c r="Q19" s="129">
        <v>1.3927338320210074</v>
      </c>
      <c r="R19" s="12" t="s">
        <v>5</v>
      </c>
      <c r="S19" s="104">
        <v>1.8770769673440659</v>
      </c>
      <c r="T19" s="12" t="s">
        <v>5</v>
      </c>
    </row>
    <row r="20" spans="1:28" ht="30" customHeight="1" thickBot="1">
      <c r="A20" s="886"/>
      <c r="B20" s="887"/>
      <c r="C20" s="887"/>
      <c r="D20" s="887"/>
      <c r="E20" s="791"/>
      <c r="F20" s="40" t="s">
        <v>30</v>
      </c>
      <c r="G20" s="1154" t="s">
        <v>7</v>
      </c>
      <c r="H20" s="1154"/>
      <c r="I20" s="1154" t="s">
        <v>7</v>
      </c>
      <c r="J20" s="1154"/>
      <c r="K20" s="1154" t="s">
        <v>7</v>
      </c>
      <c r="L20" s="1154"/>
      <c r="M20" s="1152" t="s">
        <v>8</v>
      </c>
      <c r="N20" s="1152"/>
      <c r="O20" s="1152" t="s">
        <v>8</v>
      </c>
      <c r="P20" s="1153"/>
      <c r="Q20" s="1154" t="s">
        <v>7</v>
      </c>
      <c r="R20" s="1154"/>
      <c r="S20" s="131" t="s">
        <v>8</v>
      </c>
      <c r="T20" s="132"/>
    </row>
    <row r="21" spans="1:28" ht="15.75" thickBot="1">
      <c r="A21" s="895"/>
      <c r="B21" s="896"/>
      <c r="C21" s="896"/>
      <c r="D21" s="896"/>
      <c r="E21" s="791"/>
      <c r="F21" s="46" t="s">
        <v>31</v>
      </c>
      <c r="G21" s="133">
        <v>4.8109458206202307</v>
      </c>
      <c r="H21" s="134" t="s">
        <v>7</v>
      </c>
      <c r="I21" s="133">
        <v>4.3010312952689906</v>
      </c>
      <c r="J21" s="134" t="s">
        <v>7</v>
      </c>
      <c r="K21" s="133">
        <v>4.1282371609961226</v>
      </c>
      <c r="L21" s="134" t="s">
        <v>7</v>
      </c>
      <c r="M21" s="133">
        <v>3.8139250168310044</v>
      </c>
      <c r="N21" s="134" t="s">
        <v>7</v>
      </c>
      <c r="O21" s="133">
        <v>3.4822811822864779</v>
      </c>
      <c r="P21" s="134" t="s">
        <v>7</v>
      </c>
      <c r="Q21" s="133">
        <v>4.8396198072818422</v>
      </c>
      <c r="R21" s="134" t="s">
        <v>7</v>
      </c>
      <c r="S21" s="133">
        <v>4.2550620308369487</v>
      </c>
      <c r="T21" s="134" t="s">
        <v>7</v>
      </c>
      <c r="U21" s="52"/>
      <c r="V21" s="52"/>
      <c r="W21" s="52"/>
      <c r="X21" s="52"/>
    </row>
    <row r="22" spans="1:28" ht="15" customHeight="1">
      <c r="A22" s="884" t="s">
        <v>133</v>
      </c>
      <c r="B22" s="885"/>
      <c r="C22" s="885"/>
      <c r="D22" s="885"/>
      <c r="E22" s="791"/>
      <c r="U22" s="4"/>
    </row>
    <row r="23" spans="1:28" ht="15" customHeight="1" thickBot="1">
      <c r="A23" s="886"/>
      <c r="B23" s="887"/>
      <c r="C23" s="887"/>
      <c r="D23" s="887"/>
      <c r="E23" s="791"/>
    </row>
    <row r="24" spans="1:28" ht="40.5" customHeight="1" thickTop="1" thickBot="1">
      <c r="A24" s="886"/>
      <c r="B24" s="887"/>
      <c r="C24" s="887"/>
      <c r="D24" s="887"/>
      <c r="E24" s="791"/>
      <c r="F24" s="53" t="s">
        <v>33</v>
      </c>
      <c r="G24" s="879">
        <v>2018</v>
      </c>
      <c r="H24" s="879"/>
      <c r="I24" s="879">
        <v>2019</v>
      </c>
      <c r="J24" s="879"/>
      <c r="K24" s="879">
        <v>2020</v>
      </c>
      <c r="L24" s="879"/>
      <c r="M24" s="879">
        <v>2021</v>
      </c>
      <c r="N24" s="879"/>
      <c r="O24" s="879">
        <v>2022</v>
      </c>
      <c r="P24" s="879"/>
      <c r="Q24" s="879">
        <v>2023</v>
      </c>
      <c r="R24" s="879"/>
      <c r="S24" s="868">
        <v>2024</v>
      </c>
      <c r="T24" s="868"/>
      <c r="U24" s="869" t="s">
        <v>34</v>
      </c>
      <c r="V24" s="869"/>
      <c r="W24" s="869" t="s">
        <v>35</v>
      </c>
      <c r="X24" s="869"/>
      <c r="Y24" s="869" t="s">
        <v>36</v>
      </c>
      <c r="Z24" s="870"/>
    </row>
    <row r="25" spans="1:28" ht="15" customHeight="1">
      <c r="A25" s="886"/>
      <c r="B25" s="887"/>
      <c r="C25" s="887"/>
      <c r="D25" s="887"/>
      <c r="E25" s="791"/>
      <c r="F25" s="54" t="s">
        <v>37</v>
      </c>
      <c r="G25" s="1146">
        <v>76851477</v>
      </c>
      <c r="H25" s="1146"/>
      <c r="I25" s="1146">
        <v>72859051</v>
      </c>
      <c r="J25" s="1146"/>
      <c r="K25" s="1146">
        <v>71136914</v>
      </c>
      <c r="L25" s="1146"/>
      <c r="M25" s="1146">
        <v>69480995</v>
      </c>
      <c r="N25" s="1146"/>
      <c r="O25" s="1146">
        <v>68640729</v>
      </c>
      <c r="P25" s="1146"/>
      <c r="Q25" s="1146">
        <v>88546895</v>
      </c>
      <c r="R25" s="1146"/>
      <c r="S25" s="1146">
        <v>91909131</v>
      </c>
      <c r="T25" s="1146"/>
      <c r="U25" s="1146">
        <v>3362236</v>
      </c>
      <c r="V25" s="1146"/>
      <c r="W25" s="1147">
        <v>3.7971246761391297E-2</v>
      </c>
      <c r="X25" s="1147"/>
      <c r="Y25" s="1147">
        <v>6.6144104456316688E-2</v>
      </c>
      <c r="Z25" s="1151"/>
      <c r="AB25" s="135"/>
    </row>
    <row r="26" spans="1:28" ht="15" customHeight="1" thickBot="1">
      <c r="A26" s="882" t="s">
        <v>38</v>
      </c>
      <c r="B26" s="883"/>
      <c r="C26" s="883"/>
      <c r="D26" s="883"/>
      <c r="E26" s="791"/>
      <c r="F26" s="55" t="s">
        <v>39</v>
      </c>
      <c r="G26" s="1143">
        <v>6870216</v>
      </c>
      <c r="H26" s="1143"/>
      <c r="I26" s="1143">
        <v>2402358</v>
      </c>
      <c r="J26" s="1143"/>
      <c r="K26" s="1143">
        <v>887978</v>
      </c>
      <c r="L26" s="1143"/>
      <c r="M26" s="1143">
        <v>-7246593</v>
      </c>
      <c r="N26" s="1143"/>
      <c r="O26" s="1143">
        <v>-10781980</v>
      </c>
      <c r="P26" s="1143"/>
      <c r="Q26" s="1143">
        <v>3718934</v>
      </c>
      <c r="R26" s="1143"/>
      <c r="S26" s="1143">
        <v>-2286361</v>
      </c>
      <c r="T26" s="1143"/>
      <c r="U26" s="1143">
        <v>-6005295</v>
      </c>
      <c r="V26" s="1143"/>
      <c r="W26" s="1144">
        <v>1.6147893455490201</v>
      </c>
      <c r="X26" s="1144"/>
      <c r="Y26" s="1144">
        <v>-0.73326535284054062</v>
      </c>
      <c r="Z26" s="1145"/>
      <c r="AB26" s="135"/>
    </row>
    <row r="27" spans="1:28" ht="15" customHeight="1" thickTop="1">
      <c r="A27" s="880" t="s">
        <v>41</v>
      </c>
      <c r="B27" s="881"/>
      <c r="C27" s="881"/>
      <c r="D27" s="881"/>
      <c r="E27" s="791"/>
      <c r="F27" s="56" t="s">
        <v>42</v>
      </c>
      <c r="G27" s="1138">
        <v>5833200</v>
      </c>
      <c r="H27" s="1138"/>
      <c r="I27" s="1138">
        <v>2480888</v>
      </c>
      <c r="J27" s="1138"/>
      <c r="K27" s="1138">
        <v>611925</v>
      </c>
      <c r="L27" s="1138"/>
      <c r="M27" s="1138">
        <v>-10012181</v>
      </c>
      <c r="N27" s="1138"/>
      <c r="O27" s="1138">
        <v>-11767026</v>
      </c>
      <c r="P27" s="1138"/>
      <c r="Q27" s="1138">
        <v>1659046</v>
      </c>
      <c r="R27" s="1138"/>
      <c r="S27" s="1138">
        <v>-1932014</v>
      </c>
      <c r="T27" s="1138"/>
      <c r="U27" s="1138">
        <v>-3591060</v>
      </c>
      <c r="V27" s="1138"/>
      <c r="W27" s="1139">
        <v>2.16453311119764</v>
      </c>
      <c r="X27" s="1139"/>
      <c r="Y27" s="1139">
        <v>-0.66700654156355843</v>
      </c>
      <c r="Z27" s="1140"/>
      <c r="AB27" s="135"/>
    </row>
    <row r="28" spans="1:28" ht="18" customHeight="1" thickBot="1">
      <c r="A28" s="871" t="s">
        <v>134</v>
      </c>
      <c r="B28" s="872"/>
      <c r="C28" s="872"/>
      <c r="D28" s="872"/>
      <c r="E28" s="791"/>
      <c r="F28" s="57" t="s">
        <v>44</v>
      </c>
      <c r="G28" s="1148">
        <v>5585889</v>
      </c>
      <c r="H28" s="1148"/>
      <c r="I28" s="1148">
        <v>2613674</v>
      </c>
      <c r="J28" s="1148"/>
      <c r="K28" s="1148">
        <v>769525</v>
      </c>
      <c r="L28" s="1148"/>
      <c r="M28" s="1148">
        <v>-9846752</v>
      </c>
      <c r="N28" s="1148"/>
      <c r="O28" s="1148">
        <v>-11682021</v>
      </c>
      <c r="P28" s="1148"/>
      <c r="Q28" s="1148">
        <v>415081</v>
      </c>
      <c r="R28" s="1148"/>
      <c r="S28" s="1148">
        <v>645289</v>
      </c>
      <c r="T28" s="1148"/>
      <c r="U28" s="1148">
        <v>230208</v>
      </c>
      <c r="V28" s="1148"/>
      <c r="W28" s="1149">
        <v>0.55460982314295282</v>
      </c>
      <c r="X28" s="1149"/>
      <c r="Y28" s="1149">
        <v>-4.3064024221135422E-2</v>
      </c>
      <c r="Z28" s="1150"/>
      <c r="AB28" s="135"/>
    </row>
    <row r="29" spans="1:28" ht="15.75" customHeight="1" thickBot="1">
      <c r="A29" s="873"/>
      <c r="B29" s="874"/>
      <c r="C29" s="874"/>
      <c r="D29" s="874"/>
      <c r="E29" s="791"/>
    </row>
    <row r="30" spans="1:28" ht="42" customHeight="1" thickTop="1" thickBot="1">
      <c r="A30" s="875"/>
      <c r="B30" s="876"/>
      <c r="C30" s="876"/>
      <c r="D30" s="876"/>
      <c r="E30" s="791"/>
      <c r="F30" s="53" t="s">
        <v>45</v>
      </c>
      <c r="G30" s="879">
        <v>2018</v>
      </c>
      <c r="H30" s="879"/>
      <c r="I30" s="879">
        <v>2019</v>
      </c>
      <c r="J30" s="879"/>
      <c r="K30" s="879">
        <v>2020</v>
      </c>
      <c r="L30" s="879"/>
      <c r="M30" s="879">
        <v>2021</v>
      </c>
      <c r="N30" s="879"/>
      <c r="O30" s="868">
        <v>2022</v>
      </c>
      <c r="P30" s="868"/>
      <c r="Q30" s="868">
        <v>2023</v>
      </c>
      <c r="R30" s="868"/>
      <c r="S30" s="868">
        <v>2024</v>
      </c>
      <c r="T30" s="868"/>
      <c r="U30" s="869" t="s">
        <v>34</v>
      </c>
      <c r="V30" s="869"/>
      <c r="W30" s="869" t="s">
        <v>35</v>
      </c>
      <c r="X30" s="869"/>
      <c r="Y30" s="869" t="s">
        <v>36</v>
      </c>
      <c r="Z30" s="870"/>
    </row>
    <row r="31" spans="1:28" ht="18" customHeight="1">
      <c r="A31" s="838" t="s">
        <v>46</v>
      </c>
      <c r="B31" s="839"/>
      <c r="C31" s="839"/>
      <c r="D31" s="839"/>
      <c r="E31" s="791"/>
      <c r="F31" s="54" t="s">
        <v>47</v>
      </c>
      <c r="G31" s="1146">
        <v>416662809</v>
      </c>
      <c r="H31" s="1146"/>
      <c r="I31" s="1146">
        <v>434360617</v>
      </c>
      <c r="J31" s="1146"/>
      <c r="K31" s="1146">
        <v>423897892</v>
      </c>
      <c r="L31" s="1146"/>
      <c r="M31" s="1146">
        <v>414154476</v>
      </c>
      <c r="N31" s="1146"/>
      <c r="O31" s="1138">
        <v>398480192</v>
      </c>
      <c r="P31" s="1138"/>
      <c r="Q31" s="1138">
        <v>548695803</v>
      </c>
      <c r="R31" s="1138"/>
      <c r="S31" s="1146">
        <v>552309219</v>
      </c>
      <c r="T31" s="1146"/>
      <c r="U31" s="1146">
        <v>3613416</v>
      </c>
      <c r="V31" s="1146"/>
      <c r="W31" s="1147">
        <v>6.5854631660084983E-3</v>
      </c>
      <c r="X31" s="1147"/>
      <c r="Y31" s="1147">
        <v>6.8391093398811442E-2</v>
      </c>
      <c r="Z31" s="1147"/>
      <c r="AB31" s="135"/>
    </row>
    <row r="32" spans="1:28" ht="18" customHeight="1">
      <c r="A32" s="1018" t="s">
        <v>94</v>
      </c>
      <c r="B32" s="837"/>
      <c r="C32" s="837"/>
      <c r="D32" s="837"/>
      <c r="E32" s="791"/>
      <c r="F32" s="55" t="s">
        <v>49</v>
      </c>
      <c r="G32" s="1143">
        <v>89308125</v>
      </c>
      <c r="H32" s="1143"/>
      <c r="I32" s="1143">
        <v>102135182</v>
      </c>
      <c r="J32" s="1143"/>
      <c r="K32" s="1143">
        <v>95011771</v>
      </c>
      <c r="L32" s="1143"/>
      <c r="M32" s="1143">
        <v>91139394</v>
      </c>
      <c r="N32" s="1143"/>
      <c r="O32" s="1143">
        <v>87246288</v>
      </c>
      <c r="P32" s="1143"/>
      <c r="Q32" s="1143">
        <v>100878802</v>
      </c>
      <c r="R32" s="1143"/>
      <c r="S32" s="1143">
        <v>108688995</v>
      </c>
      <c r="T32" s="1143"/>
      <c r="U32" s="1143">
        <v>7810193</v>
      </c>
      <c r="V32" s="1143"/>
      <c r="W32" s="1144">
        <v>7.7421547888723019E-2</v>
      </c>
      <c r="X32" s="1144"/>
      <c r="Y32" s="1144">
        <v>3.4194062143142689E-2</v>
      </c>
      <c r="Z32" s="1145"/>
      <c r="AB32" s="135"/>
    </row>
    <row r="33" spans="1:28" ht="18" customHeight="1">
      <c r="A33" s="838" t="s">
        <v>50</v>
      </c>
      <c r="B33" s="839"/>
      <c r="C33" s="839"/>
      <c r="D33" s="839"/>
      <c r="E33" s="791"/>
      <c r="F33" s="56" t="s">
        <v>51</v>
      </c>
      <c r="G33" s="1138">
        <v>327354684</v>
      </c>
      <c r="H33" s="1138"/>
      <c r="I33" s="1138">
        <v>332225435</v>
      </c>
      <c r="J33" s="1138"/>
      <c r="K33" s="1138">
        <v>328886121</v>
      </c>
      <c r="L33" s="1138"/>
      <c r="M33" s="1138">
        <v>323015082</v>
      </c>
      <c r="N33" s="1138"/>
      <c r="O33" s="1138">
        <v>311233904</v>
      </c>
      <c r="P33" s="1138"/>
      <c r="Q33" s="1138">
        <v>447817001</v>
      </c>
      <c r="R33" s="1138"/>
      <c r="S33" s="1138">
        <v>443620224</v>
      </c>
      <c r="T33" s="1138"/>
      <c r="U33" s="1138">
        <v>-4196777</v>
      </c>
      <c r="V33" s="1138"/>
      <c r="W33" s="1139">
        <v>-9.3716339277615246E-3</v>
      </c>
      <c r="X33" s="1139"/>
      <c r="Y33" s="1139">
        <v>7.7684030896712386E-2</v>
      </c>
      <c r="Z33" s="1140"/>
      <c r="AB33" s="135"/>
    </row>
    <row r="34" spans="1:28" ht="18" customHeight="1">
      <c r="A34" s="863" t="s">
        <v>135</v>
      </c>
      <c r="B34" s="864"/>
      <c r="C34" s="864"/>
      <c r="D34" s="864"/>
      <c r="E34" s="791"/>
      <c r="F34" s="55" t="s">
        <v>53</v>
      </c>
      <c r="G34" s="1143">
        <v>416662809</v>
      </c>
      <c r="H34" s="1143"/>
      <c r="I34" s="1143">
        <v>434360617</v>
      </c>
      <c r="J34" s="1143"/>
      <c r="K34" s="1143">
        <v>423897892</v>
      </c>
      <c r="L34" s="1143"/>
      <c r="M34" s="1143">
        <v>414154476</v>
      </c>
      <c r="N34" s="1143"/>
      <c r="O34" s="1143">
        <v>398480192</v>
      </c>
      <c r="P34" s="1143"/>
      <c r="Q34" s="1143">
        <v>548695803</v>
      </c>
      <c r="R34" s="1143"/>
      <c r="S34" s="1143">
        <v>552309219</v>
      </c>
      <c r="T34" s="1143"/>
      <c r="U34" s="1143">
        <v>3613416</v>
      </c>
      <c r="V34" s="1143"/>
      <c r="W34" s="1144">
        <v>6.5854631660084983E-3</v>
      </c>
      <c r="X34" s="1144"/>
      <c r="Y34" s="1144">
        <v>6.8391093398811442E-2</v>
      </c>
      <c r="Z34" s="1145"/>
      <c r="AB34" s="135"/>
    </row>
    <row r="35" spans="1:28" ht="18" customHeight="1" thickBot="1">
      <c r="A35" s="838" t="s">
        <v>54</v>
      </c>
      <c r="B35" s="839"/>
      <c r="C35" s="839"/>
      <c r="D35" s="839"/>
      <c r="E35" s="791"/>
      <c r="F35" s="58" t="s">
        <v>55</v>
      </c>
      <c r="G35" s="1137">
        <v>327354684</v>
      </c>
      <c r="H35" s="1137"/>
      <c r="I35" s="1137">
        <v>332225435</v>
      </c>
      <c r="J35" s="1137"/>
      <c r="K35" s="1137">
        <v>328886121</v>
      </c>
      <c r="L35" s="1137"/>
      <c r="M35" s="1137">
        <v>323015082</v>
      </c>
      <c r="N35" s="1137"/>
      <c r="O35" s="1137">
        <v>311233904</v>
      </c>
      <c r="P35" s="1137"/>
      <c r="Q35" s="1137">
        <v>447817001</v>
      </c>
      <c r="R35" s="1137"/>
      <c r="S35" s="1137">
        <v>443620224</v>
      </c>
      <c r="T35" s="1137"/>
      <c r="U35" s="1137">
        <v>-4196777</v>
      </c>
      <c r="V35" s="1137"/>
      <c r="W35" s="1141">
        <v>-9.3716339277615246E-3</v>
      </c>
      <c r="X35" s="1141"/>
      <c r="Y35" s="1141">
        <v>7.7684030896712386E-2</v>
      </c>
      <c r="Z35" s="1142"/>
      <c r="AB35" s="135"/>
    </row>
    <row r="36" spans="1:28" ht="18" customHeight="1" thickBot="1">
      <c r="A36" s="836" t="s">
        <v>136</v>
      </c>
      <c r="B36" s="837"/>
      <c r="C36" s="837"/>
      <c r="D36" s="837"/>
      <c r="E36" s="791"/>
    </row>
    <row r="37" spans="1:28" ht="18" customHeight="1" thickBot="1">
      <c r="A37" s="838" t="s">
        <v>57</v>
      </c>
      <c r="B37" s="839"/>
      <c r="C37" s="839"/>
      <c r="D37" s="839"/>
      <c r="E37" s="791"/>
      <c r="F37" s="840" t="s">
        <v>58</v>
      </c>
      <c r="G37" s="840"/>
      <c r="H37" s="840"/>
      <c r="I37" s="840"/>
      <c r="J37" s="840"/>
      <c r="K37" s="840"/>
      <c r="L37" s="840"/>
      <c r="M37" s="840"/>
      <c r="N37" s="840"/>
      <c r="O37" s="840"/>
      <c r="P37" s="840"/>
      <c r="Q37" s="840"/>
      <c r="R37" s="840"/>
      <c r="S37" s="840"/>
      <c r="T37" s="840"/>
      <c r="U37" s="840"/>
      <c r="V37" s="840"/>
      <c r="W37" s="840"/>
      <c r="X37" s="840"/>
      <c r="Y37" s="840"/>
      <c r="Z37" s="841"/>
    </row>
    <row r="38" spans="1:28" ht="18" customHeight="1">
      <c r="A38" s="842">
        <v>3513</v>
      </c>
      <c r="B38" s="843"/>
      <c r="C38" s="843"/>
      <c r="D38" s="843"/>
      <c r="E38" s="791"/>
      <c r="F38" s="844"/>
      <c r="G38" s="844"/>
      <c r="H38" s="844"/>
      <c r="I38" s="844"/>
      <c r="J38" s="844"/>
      <c r="K38" s="844"/>
      <c r="L38" s="844"/>
      <c r="M38" s="844"/>
      <c r="N38" s="844"/>
      <c r="O38" s="844"/>
      <c r="P38" s="844"/>
      <c r="Q38" s="844"/>
      <c r="R38" s="844"/>
      <c r="S38" s="844"/>
      <c r="T38" s="844"/>
      <c r="U38" s="844"/>
      <c r="V38" s="844"/>
      <c r="W38" s="844"/>
      <c r="X38" s="844"/>
      <c r="Y38" s="844"/>
      <c r="Z38" s="844"/>
    </row>
    <row r="39" spans="1:28" ht="18" customHeight="1">
      <c r="A39" s="847" t="s">
        <v>59</v>
      </c>
      <c r="B39" s="848"/>
      <c r="C39" s="848"/>
      <c r="D39" s="848"/>
      <c r="E39" s="791"/>
      <c r="F39" s="845"/>
      <c r="G39" s="845"/>
      <c r="H39" s="845"/>
      <c r="I39" s="845"/>
      <c r="J39" s="845"/>
      <c r="K39" s="845"/>
      <c r="L39" s="845"/>
      <c r="M39" s="845"/>
      <c r="N39" s="845"/>
      <c r="O39" s="845"/>
      <c r="P39" s="845"/>
      <c r="Q39" s="845"/>
      <c r="R39" s="845"/>
      <c r="S39" s="845"/>
      <c r="T39" s="845"/>
      <c r="U39" s="845"/>
      <c r="V39" s="845"/>
      <c r="W39" s="845"/>
      <c r="X39" s="845"/>
      <c r="Y39" s="845"/>
      <c r="Z39" s="845"/>
    </row>
    <row r="40" spans="1:28" ht="18" customHeight="1">
      <c r="A40" s="1130" t="s">
        <v>137</v>
      </c>
      <c r="B40" s="1131"/>
      <c r="C40" s="1134">
        <v>1</v>
      </c>
      <c r="D40" s="1134"/>
      <c r="E40" s="791"/>
      <c r="F40" s="845"/>
      <c r="G40" s="845"/>
      <c r="H40" s="845"/>
      <c r="I40" s="845"/>
      <c r="J40" s="845"/>
      <c r="K40" s="845"/>
      <c r="L40" s="845"/>
      <c r="M40" s="845"/>
      <c r="N40" s="845"/>
      <c r="O40" s="845"/>
      <c r="P40" s="845"/>
      <c r="Q40" s="845"/>
      <c r="R40" s="845"/>
      <c r="S40" s="845"/>
      <c r="T40" s="845"/>
      <c r="U40" s="845"/>
      <c r="V40" s="845"/>
      <c r="W40" s="845"/>
      <c r="X40" s="845"/>
      <c r="Y40" s="845"/>
      <c r="Z40" s="845"/>
    </row>
    <row r="41" spans="1:28" ht="18" customHeight="1">
      <c r="A41" s="1132"/>
      <c r="B41" s="1133"/>
      <c r="C41" s="1135"/>
      <c r="D41" s="1135"/>
      <c r="E41" s="791"/>
      <c r="F41" s="845"/>
      <c r="G41" s="845"/>
      <c r="H41" s="845"/>
      <c r="I41" s="845"/>
      <c r="J41" s="845"/>
      <c r="K41" s="845"/>
      <c r="L41" s="845"/>
      <c r="M41" s="845"/>
      <c r="N41" s="845"/>
      <c r="O41" s="845"/>
      <c r="P41" s="845"/>
      <c r="Q41" s="845"/>
      <c r="R41" s="845"/>
      <c r="S41" s="845"/>
      <c r="T41" s="845"/>
      <c r="U41" s="845"/>
      <c r="V41" s="845"/>
      <c r="W41" s="845"/>
      <c r="X41" s="845"/>
      <c r="Y41" s="845"/>
      <c r="Z41" s="845"/>
    </row>
    <row r="42" spans="1:28" ht="18" customHeight="1">
      <c r="A42" s="855" t="s">
        <v>61</v>
      </c>
      <c r="B42" s="856"/>
      <c r="C42" s="856"/>
      <c r="D42" s="856"/>
      <c r="E42" s="791"/>
      <c r="F42" s="845"/>
      <c r="G42" s="845"/>
      <c r="H42" s="845"/>
      <c r="I42" s="845"/>
      <c r="J42" s="845"/>
      <c r="K42" s="845"/>
      <c r="L42" s="845"/>
      <c r="M42" s="845"/>
      <c r="N42" s="845"/>
      <c r="O42" s="845"/>
      <c r="P42" s="845"/>
      <c r="Q42" s="845"/>
      <c r="R42" s="845"/>
      <c r="S42" s="845"/>
      <c r="T42" s="845"/>
      <c r="U42" s="845"/>
      <c r="V42" s="845"/>
      <c r="W42" s="845"/>
      <c r="X42" s="845"/>
      <c r="Y42" s="845"/>
      <c r="Z42" s="845"/>
    </row>
    <row r="43" spans="1:28" ht="18" customHeight="1" thickBot="1">
      <c r="A43" s="1136">
        <v>310291156</v>
      </c>
      <c r="B43" s="830"/>
      <c r="C43" s="830"/>
      <c r="D43" s="830"/>
      <c r="E43" s="791"/>
      <c r="F43" s="845"/>
      <c r="G43" s="845"/>
      <c r="H43" s="845"/>
      <c r="I43" s="845"/>
      <c r="J43" s="845"/>
      <c r="K43" s="845"/>
      <c r="L43" s="845"/>
      <c r="M43" s="845"/>
      <c r="N43" s="845"/>
      <c r="O43" s="845"/>
      <c r="P43" s="845"/>
      <c r="Q43" s="845"/>
      <c r="R43" s="845"/>
      <c r="S43" s="845"/>
      <c r="T43" s="845"/>
      <c r="U43" s="845"/>
      <c r="V43" s="845"/>
      <c r="W43" s="845"/>
      <c r="X43" s="845"/>
      <c r="Y43" s="845"/>
      <c r="Z43" s="845"/>
    </row>
    <row r="44" spans="1:28" ht="18" customHeight="1" thickTop="1" thickBot="1">
      <c r="A44" s="831" t="s">
        <v>63</v>
      </c>
      <c r="B44" s="832"/>
      <c r="C44" s="832"/>
      <c r="D44" s="832"/>
      <c r="E44" s="791"/>
      <c r="F44" s="845"/>
      <c r="G44" s="845"/>
      <c r="H44" s="845"/>
      <c r="I44" s="845"/>
      <c r="J44" s="845"/>
      <c r="K44" s="845"/>
      <c r="L44" s="845"/>
      <c r="M44" s="845"/>
      <c r="N44" s="845"/>
      <c r="O44" s="845"/>
      <c r="P44" s="845"/>
      <c r="Q44" s="845"/>
      <c r="R44" s="845"/>
      <c r="S44" s="845"/>
      <c r="T44" s="845"/>
      <c r="U44" s="845"/>
      <c r="V44" s="845"/>
      <c r="W44" s="845"/>
      <c r="X44" s="845"/>
      <c r="Y44" s="845"/>
      <c r="Z44" s="845"/>
    </row>
    <row r="45" spans="1:28" ht="18" customHeight="1" thickTop="1">
      <c r="A45" s="811" t="s">
        <v>64</v>
      </c>
      <c r="B45" s="812"/>
      <c r="C45" s="812"/>
      <c r="D45" s="813"/>
      <c r="E45" s="791"/>
      <c r="F45" s="845"/>
      <c r="G45" s="845"/>
      <c r="H45" s="845"/>
      <c r="I45" s="845"/>
      <c r="J45" s="845"/>
      <c r="K45" s="845"/>
      <c r="L45" s="845"/>
      <c r="M45" s="845"/>
      <c r="N45" s="845"/>
      <c r="O45" s="845"/>
      <c r="P45" s="845"/>
      <c r="Q45" s="845"/>
      <c r="R45" s="845"/>
      <c r="S45" s="845"/>
      <c r="T45" s="845"/>
      <c r="U45" s="845"/>
      <c r="V45" s="845"/>
      <c r="W45" s="845"/>
      <c r="X45" s="845"/>
      <c r="Y45" s="845"/>
      <c r="Z45" s="845"/>
    </row>
    <row r="46" spans="1:28" ht="18" customHeight="1">
      <c r="A46" s="833" t="s">
        <v>138</v>
      </c>
      <c r="B46" s="834"/>
      <c r="C46" s="834"/>
      <c r="D46" s="835"/>
      <c r="E46" s="791"/>
      <c r="F46" s="845"/>
      <c r="G46" s="845"/>
      <c r="H46" s="845"/>
      <c r="I46" s="845"/>
      <c r="J46" s="845"/>
      <c r="K46" s="845"/>
      <c r="L46" s="845"/>
      <c r="M46" s="845"/>
      <c r="N46" s="845"/>
      <c r="O46" s="845"/>
      <c r="P46" s="845"/>
      <c r="Q46" s="845"/>
      <c r="R46" s="845"/>
      <c r="S46" s="845"/>
      <c r="T46" s="845"/>
      <c r="U46" s="845"/>
      <c r="V46" s="845"/>
      <c r="W46" s="845"/>
      <c r="X46" s="845"/>
      <c r="Y46" s="845"/>
      <c r="Z46" s="845"/>
    </row>
    <row r="47" spans="1:28" ht="18" customHeight="1">
      <c r="A47" s="796" t="s">
        <v>66</v>
      </c>
      <c r="B47" s="797"/>
      <c r="C47" s="797"/>
      <c r="D47" s="798"/>
      <c r="E47" s="791"/>
      <c r="F47" s="845"/>
      <c r="G47" s="845"/>
      <c r="H47" s="845"/>
      <c r="I47" s="845"/>
      <c r="J47" s="845"/>
      <c r="K47" s="845"/>
      <c r="L47" s="845"/>
      <c r="M47" s="845"/>
      <c r="N47" s="845"/>
      <c r="O47" s="845"/>
      <c r="P47" s="845"/>
      <c r="Q47" s="845"/>
      <c r="R47" s="845"/>
      <c r="S47" s="845"/>
      <c r="T47" s="845"/>
      <c r="U47" s="845"/>
      <c r="V47" s="845"/>
      <c r="W47" s="845"/>
      <c r="X47" s="845"/>
      <c r="Y47" s="845"/>
      <c r="Z47" s="845"/>
    </row>
    <row r="48" spans="1:28" ht="18" customHeight="1">
      <c r="A48" s="802" t="s">
        <v>139</v>
      </c>
      <c r="B48" s="803"/>
      <c r="C48" s="803"/>
      <c r="D48" s="804"/>
      <c r="E48" s="791"/>
      <c r="F48" s="845"/>
      <c r="G48" s="845"/>
      <c r="H48" s="845"/>
      <c r="I48" s="845"/>
      <c r="J48" s="845"/>
      <c r="K48" s="845"/>
      <c r="L48" s="845"/>
      <c r="M48" s="845"/>
      <c r="N48" s="845"/>
      <c r="O48" s="845"/>
      <c r="P48" s="845"/>
      <c r="Q48" s="845"/>
      <c r="R48" s="845"/>
      <c r="S48" s="845"/>
      <c r="T48" s="845"/>
      <c r="U48" s="845"/>
      <c r="V48" s="845"/>
      <c r="W48" s="845"/>
      <c r="X48" s="845"/>
      <c r="Y48" s="845"/>
      <c r="Z48" s="845"/>
    </row>
    <row r="49" spans="1:26" ht="18" customHeight="1">
      <c r="A49" s="802" t="s">
        <v>140</v>
      </c>
      <c r="B49" s="803"/>
      <c r="C49" s="803"/>
      <c r="D49" s="804"/>
      <c r="E49" s="791"/>
      <c r="F49" s="845"/>
      <c r="G49" s="845"/>
      <c r="H49" s="845"/>
      <c r="I49" s="845"/>
      <c r="J49" s="845"/>
      <c r="K49" s="845"/>
      <c r="L49" s="845"/>
      <c r="M49" s="845"/>
      <c r="N49" s="845"/>
      <c r="O49" s="845"/>
      <c r="P49" s="845"/>
      <c r="Q49" s="845"/>
      <c r="R49" s="845"/>
      <c r="S49" s="845"/>
      <c r="T49" s="845"/>
      <c r="U49" s="845"/>
      <c r="V49" s="845"/>
      <c r="W49" s="845"/>
      <c r="X49" s="845"/>
      <c r="Y49" s="845"/>
      <c r="Z49" s="845"/>
    </row>
    <row r="50" spans="1:26" ht="18" customHeight="1" thickBot="1">
      <c r="A50" s="802" t="s">
        <v>141</v>
      </c>
      <c r="B50" s="803"/>
      <c r="C50" s="803"/>
      <c r="D50" s="804"/>
      <c r="E50" s="791"/>
      <c r="F50" s="846"/>
      <c r="G50" s="846"/>
      <c r="H50" s="846"/>
      <c r="I50" s="846"/>
      <c r="J50" s="846"/>
      <c r="K50" s="846"/>
      <c r="L50" s="846"/>
      <c r="M50" s="846"/>
      <c r="N50" s="846"/>
      <c r="O50" s="846"/>
      <c r="P50" s="846"/>
      <c r="Q50" s="846"/>
      <c r="R50" s="846"/>
      <c r="S50" s="846"/>
      <c r="T50" s="846"/>
      <c r="U50" s="846"/>
      <c r="V50" s="846"/>
      <c r="W50" s="846"/>
      <c r="X50" s="846"/>
      <c r="Y50" s="846"/>
      <c r="Z50" s="846"/>
    </row>
    <row r="51" spans="1:26" ht="18" customHeight="1" thickBot="1">
      <c r="A51" s="802" t="s">
        <v>142</v>
      </c>
      <c r="B51" s="803"/>
      <c r="C51" s="803"/>
      <c r="D51" s="804"/>
      <c r="E51" s="791"/>
      <c r="F51" s="817" t="s">
        <v>68</v>
      </c>
      <c r="G51" s="817"/>
      <c r="H51" s="817"/>
      <c r="I51" s="817"/>
      <c r="J51" s="817"/>
      <c r="K51" s="817"/>
      <c r="L51" s="817"/>
      <c r="M51" s="817"/>
      <c r="N51" s="817"/>
      <c r="O51" s="817"/>
      <c r="P51" s="817"/>
      <c r="Q51" s="817"/>
      <c r="R51" s="817"/>
      <c r="S51" s="817"/>
      <c r="T51" s="817"/>
      <c r="U51" s="817"/>
      <c r="V51" s="817"/>
      <c r="W51" s="817"/>
      <c r="X51" s="817"/>
      <c r="Y51" s="817"/>
      <c r="Z51" s="818"/>
    </row>
    <row r="52" spans="1:26" ht="18" customHeight="1" thickBot="1">
      <c r="A52" s="833" t="s">
        <v>143</v>
      </c>
      <c r="B52" s="834"/>
      <c r="C52" s="834"/>
      <c r="D52" s="835"/>
      <c r="E52" s="791"/>
      <c r="F52" s="116" t="s">
        <v>70</v>
      </c>
      <c r="G52" s="939" t="s">
        <v>71</v>
      </c>
      <c r="H52" s="939"/>
      <c r="I52" s="939"/>
      <c r="J52" s="939"/>
      <c r="K52" s="826" t="s">
        <v>72</v>
      </c>
      <c r="L52" s="827"/>
      <c r="M52" s="828"/>
      <c r="N52" s="826" t="s">
        <v>73</v>
      </c>
      <c r="O52" s="827"/>
      <c r="P52" s="827"/>
      <c r="Q52" s="827"/>
      <c r="R52" s="827"/>
      <c r="S52" s="827"/>
      <c r="T52" s="827"/>
      <c r="U52" s="827"/>
      <c r="V52" s="827"/>
      <c r="W52" s="827"/>
      <c r="X52" s="827"/>
      <c r="Y52" s="827"/>
      <c r="Z52" s="940"/>
    </row>
    <row r="53" spans="1:26" ht="18" customHeight="1">
      <c r="A53" s="819" t="s">
        <v>144</v>
      </c>
      <c r="B53" s="820"/>
      <c r="C53" s="820"/>
      <c r="D53" s="820"/>
      <c r="E53" s="791"/>
      <c r="F53" s="799">
        <v>2022</v>
      </c>
      <c r="G53" s="799" t="s">
        <v>145</v>
      </c>
      <c r="H53" s="799"/>
      <c r="I53" s="799"/>
      <c r="J53" s="799"/>
      <c r="K53" s="799" t="s">
        <v>76</v>
      </c>
      <c r="L53" s="799"/>
      <c r="M53" s="799"/>
      <c r="N53" s="918" t="s">
        <v>146</v>
      </c>
      <c r="O53" s="918"/>
      <c r="P53" s="918"/>
      <c r="Q53" s="918"/>
      <c r="R53" s="918"/>
      <c r="S53" s="918"/>
      <c r="T53" s="918"/>
      <c r="U53" s="918"/>
      <c r="V53" s="918"/>
      <c r="W53" s="918"/>
      <c r="X53" s="918"/>
      <c r="Y53" s="918"/>
      <c r="Z53" s="919"/>
    </row>
    <row r="54" spans="1:26" ht="18" customHeight="1">
      <c r="A54" s="819" t="s">
        <v>147</v>
      </c>
      <c r="B54" s="820"/>
      <c r="C54" s="820"/>
      <c r="D54" s="820"/>
      <c r="E54" s="791"/>
      <c r="F54" s="800"/>
      <c r="G54" s="800"/>
      <c r="H54" s="800"/>
      <c r="I54" s="800"/>
      <c r="J54" s="800"/>
      <c r="K54" s="800"/>
      <c r="L54" s="800"/>
      <c r="M54" s="800"/>
      <c r="N54" s="920"/>
      <c r="O54" s="920"/>
      <c r="P54" s="920"/>
      <c r="Q54" s="920"/>
      <c r="R54" s="920"/>
      <c r="S54" s="920"/>
      <c r="T54" s="920"/>
      <c r="U54" s="920"/>
      <c r="V54" s="920"/>
      <c r="W54" s="920"/>
      <c r="X54" s="920"/>
      <c r="Y54" s="920"/>
      <c r="Z54" s="921"/>
    </row>
    <row r="55" spans="1:26" ht="18" customHeight="1">
      <c r="A55" s="796" t="s">
        <v>74</v>
      </c>
      <c r="B55" s="797"/>
      <c r="C55" s="797"/>
      <c r="D55" s="798"/>
      <c r="E55" s="791"/>
      <c r="F55" s="800"/>
      <c r="G55" s="800"/>
      <c r="H55" s="800"/>
      <c r="I55" s="800"/>
      <c r="J55" s="800"/>
      <c r="K55" s="800"/>
      <c r="L55" s="800"/>
      <c r="M55" s="800"/>
      <c r="N55" s="920"/>
      <c r="O55" s="920"/>
      <c r="P55" s="920"/>
      <c r="Q55" s="920"/>
      <c r="R55" s="920"/>
      <c r="S55" s="920"/>
      <c r="T55" s="920"/>
      <c r="U55" s="920"/>
      <c r="V55" s="920"/>
      <c r="W55" s="920"/>
      <c r="X55" s="920"/>
      <c r="Y55" s="920"/>
      <c r="Z55" s="921"/>
    </row>
    <row r="56" spans="1:26" ht="18" customHeight="1">
      <c r="A56" s="802" t="s">
        <v>148</v>
      </c>
      <c r="B56" s="803"/>
      <c r="C56" s="803"/>
      <c r="D56" s="804"/>
      <c r="E56" s="791"/>
      <c r="F56" s="800"/>
      <c r="G56" s="800"/>
      <c r="H56" s="800"/>
      <c r="I56" s="800"/>
      <c r="J56" s="800"/>
      <c r="K56" s="800"/>
      <c r="L56" s="800"/>
      <c r="M56" s="800"/>
      <c r="N56" s="920"/>
      <c r="O56" s="920"/>
      <c r="P56" s="920"/>
      <c r="Q56" s="920"/>
      <c r="R56" s="920"/>
      <c r="S56" s="920"/>
      <c r="T56" s="920"/>
      <c r="U56" s="920"/>
      <c r="V56" s="920"/>
      <c r="W56" s="920"/>
      <c r="X56" s="920"/>
      <c r="Y56" s="920"/>
      <c r="Z56" s="921"/>
    </row>
    <row r="57" spans="1:26" ht="18" customHeight="1">
      <c r="A57" s="802" t="s">
        <v>149</v>
      </c>
      <c r="B57" s="803"/>
      <c r="C57" s="803"/>
      <c r="D57" s="804"/>
      <c r="E57" s="791"/>
      <c r="F57" s="800"/>
      <c r="G57" s="800"/>
      <c r="H57" s="800"/>
      <c r="I57" s="800"/>
      <c r="J57" s="800"/>
      <c r="K57" s="800"/>
      <c r="L57" s="800"/>
      <c r="M57" s="800"/>
      <c r="N57" s="920"/>
      <c r="O57" s="920"/>
      <c r="P57" s="920"/>
      <c r="Q57" s="920"/>
      <c r="R57" s="920"/>
      <c r="S57" s="920"/>
      <c r="T57" s="920"/>
      <c r="U57" s="920"/>
      <c r="V57" s="920"/>
      <c r="W57" s="920"/>
      <c r="X57" s="920"/>
      <c r="Y57" s="920"/>
      <c r="Z57" s="921"/>
    </row>
    <row r="58" spans="1:26" ht="18" customHeight="1" thickBot="1">
      <c r="A58" s="805" t="s">
        <v>150</v>
      </c>
      <c r="B58" s="806"/>
      <c r="C58" s="806"/>
      <c r="D58" s="807"/>
      <c r="E58" s="791"/>
      <c r="F58" s="800"/>
      <c r="G58" s="800"/>
      <c r="H58" s="800"/>
      <c r="I58" s="800"/>
      <c r="J58" s="800"/>
      <c r="K58" s="800"/>
      <c r="L58" s="800"/>
      <c r="M58" s="800"/>
      <c r="N58" s="920"/>
      <c r="O58" s="920"/>
      <c r="P58" s="920"/>
      <c r="Q58" s="920"/>
      <c r="R58" s="920"/>
      <c r="S58" s="920"/>
      <c r="T58" s="920"/>
      <c r="U58" s="920"/>
      <c r="V58" s="920"/>
      <c r="W58" s="920"/>
      <c r="X58" s="920"/>
      <c r="Y58" s="920"/>
      <c r="Z58" s="921"/>
    </row>
    <row r="59" spans="1:26" ht="18" customHeight="1" thickTop="1" thickBot="1">
      <c r="A59" s="808" t="s">
        <v>81</v>
      </c>
      <c r="B59" s="809"/>
      <c r="C59" s="809"/>
      <c r="D59" s="810"/>
      <c r="E59" s="791"/>
      <c r="F59" s="800"/>
      <c r="G59" s="800"/>
      <c r="H59" s="800"/>
      <c r="I59" s="800"/>
      <c r="J59" s="800"/>
      <c r="K59" s="800"/>
      <c r="L59" s="800"/>
      <c r="M59" s="800"/>
      <c r="N59" s="920"/>
      <c r="O59" s="920"/>
      <c r="P59" s="920"/>
      <c r="Q59" s="920"/>
      <c r="R59" s="920"/>
      <c r="S59" s="920"/>
      <c r="T59" s="920"/>
      <c r="U59" s="920"/>
      <c r="V59" s="920"/>
      <c r="W59" s="920"/>
      <c r="X59" s="920"/>
      <c r="Y59" s="920"/>
      <c r="Z59" s="921"/>
    </row>
    <row r="60" spans="1:26" ht="18" customHeight="1" thickTop="1">
      <c r="A60" s="811" t="s">
        <v>82</v>
      </c>
      <c r="B60" s="812"/>
      <c r="C60" s="812"/>
      <c r="D60" s="813"/>
      <c r="E60" s="791"/>
      <c r="F60" s="800"/>
      <c r="G60" s="800"/>
      <c r="H60" s="800"/>
      <c r="I60" s="800"/>
      <c r="J60" s="800"/>
      <c r="K60" s="800"/>
      <c r="L60" s="800"/>
      <c r="M60" s="800"/>
      <c r="N60" s="920"/>
      <c r="O60" s="920"/>
      <c r="P60" s="920"/>
      <c r="Q60" s="920"/>
      <c r="R60" s="920"/>
      <c r="S60" s="920"/>
      <c r="T60" s="920"/>
      <c r="U60" s="920"/>
      <c r="V60" s="920"/>
      <c r="W60" s="920"/>
      <c r="X60" s="920"/>
      <c r="Y60" s="920"/>
      <c r="Z60" s="921"/>
    </row>
    <row r="61" spans="1:26" ht="42.75" customHeight="1">
      <c r="A61" s="992" t="s">
        <v>151</v>
      </c>
      <c r="B61" s="992"/>
      <c r="C61" s="992"/>
      <c r="D61" s="1129"/>
      <c r="E61" s="791"/>
      <c r="F61" s="800"/>
      <c r="G61" s="800"/>
      <c r="H61" s="800"/>
      <c r="I61" s="800"/>
      <c r="J61" s="800"/>
      <c r="K61" s="800"/>
      <c r="L61" s="800"/>
      <c r="M61" s="800"/>
      <c r="N61" s="920"/>
      <c r="O61" s="920"/>
      <c r="P61" s="920"/>
      <c r="Q61" s="920"/>
      <c r="R61" s="920"/>
      <c r="S61" s="920"/>
      <c r="T61" s="920"/>
      <c r="U61" s="920"/>
      <c r="V61" s="920"/>
      <c r="W61" s="920"/>
      <c r="X61" s="920"/>
      <c r="Y61" s="920"/>
      <c r="Z61" s="921"/>
    </row>
    <row r="62" spans="1:26" ht="36.75" customHeight="1" thickBot="1">
      <c r="A62" s="992" t="s">
        <v>152</v>
      </c>
      <c r="B62" s="992"/>
      <c r="C62" s="992"/>
      <c r="D62" s="1129"/>
      <c r="E62" s="791"/>
      <c r="F62" s="801"/>
      <c r="G62" s="801"/>
      <c r="H62" s="801"/>
      <c r="I62" s="801"/>
      <c r="J62" s="801"/>
      <c r="K62" s="801"/>
      <c r="L62" s="801"/>
      <c r="M62" s="801"/>
      <c r="N62" s="922"/>
      <c r="O62" s="922"/>
      <c r="P62" s="922"/>
      <c r="Q62" s="922"/>
      <c r="R62" s="922"/>
      <c r="S62" s="922"/>
      <c r="T62" s="922"/>
      <c r="U62" s="922"/>
      <c r="V62" s="922"/>
      <c r="W62" s="922"/>
      <c r="X62" s="922"/>
      <c r="Y62" s="922"/>
      <c r="Z62" s="923"/>
    </row>
    <row r="63" spans="1:26" ht="18" customHeight="1">
      <c r="E63" s="791"/>
      <c r="F63" s="799">
        <v>2023</v>
      </c>
      <c r="G63" s="799" t="s">
        <v>145</v>
      </c>
      <c r="H63" s="799"/>
      <c r="I63" s="799"/>
      <c r="J63" s="799"/>
      <c r="K63" s="799" t="s">
        <v>76</v>
      </c>
      <c r="L63" s="799"/>
      <c r="M63" s="799"/>
      <c r="N63" s="918" t="s">
        <v>153</v>
      </c>
      <c r="O63" s="1123"/>
      <c r="P63" s="1123"/>
      <c r="Q63" s="1123"/>
      <c r="R63" s="1123"/>
      <c r="S63" s="1123"/>
      <c r="T63" s="1123"/>
      <c r="U63" s="1123"/>
      <c r="V63" s="1123"/>
      <c r="W63" s="1123"/>
      <c r="X63" s="1123"/>
      <c r="Y63" s="1123"/>
      <c r="Z63" s="1124"/>
    </row>
    <row r="64" spans="1:26" ht="45" customHeight="1">
      <c r="E64" s="791"/>
      <c r="F64" s="800"/>
      <c r="G64" s="800"/>
      <c r="H64" s="800"/>
      <c r="I64" s="800"/>
      <c r="J64" s="800"/>
      <c r="K64" s="800"/>
      <c r="L64" s="800"/>
      <c r="M64" s="800"/>
      <c r="N64" s="1125"/>
      <c r="O64" s="1125"/>
      <c r="P64" s="1125"/>
      <c r="Q64" s="1125"/>
      <c r="R64" s="1125"/>
      <c r="S64" s="1125"/>
      <c r="T64" s="1125"/>
      <c r="U64" s="1125"/>
      <c r="V64" s="1125"/>
      <c r="W64" s="1125"/>
      <c r="X64" s="1125"/>
      <c r="Y64" s="1125"/>
      <c r="Z64" s="1126"/>
    </row>
    <row r="65" spans="5:26">
      <c r="E65" s="791"/>
      <c r="F65" s="800"/>
      <c r="G65" s="800"/>
      <c r="H65" s="800"/>
      <c r="I65" s="800"/>
      <c r="J65" s="800"/>
      <c r="K65" s="800"/>
      <c r="L65" s="800"/>
      <c r="M65" s="800"/>
      <c r="N65" s="1125"/>
      <c r="O65" s="1125"/>
      <c r="P65" s="1125"/>
      <c r="Q65" s="1125"/>
      <c r="R65" s="1125"/>
      <c r="S65" s="1125"/>
      <c r="T65" s="1125"/>
      <c r="U65" s="1125"/>
      <c r="V65" s="1125"/>
      <c r="W65" s="1125"/>
      <c r="X65" s="1125"/>
      <c r="Y65" s="1125"/>
      <c r="Z65" s="1126"/>
    </row>
    <row r="66" spans="5:26">
      <c r="E66" s="791"/>
      <c r="F66" s="800"/>
      <c r="G66" s="800"/>
      <c r="H66" s="800"/>
      <c r="I66" s="800"/>
      <c r="J66" s="800"/>
      <c r="K66" s="800"/>
      <c r="L66" s="800"/>
      <c r="M66" s="800"/>
      <c r="N66" s="1125"/>
      <c r="O66" s="1125"/>
      <c r="P66" s="1125"/>
      <c r="Q66" s="1125"/>
      <c r="R66" s="1125"/>
      <c r="S66" s="1125"/>
      <c r="T66" s="1125"/>
      <c r="U66" s="1125"/>
      <c r="V66" s="1125"/>
      <c r="W66" s="1125"/>
      <c r="X66" s="1125"/>
      <c r="Y66" s="1125"/>
      <c r="Z66" s="1126"/>
    </row>
    <row r="67" spans="5:26">
      <c r="E67" s="791"/>
      <c r="F67" s="800"/>
      <c r="G67" s="800"/>
      <c r="H67" s="800"/>
      <c r="I67" s="800"/>
      <c r="J67" s="800"/>
      <c r="K67" s="800"/>
      <c r="L67" s="800"/>
      <c r="M67" s="800"/>
      <c r="N67" s="1125"/>
      <c r="O67" s="1125"/>
      <c r="P67" s="1125"/>
      <c r="Q67" s="1125"/>
      <c r="R67" s="1125"/>
      <c r="S67" s="1125"/>
      <c r="T67" s="1125"/>
      <c r="U67" s="1125"/>
      <c r="V67" s="1125"/>
      <c r="W67" s="1125"/>
      <c r="X67" s="1125"/>
      <c r="Y67" s="1125"/>
      <c r="Z67" s="1126"/>
    </row>
    <row r="68" spans="5:26">
      <c r="E68" s="791"/>
      <c r="F68" s="800"/>
      <c r="G68" s="800"/>
      <c r="H68" s="800"/>
      <c r="I68" s="800"/>
      <c r="J68" s="800"/>
      <c r="K68" s="800"/>
      <c r="L68" s="800"/>
      <c r="M68" s="800"/>
      <c r="N68" s="1125"/>
      <c r="O68" s="1125"/>
      <c r="P68" s="1125"/>
      <c r="Q68" s="1125"/>
      <c r="R68" s="1125"/>
      <c r="S68" s="1125"/>
      <c r="T68" s="1125"/>
      <c r="U68" s="1125"/>
      <c r="V68" s="1125"/>
      <c r="W68" s="1125"/>
      <c r="X68" s="1125"/>
      <c r="Y68" s="1125"/>
      <c r="Z68" s="1126"/>
    </row>
    <row r="69" spans="5:26" ht="15.75" thickBot="1">
      <c r="E69" s="791"/>
      <c r="F69" s="801"/>
      <c r="G69" s="801"/>
      <c r="H69" s="801"/>
      <c r="I69" s="801"/>
      <c r="J69" s="801"/>
      <c r="K69" s="801"/>
      <c r="L69" s="801"/>
      <c r="M69" s="801"/>
      <c r="N69" s="1125"/>
      <c r="O69" s="1125"/>
      <c r="P69" s="1125"/>
      <c r="Q69" s="1125"/>
      <c r="R69" s="1125"/>
      <c r="S69" s="1125"/>
      <c r="T69" s="1125"/>
      <c r="U69" s="1125"/>
      <c r="V69" s="1125"/>
      <c r="W69" s="1125"/>
      <c r="X69" s="1125"/>
      <c r="Y69" s="1125"/>
      <c r="Z69" s="1126"/>
    </row>
    <row r="70" spans="5:26" ht="15" customHeight="1">
      <c r="E70" s="791"/>
      <c r="F70" s="788">
        <v>2024</v>
      </c>
      <c r="G70" s="788" t="s">
        <v>145</v>
      </c>
      <c r="H70" s="788"/>
      <c r="I70" s="788"/>
      <c r="J70" s="788"/>
      <c r="K70" s="788" t="s">
        <v>76</v>
      </c>
      <c r="L70" s="788"/>
      <c r="M70" s="788"/>
      <c r="N70" s="918" t="s">
        <v>154</v>
      </c>
      <c r="O70" s="1123"/>
      <c r="P70" s="1123"/>
      <c r="Q70" s="1123"/>
      <c r="R70" s="1123"/>
      <c r="S70" s="1123"/>
      <c r="T70" s="1123"/>
      <c r="U70" s="1123"/>
      <c r="V70" s="1123"/>
      <c r="W70" s="1123"/>
      <c r="X70" s="1123"/>
      <c r="Y70" s="1123"/>
      <c r="Z70" s="1124"/>
    </row>
    <row r="71" spans="5:26">
      <c r="E71" s="791"/>
      <c r="F71" s="789"/>
      <c r="G71" s="789"/>
      <c r="H71" s="789"/>
      <c r="I71" s="789"/>
      <c r="J71" s="789"/>
      <c r="K71" s="789"/>
      <c r="L71" s="789"/>
      <c r="M71" s="789"/>
      <c r="N71" s="1125"/>
      <c r="O71" s="1125"/>
      <c r="P71" s="1125"/>
      <c r="Q71" s="1125"/>
      <c r="R71" s="1125"/>
      <c r="S71" s="1125"/>
      <c r="T71" s="1125"/>
      <c r="U71" s="1125"/>
      <c r="V71" s="1125"/>
      <c r="W71" s="1125"/>
      <c r="X71" s="1125"/>
      <c r="Y71" s="1125"/>
      <c r="Z71" s="1126"/>
    </row>
    <row r="72" spans="5:26">
      <c r="E72" s="791"/>
      <c r="F72" s="789"/>
      <c r="G72" s="789"/>
      <c r="H72" s="789"/>
      <c r="I72" s="789"/>
      <c r="J72" s="789"/>
      <c r="K72" s="789"/>
      <c r="L72" s="789"/>
      <c r="M72" s="789"/>
      <c r="N72" s="1125"/>
      <c r="O72" s="1125"/>
      <c r="P72" s="1125"/>
      <c r="Q72" s="1125"/>
      <c r="R72" s="1125"/>
      <c r="S72" s="1125"/>
      <c r="T72" s="1125"/>
      <c r="U72" s="1125"/>
      <c r="V72" s="1125"/>
      <c r="W72" s="1125"/>
      <c r="X72" s="1125"/>
      <c r="Y72" s="1125"/>
      <c r="Z72" s="1126"/>
    </row>
    <row r="73" spans="5:26" ht="21.75" customHeight="1">
      <c r="E73" s="791"/>
      <c r="F73" s="789"/>
      <c r="G73" s="789"/>
      <c r="H73" s="789"/>
      <c r="I73" s="789"/>
      <c r="J73" s="789"/>
      <c r="K73" s="789"/>
      <c r="L73" s="789"/>
      <c r="M73" s="789"/>
      <c r="N73" s="1125"/>
      <c r="O73" s="1125"/>
      <c r="P73" s="1125"/>
      <c r="Q73" s="1125"/>
      <c r="R73" s="1125"/>
      <c r="S73" s="1125"/>
      <c r="T73" s="1125"/>
      <c r="U73" s="1125"/>
      <c r="V73" s="1125"/>
      <c r="W73" s="1125"/>
      <c r="X73" s="1125"/>
      <c r="Y73" s="1125"/>
      <c r="Z73" s="1126"/>
    </row>
    <row r="74" spans="5:26" ht="23.25" customHeight="1" thickBot="1">
      <c r="E74" s="792"/>
      <c r="F74" s="790"/>
      <c r="G74" s="790"/>
      <c r="H74" s="790"/>
      <c r="I74" s="790"/>
      <c r="J74" s="790"/>
      <c r="K74" s="790"/>
      <c r="L74" s="790"/>
      <c r="M74" s="790"/>
      <c r="N74" s="1127"/>
      <c r="O74" s="1127"/>
      <c r="P74" s="1127"/>
      <c r="Q74" s="1127"/>
      <c r="R74" s="1127"/>
      <c r="S74" s="1127"/>
      <c r="T74" s="1127"/>
      <c r="U74" s="1127"/>
      <c r="V74" s="1127"/>
      <c r="W74" s="1127"/>
      <c r="X74" s="1127"/>
      <c r="Y74" s="1127"/>
      <c r="Z74" s="1128"/>
    </row>
    <row r="75" spans="5:26" ht="27.75" customHeight="1">
      <c r="E75"/>
    </row>
    <row r="76" spans="5:26" ht="30" customHeight="1">
      <c r="E76"/>
    </row>
    <row r="77" spans="5:26">
      <c r="E77"/>
    </row>
    <row r="78" spans="5:26" ht="22.5" customHeight="1">
      <c r="E78"/>
    </row>
    <row r="79" spans="5:26" ht="21" customHeight="1"/>
    <row r="80" spans="5:26" ht="24.75" customHeight="1"/>
    <row r="81" ht="21" customHeight="1"/>
    <row r="83" ht="20.25" customHeight="1"/>
    <row r="87" ht="52.5" customHeight="1"/>
  </sheetData>
  <mergeCells count="187">
    <mergeCell ref="U28:V28"/>
    <mergeCell ref="W28:X28"/>
    <mergeCell ref="A1:D2"/>
    <mergeCell ref="E1:E74"/>
    <mergeCell ref="F1:T2"/>
    <mergeCell ref="G3:H3"/>
    <mergeCell ref="I3:J3"/>
    <mergeCell ref="K3:L3"/>
    <mergeCell ref="M3:N3"/>
    <mergeCell ref="O3:P3"/>
    <mergeCell ref="Q3:R3"/>
    <mergeCell ref="S3:T3"/>
    <mergeCell ref="Q20:R20"/>
    <mergeCell ref="A22:D25"/>
    <mergeCell ref="G24:H24"/>
    <mergeCell ref="I24:J24"/>
    <mergeCell ref="K24:L24"/>
    <mergeCell ref="M24:N24"/>
    <mergeCell ref="O24:P24"/>
    <mergeCell ref="Q24:R24"/>
    <mergeCell ref="A17:D21"/>
    <mergeCell ref="G20:H20"/>
    <mergeCell ref="I20:J20"/>
    <mergeCell ref="K20:L20"/>
    <mergeCell ref="A4:D12"/>
    <mergeCell ref="G4:P4"/>
    <mergeCell ref="H8:P8"/>
    <mergeCell ref="A13:D13"/>
    <mergeCell ref="H13:P13"/>
    <mergeCell ref="A14:D16"/>
    <mergeCell ref="K28:L28"/>
    <mergeCell ref="M28:N28"/>
    <mergeCell ref="O28:P28"/>
    <mergeCell ref="M20:N20"/>
    <mergeCell ref="O20:P20"/>
    <mergeCell ref="Y24:Z24"/>
    <mergeCell ref="G25:H25"/>
    <mergeCell ref="I25:J25"/>
    <mergeCell ref="K25:L25"/>
    <mergeCell ref="M25:N25"/>
    <mergeCell ref="O25:P25"/>
    <mergeCell ref="Q25:R25"/>
    <mergeCell ref="S25:T25"/>
    <mergeCell ref="U25:V25"/>
    <mergeCell ref="W25:X25"/>
    <mergeCell ref="Y25:Z25"/>
    <mergeCell ref="S24:T24"/>
    <mergeCell ref="U24:V24"/>
    <mergeCell ref="W24:X24"/>
    <mergeCell ref="Y26:Z26"/>
    <mergeCell ref="A27:D27"/>
    <mergeCell ref="G27:H27"/>
    <mergeCell ref="I27:J27"/>
    <mergeCell ref="K27:L27"/>
    <mergeCell ref="M27:N27"/>
    <mergeCell ref="O27:P27"/>
    <mergeCell ref="A26:D26"/>
    <mergeCell ref="G26:H26"/>
    <mergeCell ref="I26:J26"/>
    <mergeCell ref="K26:L26"/>
    <mergeCell ref="M26:N26"/>
    <mergeCell ref="O26:P26"/>
    <mergeCell ref="Q26:R26"/>
    <mergeCell ref="S26:T26"/>
    <mergeCell ref="U26:V26"/>
    <mergeCell ref="W26:X26"/>
    <mergeCell ref="Y28:Z28"/>
    <mergeCell ref="Q27:R27"/>
    <mergeCell ref="S27:T27"/>
    <mergeCell ref="U27:V27"/>
    <mergeCell ref="W27:X27"/>
    <mergeCell ref="Y27:Z27"/>
    <mergeCell ref="A32:D32"/>
    <mergeCell ref="G32:H32"/>
    <mergeCell ref="I32:J32"/>
    <mergeCell ref="K32:L32"/>
    <mergeCell ref="M32:N32"/>
    <mergeCell ref="S30:T30"/>
    <mergeCell ref="U30:V30"/>
    <mergeCell ref="W30:X30"/>
    <mergeCell ref="Y30:Z30"/>
    <mergeCell ref="A31:D31"/>
    <mergeCell ref="G31:H31"/>
    <mergeCell ref="I31:J31"/>
    <mergeCell ref="K31:L31"/>
    <mergeCell ref="M31:N31"/>
    <mergeCell ref="O31:P31"/>
    <mergeCell ref="G30:H30"/>
    <mergeCell ref="I30:J30"/>
    <mergeCell ref="K30:L30"/>
    <mergeCell ref="M30:N30"/>
    <mergeCell ref="O30:P30"/>
    <mergeCell ref="Q30:R30"/>
    <mergeCell ref="A28:D30"/>
    <mergeCell ref="G28:H28"/>
    <mergeCell ref="I28:J28"/>
    <mergeCell ref="O32:P32"/>
    <mergeCell ref="Q32:R32"/>
    <mergeCell ref="S32:T32"/>
    <mergeCell ref="Q28:R28"/>
    <mergeCell ref="S28:T28"/>
    <mergeCell ref="U32:V32"/>
    <mergeCell ref="W32:X32"/>
    <mergeCell ref="Y32:Z32"/>
    <mergeCell ref="Q31:R31"/>
    <mergeCell ref="S31:T31"/>
    <mergeCell ref="U31:V31"/>
    <mergeCell ref="W31:X31"/>
    <mergeCell ref="Y31:Z31"/>
    <mergeCell ref="A34:D34"/>
    <mergeCell ref="G34:H34"/>
    <mergeCell ref="I34:J34"/>
    <mergeCell ref="K34:L34"/>
    <mergeCell ref="M34:N34"/>
    <mergeCell ref="A33:D33"/>
    <mergeCell ref="G33:H33"/>
    <mergeCell ref="I33:J33"/>
    <mergeCell ref="K33:L33"/>
    <mergeCell ref="M33:N33"/>
    <mergeCell ref="O34:P34"/>
    <mergeCell ref="Q34:R34"/>
    <mergeCell ref="S34:T34"/>
    <mergeCell ref="U34:V34"/>
    <mergeCell ref="W34:X34"/>
    <mergeCell ref="Y34:Z34"/>
    <mergeCell ref="Q33:R33"/>
    <mergeCell ref="S33:T33"/>
    <mergeCell ref="U33:V33"/>
    <mergeCell ref="W33:X33"/>
    <mergeCell ref="Y33:Z33"/>
    <mergeCell ref="O33:P33"/>
    <mergeCell ref="Q35:R35"/>
    <mergeCell ref="S35:T35"/>
    <mergeCell ref="U35:V35"/>
    <mergeCell ref="W35:X35"/>
    <mergeCell ref="Y35:Z35"/>
    <mergeCell ref="A36:D36"/>
    <mergeCell ref="A35:D35"/>
    <mergeCell ref="G35:H35"/>
    <mergeCell ref="I35:J35"/>
    <mergeCell ref="K35:L35"/>
    <mergeCell ref="M35:N35"/>
    <mergeCell ref="O35:P35"/>
    <mergeCell ref="A37:D37"/>
    <mergeCell ref="F37:Z37"/>
    <mergeCell ref="A38:D38"/>
    <mergeCell ref="F38:Z50"/>
    <mergeCell ref="A39:D39"/>
    <mergeCell ref="A40:B41"/>
    <mergeCell ref="C40:D41"/>
    <mergeCell ref="A42:D42"/>
    <mergeCell ref="A43:D43"/>
    <mergeCell ref="A44:D44"/>
    <mergeCell ref="A51:D51"/>
    <mergeCell ref="F51:Z51"/>
    <mergeCell ref="A52:D52"/>
    <mergeCell ref="G52:J52"/>
    <mergeCell ref="K52:M52"/>
    <mergeCell ref="N52:Z52"/>
    <mergeCell ref="A45:D45"/>
    <mergeCell ref="A46:D46"/>
    <mergeCell ref="A47:D47"/>
    <mergeCell ref="A48:D48"/>
    <mergeCell ref="A49:D49"/>
    <mergeCell ref="A50:D50"/>
    <mergeCell ref="A53:D53"/>
    <mergeCell ref="F53:F62"/>
    <mergeCell ref="G53:J62"/>
    <mergeCell ref="K53:M62"/>
    <mergeCell ref="N53:Z62"/>
    <mergeCell ref="A54:D54"/>
    <mergeCell ref="A55:D55"/>
    <mergeCell ref="A56:D56"/>
    <mergeCell ref="A57:D57"/>
    <mergeCell ref="A58:D58"/>
    <mergeCell ref="K63:M69"/>
    <mergeCell ref="N63:Z69"/>
    <mergeCell ref="F70:F74"/>
    <mergeCell ref="G70:J74"/>
    <mergeCell ref="K70:M74"/>
    <mergeCell ref="N70:Z74"/>
    <mergeCell ref="A59:D59"/>
    <mergeCell ref="A60:D60"/>
    <mergeCell ref="A61:D61"/>
    <mergeCell ref="A62:D62"/>
    <mergeCell ref="F63:F69"/>
    <mergeCell ref="G63:J69"/>
  </mergeCells>
  <conditionalFormatting sqref="F3:T21">
    <cfRule type="containsText" dxfId="28" priority="1" operator="containsText" text="kategorija 1">
      <formula>NOT(ISERROR(SEARCH("kategorija 1",F3)))</formula>
    </cfRule>
  </conditionalFormatting>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0"/>
  <dimension ref="A1:AD76"/>
  <sheetViews>
    <sheetView topLeftCell="A16" zoomScale="69" zoomScaleNormal="69" workbookViewId="0">
      <selection sqref="A1:D2"/>
    </sheetView>
  </sheetViews>
  <sheetFormatPr defaultRowHeight="15"/>
  <cols>
    <col min="1" max="1" width="29.140625" customWidth="1"/>
    <col min="2" max="2" width="16.42578125" customWidth="1"/>
    <col min="3" max="3" width="17.28515625" customWidth="1"/>
    <col min="4" max="4" width="8" customWidth="1"/>
    <col min="5" max="5" width="2" style="60" customWidth="1"/>
    <col min="6" max="6" width="27.5703125" customWidth="1"/>
    <col min="7" max="7" width="7.42578125" bestFit="1" customWidth="1"/>
    <col min="8" max="8" width="12" customWidth="1"/>
    <col min="9" max="9" width="7.5703125" customWidth="1"/>
    <col min="10" max="10" width="11.5703125" bestFit="1" customWidth="1"/>
    <col min="11" max="11" width="7.42578125" customWidth="1"/>
    <col min="12" max="12" width="11.42578125" customWidth="1"/>
    <col min="13" max="13" width="7" bestFit="1" customWidth="1"/>
    <col min="14" max="14" width="11.28515625" customWidth="1"/>
    <col min="15" max="15" width="7" bestFit="1" customWidth="1"/>
    <col min="16" max="16" width="11.7109375" bestFit="1" customWidth="1"/>
    <col min="17" max="20" width="11.7109375" customWidth="1"/>
    <col min="22" max="22" width="12.140625" customWidth="1"/>
  </cols>
  <sheetData>
    <row r="1" spans="1:22" ht="15" customHeight="1" thickTop="1">
      <c r="A1" s="901" t="s">
        <v>0</v>
      </c>
      <c r="B1" s="902"/>
      <c r="C1" s="902"/>
      <c r="D1" s="902"/>
      <c r="E1" s="984"/>
      <c r="F1" s="1034" t="s">
        <v>1</v>
      </c>
      <c r="G1" s="904"/>
      <c r="H1" s="904"/>
      <c r="I1" s="904"/>
      <c r="J1" s="904"/>
      <c r="K1" s="904"/>
      <c r="L1" s="904"/>
      <c r="M1" s="904"/>
      <c r="N1" s="904"/>
      <c r="O1" s="904"/>
      <c r="P1" s="904"/>
      <c r="Q1" s="904"/>
      <c r="R1" s="904"/>
      <c r="S1" s="904"/>
      <c r="T1" s="904"/>
      <c r="V1" s="136"/>
    </row>
    <row r="2" spans="1:22" ht="15.75" customHeight="1" thickBot="1">
      <c r="A2" s="903"/>
      <c r="B2" s="904"/>
      <c r="C2" s="904"/>
      <c r="D2" s="904"/>
      <c r="E2" s="791"/>
      <c r="F2" s="1185"/>
      <c r="G2" s="906"/>
      <c r="H2" s="906"/>
      <c r="I2" s="906"/>
      <c r="J2" s="906"/>
      <c r="K2" s="906"/>
      <c r="L2" s="906"/>
      <c r="M2" s="906"/>
      <c r="N2" s="906"/>
      <c r="O2" s="906"/>
      <c r="P2" s="906"/>
      <c r="Q2" s="906"/>
      <c r="R2" s="906"/>
      <c r="S2" s="906"/>
      <c r="T2" s="906"/>
    </row>
    <row r="3" spans="1:22" ht="15.75" thickBot="1">
      <c r="A3" s="3"/>
      <c r="B3" s="4"/>
      <c r="C3" s="4"/>
      <c r="D3" s="4"/>
      <c r="E3" s="985"/>
      <c r="F3" s="137" t="s">
        <v>2</v>
      </c>
      <c r="G3" s="907">
        <v>2018</v>
      </c>
      <c r="H3" s="908"/>
      <c r="I3" s="907">
        <v>2019</v>
      </c>
      <c r="J3" s="908"/>
      <c r="K3" s="907">
        <v>2020</v>
      </c>
      <c r="L3" s="908"/>
      <c r="M3" s="907">
        <v>2021</v>
      </c>
      <c r="N3" s="908"/>
      <c r="O3" s="907">
        <v>2022</v>
      </c>
      <c r="P3" s="908"/>
      <c r="Q3" s="907">
        <v>2023</v>
      </c>
      <c r="R3" s="908"/>
      <c r="S3" s="907">
        <v>2024</v>
      </c>
      <c r="T3" s="908"/>
    </row>
    <row r="4" spans="1:22" ht="20.25" customHeight="1" thickTop="1">
      <c r="A4" s="888"/>
      <c r="B4" s="845"/>
      <c r="C4" s="845"/>
      <c r="D4" s="845"/>
      <c r="E4" s="985"/>
      <c r="F4" s="138" t="s">
        <v>3</v>
      </c>
      <c r="G4" s="7"/>
      <c r="H4" s="8"/>
      <c r="I4" s="8"/>
      <c r="J4" s="8"/>
      <c r="K4" s="8"/>
      <c r="L4" s="8"/>
      <c r="M4" s="8"/>
      <c r="N4" s="8"/>
      <c r="O4" s="8"/>
      <c r="P4" s="8"/>
      <c r="Q4" s="8"/>
      <c r="R4" s="63"/>
      <c r="S4" s="8"/>
      <c r="T4" s="63"/>
    </row>
    <row r="5" spans="1:22" ht="23.25" customHeight="1">
      <c r="A5" s="888"/>
      <c r="B5" s="845"/>
      <c r="C5" s="845"/>
      <c r="D5" s="845"/>
      <c r="E5" s="985"/>
      <c r="F5" s="66" t="s">
        <v>4</v>
      </c>
      <c r="G5" s="100">
        <v>8.0700284461972027E-2</v>
      </c>
      <c r="H5" s="11" t="s">
        <v>5</v>
      </c>
      <c r="I5" s="100">
        <v>5.117601661054421E-2</v>
      </c>
      <c r="J5" s="11" t="s">
        <v>5</v>
      </c>
      <c r="K5" s="100">
        <v>5.5718848310376788E-2</v>
      </c>
      <c r="L5" s="11" t="s">
        <v>5</v>
      </c>
      <c r="M5" s="100">
        <v>6.8984741999525104E-2</v>
      </c>
      <c r="N5" s="11" t="s">
        <v>5</v>
      </c>
      <c r="O5" s="100">
        <v>2.853981080495567E-2</v>
      </c>
      <c r="P5" s="139" t="s">
        <v>7</v>
      </c>
      <c r="Q5" s="100">
        <v>2.5074489427178905E-2</v>
      </c>
      <c r="R5" s="140" t="s">
        <v>7</v>
      </c>
      <c r="S5" s="100">
        <v>5.2933493679957977E-2</v>
      </c>
      <c r="T5" s="141" t="s">
        <v>5</v>
      </c>
    </row>
    <row r="6" spans="1:22" ht="25.5" customHeight="1">
      <c r="A6" s="888"/>
      <c r="B6" s="845"/>
      <c r="C6" s="845"/>
      <c r="D6" s="845"/>
      <c r="E6" s="985"/>
      <c r="F6" s="67" t="s">
        <v>9</v>
      </c>
      <c r="G6" s="103">
        <v>0.11941479854976254</v>
      </c>
      <c r="H6" s="11" t="s">
        <v>5</v>
      </c>
      <c r="I6" s="103">
        <v>7.4822285946581413E-2</v>
      </c>
      <c r="J6" s="11" t="s">
        <v>5</v>
      </c>
      <c r="K6" s="103">
        <v>8.8556713729079528E-2</v>
      </c>
      <c r="L6" s="11" t="s">
        <v>5</v>
      </c>
      <c r="M6" s="103">
        <v>0.10143108322850361</v>
      </c>
      <c r="N6" s="11" t="s">
        <v>5</v>
      </c>
      <c r="O6" s="103">
        <v>4.0000621959310041E-2</v>
      </c>
      <c r="P6" s="139" t="s">
        <v>7</v>
      </c>
      <c r="Q6" s="103">
        <v>3.4212509922699925E-2</v>
      </c>
      <c r="R6" s="140" t="s">
        <v>7</v>
      </c>
      <c r="S6" s="103">
        <v>6.9865947581818535E-2</v>
      </c>
      <c r="T6" s="141" t="s">
        <v>5</v>
      </c>
    </row>
    <row r="7" spans="1:22" ht="25.5">
      <c r="A7" s="888"/>
      <c r="B7" s="845"/>
      <c r="C7" s="845"/>
      <c r="D7" s="845"/>
      <c r="E7" s="985"/>
      <c r="F7" s="68" t="s">
        <v>10</v>
      </c>
      <c r="G7" s="100">
        <v>1.0111225994834316</v>
      </c>
      <c r="H7" s="20" t="s">
        <v>8</v>
      </c>
      <c r="I7" s="100">
        <v>1.0187931627953588</v>
      </c>
      <c r="J7" s="20" t="s">
        <v>8</v>
      </c>
      <c r="K7" s="100">
        <v>0.99468806258751363</v>
      </c>
      <c r="L7" s="28" t="s">
        <v>15</v>
      </c>
      <c r="M7" s="100">
        <v>1.0084933487738306</v>
      </c>
      <c r="N7" s="20" t="s">
        <v>8</v>
      </c>
      <c r="O7" s="100">
        <v>0.94671963290306649</v>
      </c>
      <c r="P7" s="102" t="s">
        <v>15</v>
      </c>
      <c r="Q7" s="100">
        <v>0.93496744755858574</v>
      </c>
      <c r="R7" s="142" t="s">
        <v>15</v>
      </c>
      <c r="S7" s="100">
        <v>0.98188571816846615</v>
      </c>
      <c r="T7" s="142" t="s">
        <v>15</v>
      </c>
    </row>
    <row r="8" spans="1:22" ht="19.5" customHeight="1">
      <c r="A8" s="888"/>
      <c r="B8" s="845"/>
      <c r="C8" s="845"/>
      <c r="D8" s="845"/>
      <c r="E8" s="985"/>
      <c r="F8" s="69" t="s">
        <v>11</v>
      </c>
      <c r="G8" s="118"/>
      <c r="H8" s="1026"/>
      <c r="I8" s="1026"/>
      <c r="J8" s="1026"/>
      <c r="K8" s="1026"/>
      <c r="L8" s="1026"/>
      <c r="M8" s="1026"/>
      <c r="N8" s="1026"/>
      <c r="O8" s="1026"/>
      <c r="P8" s="25"/>
      <c r="Q8" s="25"/>
      <c r="R8" s="25"/>
      <c r="S8" s="25"/>
      <c r="T8" s="25"/>
    </row>
    <row r="9" spans="1:22" ht="23.25" customHeight="1">
      <c r="A9" s="888"/>
      <c r="B9" s="845"/>
      <c r="C9" s="845"/>
      <c r="D9" s="845"/>
      <c r="E9" s="985"/>
      <c r="F9" s="66" t="s">
        <v>12</v>
      </c>
      <c r="G9" s="100">
        <v>1.5441461364812046</v>
      </c>
      <c r="H9" s="15" t="s">
        <v>7</v>
      </c>
      <c r="I9" s="100">
        <v>3.1725480599287597</v>
      </c>
      <c r="J9" s="11" t="s">
        <v>5</v>
      </c>
      <c r="K9" s="100">
        <v>2.6839579721151505</v>
      </c>
      <c r="L9" s="12" t="s">
        <v>5</v>
      </c>
      <c r="M9" s="101">
        <v>3.9330165035826328</v>
      </c>
      <c r="N9" s="12" t="s">
        <v>5</v>
      </c>
      <c r="O9" s="101">
        <v>3.7861891232063116</v>
      </c>
      <c r="P9" s="26" t="s">
        <v>5</v>
      </c>
      <c r="Q9" s="101">
        <v>4.5491994887742857</v>
      </c>
      <c r="R9" s="141" t="s">
        <v>5</v>
      </c>
      <c r="S9" s="101">
        <v>4.3521929960563002</v>
      </c>
      <c r="T9" s="141" t="s">
        <v>5</v>
      </c>
    </row>
    <row r="10" spans="1:22" ht="21" customHeight="1">
      <c r="A10" s="888"/>
      <c r="B10" s="845"/>
      <c r="C10" s="845"/>
      <c r="D10" s="845"/>
      <c r="E10" s="985"/>
      <c r="F10" s="67" t="s">
        <v>13</v>
      </c>
      <c r="G10" s="103">
        <v>1.3830049936486244</v>
      </c>
      <c r="H10" s="11" t="s">
        <v>5</v>
      </c>
      <c r="I10" s="103">
        <v>2.8571226581831035</v>
      </c>
      <c r="J10" s="11" t="s">
        <v>5</v>
      </c>
      <c r="K10" s="103">
        <v>2.4658371186610686</v>
      </c>
      <c r="L10" s="12" t="s">
        <v>5</v>
      </c>
      <c r="M10" s="104">
        <v>3.5826933220937014</v>
      </c>
      <c r="N10" s="12" t="s">
        <v>5</v>
      </c>
      <c r="O10" s="104">
        <v>3.438828835278116</v>
      </c>
      <c r="P10" s="26" t="s">
        <v>5</v>
      </c>
      <c r="Q10" s="104">
        <v>4.1320865970864924</v>
      </c>
      <c r="R10" s="141" t="s">
        <v>5</v>
      </c>
      <c r="S10" s="104">
        <v>3.9590379514183507</v>
      </c>
      <c r="T10" s="141" t="s">
        <v>5</v>
      </c>
    </row>
    <row r="11" spans="1:22" ht="22.5" customHeight="1">
      <c r="A11" s="888"/>
      <c r="B11" s="845"/>
      <c r="C11" s="845"/>
      <c r="D11" s="845"/>
      <c r="E11" s="985"/>
      <c r="F11" s="66" t="s">
        <v>14</v>
      </c>
      <c r="G11" s="119">
        <v>51.752676587948812</v>
      </c>
      <c r="H11" s="28" t="s">
        <v>15</v>
      </c>
      <c r="I11" s="119">
        <v>46.445820798880519</v>
      </c>
      <c r="J11" s="20" t="s">
        <v>8</v>
      </c>
      <c r="K11" s="119">
        <v>37.399981007284268</v>
      </c>
      <c r="L11" s="15" t="s">
        <v>7</v>
      </c>
      <c r="M11" s="120">
        <v>50.705646653707916</v>
      </c>
      <c r="N11" s="28" t="s">
        <v>15</v>
      </c>
      <c r="O11" s="120">
        <v>44.963410902691955</v>
      </c>
      <c r="P11" s="16" t="s">
        <v>8</v>
      </c>
      <c r="Q11" s="101">
        <v>59.450165964370242</v>
      </c>
      <c r="R11" s="142" t="s">
        <v>15</v>
      </c>
      <c r="S11" s="101">
        <v>47.628040882232909</v>
      </c>
      <c r="T11" s="143" t="s">
        <v>8</v>
      </c>
    </row>
    <row r="12" spans="1:22" ht="25.5" customHeight="1" thickBot="1">
      <c r="A12" s="889"/>
      <c r="B12" s="890"/>
      <c r="C12" s="890"/>
      <c r="D12" s="890"/>
      <c r="E12" s="985"/>
      <c r="F12" s="73" t="s">
        <v>16</v>
      </c>
      <c r="G12" s="121" t="s">
        <v>17</v>
      </c>
      <c r="H12" s="144"/>
      <c r="I12" s="121">
        <v>203.1096215782062</v>
      </c>
      <c r="J12" s="13" t="s">
        <v>18</v>
      </c>
      <c r="K12" s="121">
        <v>142.09308844379981</v>
      </c>
      <c r="L12" s="13" t="s">
        <v>18</v>
      </c>
      <c r="M12" s="122">
        <v>189.82139468523997</v>
      </c>
      <c r="N12" s="13" t="s">
        <v>18</v>
      </c>
      <c r="O12" s="122">
        <v>200.74013897789672</v>
      </c>
      <c r="P12" s="34" t="s">
        <v>18</v>
      </c>
      <c r="Q12" s="104">
        <v>76.078067065304694</v>
      </c>
      <c r="R12" s="143" t="s">
        <v>8</v>
      </c>
      <c r="S12" s="104">
        <v>164.41802971580196</v>
      </c>
      <c r="T12" s="34" t="s">
        <v>18</v>
      </c>
    </row>
    <row r="13" spans="1:22" ht="20.25" customHeight="1" thickTop="1" thickBot="1">
      <c r="A13" s="891" t="s">
        <v>20</v>
      </c>
      <c r="B13" s="892"/>
      <c r="C13" s="892"/>
      <c r="D13" s="892"/>
      <c r="E13" s="985"/>
      <c r="F13" s="76" t="s">
        <v>21</v>
      </c>
      <c r="G13" s="123"/>
      <c r="H13" s="145"/>
      <c r="I13" s="145"/>
      <c r="J13" s="145"/>
      <c r="K13" s="145"/>
      <c r="L13" s="145"/>
      <c r="M13" s="145"/>
      <c r="N13" s="145"/>
      <c r="O13" s="145"/>
      <c r="P13" s="145"/>
      <c r="Q13" s="145"/>
      <c r="R13" s="77"/>
      <c r="S13" s="145"/>
      <c r="T13" s="77"/>
    </row>
    <row r="14" spans="1:22" ht="27.75" customHeight="1" thickTop="1">
      <c r="A14" s="893" t="s">
        <v>155</v>
      </c>
      <c r="B14" s="894"/>
      <c r="C14" s="894"/>
      <c r="D14" s="894"/>
      <c r="E14" s="985"/>
      <c r="F14" s="67" t="s">
        <v>23</v>
      </c>
      <c r="G14" s="103">
        <v>0.32420197963703312</v>
      </c>
      <c r="H14" s="15" t="s">
        <v>7</v>
      </c>
      <c r="I14" s="103">
        <v>0.31603243655131313</v>
      </c>
      <c r="J14" s="15" t="s">
        <v>7</v>
      </c>
      <c r="K14" s="103">
        <v>0.37081169835596223</v>
      </c>
      <c r="L14" s="15" t="s">
        <v>7</v>
      </c>
      <c r="M14" s="104">
        <v>0.31988558335597678</v>
      </c>
      <c r="N14" s="15" t="s">
        <v>7</v>
      </c>
      <c r="O14" s="104">
        <v>0.28651582382925667</v>
      </c>
      <c r="P14" s="139" t="s">
        <v>7</v>
      </c>
      <c r="Q14" s="104">
        <v>0.26709588148216995</v>
      </c>
      <c r="R14" s="140" t="s">
        <v>7</v>
      </c>
      <c r="S14" s="104">
        <v>0.24235631932181725</v>
      </c>
      <c r="T14" s="141" t="s">
        <v>5</v>
      </c>
    </row>
    <row r="15" spans="1:22" ht="23.25" customHeight="1">
      <c r="A15" s="886"/>
      <c r="B15" s="887"/>
      <c r="C15" s="887"/>
      <c r="D15" s="887"/>
      <c r="E15" s="985"/>
      <c r="F15" s="66" t="s">
        <v>24</v>
      </c>
      <c r="G15" s="100">
        <v>0.47973206471203667</v>
      </c>
      <c r="H15" s="11" t="s">
        <v>5</v>
      </c>
      <c r="I15" s="100">
        <v>0.46205763758418755</v>
      </c>
      <c r="J15" s="12" t="s">
        <v>5</v>
      </c>
      <c r="K15" s="100">
        <v>0.589349321001439</v>
      </c>
      <c r="L15" s="15" t="s">
        <v>7</v>
      </c>
      <c r="M15" s="101">
        <v>0.47034083608230171</v>
      </c>
      <c r="N15" s="12" t="s">
        <v>5</v>
      </c>
      <c r="O15" s="101">
        <v>0.40157277960526316</v>
      </c>
      <c r="P15" s="26" t="s">
        <v>5</v>
      </c>
      <c r="Q15" s="101">
        <v>0.36443495777090795</v>
      </c>
      <c r="R15" s="141" t="s">
        <v>5</v>
      </c>
      <c r="S15" s="101">
        <v>0.31988166139639551</v>
      </c>
      <c r="T15" s="141" t="s">
        <v>5</v>
      </c>
    </row>
    <row r="16" spans="1:22" ht="27" customHeight="1">
      <c r="A16" s="895"/>
      <c r="B16" s="896"/>
      <c r="C16" s="896"/>
      <c r="D16" s="896"/>
      <c r="E16" s="985"/>
      <c r="F16" s="146" t="s">
        <v>25</v>
      </c>
      <c r="G16" s="103">
        <v>1.6727017134149875</v>
      </c>
      <c r="H16" s="15" t="s">
        <v>7</v>
      </c>
      <c r="I16" s="103">
        <v>1.3156526472538885</v>
      </c>
      <c r="J16" s="12" t="s">
        <v>5</v>
      </c>
      <c r="K16" s="103">
        <v>3.1150396574401698</v>
      </c>
      <c r="L16" s="39" t="s">
        <v>15</v>
      </c>
      <c r="M16" s="104">
        <v>2.2956789838793621</v>
      </c>
      <c r="N16" s="20" t="s">
        <v>8</v>
      </c>
      <c r="O16" s="104">
        <v>2.8892075823492851</v>
      </c>
      <c r="P16" s="16" t="s">
        <v>8</v>
      </c>
      <c r="Q16" s="104">
        <v>3.0227174435783262</v>
      </c>
      <c r="R16" s="147" t="s">
        <v>15</v>
      </c>
      <c r="S16" s="104">
        <v>1.8164746888990728</v>
      </c>
      <c r="T16" s="140" t="s">
        <v>7</v>
      </c>
    </row>
    <row r="17" spans="1:30" ht="21.75" customHeight="1">
      <c r="A17" s="884" t="s">
        <v>156</v>
      </c>
      <c r="B17" s="885"/>
      <c r="C17" s="885"/>
      <c r="D17" s="1186"/>
      <c r="E17" s="985"/>
      <c r="F17" s="66" t="s">
        <v>27</v>
      </c>
      <c r="G17" s="100">
        <v>52.445346062052508</v>
      </c>
      <c r="H17" s="11" t="s">
        <v>5</v>
      </c>
      <c r="I17" s="100" t="s">
        <v>17</v>
      </c>
      <c r="J17" s="72"/>
      <c r="K17" s="100">
        <v>13.886641443538998</v>
      </c>
      <c r="L17" s="12" t="s">
        <v>5</v>
      </c>
      <c r="M17" s="101">
        <v>56.192610250297975</v>
      </c>
      <c r="N17" s="12" t="s">
        <v>5</v>
      </c>
      <c r="O17" s="101">
        <v>7.3981968444778365</v>
      </c>
      <c r="P17" s="26" t="s">
        <v>5</v>
      </c>
      <c r="Q17" s="101">
        <v>5.316746126340882</v>
      </c>
      <c r="R17" s="141" t="s">
        <v>5</v>
      </c>
      <c r="S17" s="101">
        <v>47.063692901565517</v>
      </c>
      <c r="T17" s="141" t="s">
        <v>5</v>
      </c>
    </row>
    <row r="18" spans="1:30" ht="18.75" customHeight="1">
      <c r="A18" s="886"/>
      <c r="B18" s="887"/>
      <c r="C18" s="887"/>
      <c r="D18" s="1187"/>
      <c r="E18" s="985"/>
      <c r="F18" s="67" t="s">
        <v>28</v>
      </c>
      <c r="G18" s="103">
        <v>76.851551312649164</v>
      </c>
      <c r="H18" s="11" t="s">
        <v>5</v>
      </c>
      <c r="I18" s="103" t="s">
        <v>17</v>
      </c>
      <c r="J18" s="144"/>
      <c r="K18" s="103">
        <v>27.492796856810244</v>
      </c>
      <c r="L18" s="12" t="s">
        <v>5</v>
      </c>
      <c r="M18" s="104">
        <v>108.5528009535161</v>
      </c>
      <c r="N18" s="12" t="s">
        <v>5</v>
      </c>
      <c r="O18" s="104">
        <v>24.177310293012773</v>
      </c>
      <c r="P18" s="26" t="s">
        <v>5</v>
      </c>
      <c r="Q18" s="104">
        <v>21.53076579261025</v>
      </c>
      <c r="R18" s="148" t="s">
        <v>5</v>
      </c>
      <c r="S18" s="104">
        <v>97.334763028093505</v>
      </c>
      <c r="T18" s="148" t="s">
        <v>5</v>
      </c>
    </row>
    <row r="19" spans="1:30" ht="19.5" customHeight="1" thickBot="1">
      <c r="A19" s="886"/>
      <c r="B19" s="887"/>
      <c r="C19" s="887"/>
      <c r="D19" s="1187"/>
      <c r="E19" s="985"/>
      <c r="F19" s="149" t="s">
        <v>29</v>
      </c>
      <c r="G19" s="125">
        <v>36.086066492342177</v>
      </c>
      <c r="H19" s="126" t="s">
        <v>5</v>
      </c>
      <c r="I19" s="125" t="s">
        <v>17</v>
      </c>
      <c r="J19" s="150"/>
      <c r="K19" s="125" t="s">
        <v>17</v>
      </c>
      <c r="L19" s="150"/>
      <c r="M19" s="129" t="s">
        <v>17</v>
      </c>
      <c r="N19" s="150"/>
      <c r="O19" s="151"/>
      <c r="P19" s="152"/>
      <c r="Q19" s="153"/>
      <c r="R19" s="153"/>
      <c r="S19" s="153"/>
      <c r="T19" s="153"/>
    </row>
    <row r="20" spans="1:30" ht="29.25" customHeight="1" thickBot="1">
      <c r="A20" s="886"/>
      <c r="B20" s="887"/>
      <c r="C20" s="887"/>
      <c r="D20" s="1187"/>
      <c r="E20" s="985"/>
      <c r="F20" s="154" t="s">
        <v>30</v>
      </c>
      <c r="G20" s="899" t="s">
        <v>7</v>
      </c>
      <c r="H20" s="900"/>
      <c r="I20" s="899" t="s">
        <v>7</v>
      </c>
      <c r="J20" s="900"/>
      <c r="K20" s="899" t="s">
        <v>7</v>
      </c>
      <c r="L20" s="900"/>
      <c r="M20" s="899" t="s">
        <v>7</v>
      </c>
      <c r="N20" s="900"/>
      <c r="O20" s="911" t="s">
        <v>7</v>
      </c>
      <c r="P20" s="1189"/>
      <c r="Q20" s="899" t="s">
        <v>7</v>
      </c>
      <c r="R20" s="900"/>
      <c r="S20" s="41" t="s">
        <v>7</v>
      </c>
      <c r="T20" s="42"/>
    </row>
    <row r="21" spans="1:30" ht="15.75" thickBot="1">
      <c r="A21" s="886"/>
      <c r="B21" s="887"/>
      <c r="C21" s="887"/>
      <c r="D21" s="1187"/>
      <c r="E21" s="985"/>
      <c r="F21" s="88" t="s">
        <v>31</v>
      </c>
      <c r="G21" s="155">
        <v>4.3486249302609652</v>
      </c>
      <c r="H21" s="134" t="s">
        <v>7</v>
      </c>
      <c r="I21" s="133">
        <v>5.1100000000000003</v>
      </c>
      <c r="J21" s="134" t="s">
        <v>7</v>
      </c>
      <c r="K21" s="133">
        <v>4.6893522732835633</v>
      </c>
      <c r="L21" s="134" t="s">
        <v>7</v>
      </c>
      <c r="M21" s="133">
        <v>5.8193994968323803</v>
      </c>
      <c r="N21" s="134" t="s">
        <v>7</v>
      </c>
      <c r="O21" s="133">
        <v>5.7901392090984212</v>
      </c>
      <c r="P21" s="134" t="s">
        <v>7</v>
      </c>
      <c r="Q21" s="133">
        <v>6.1720062906399598</v>
      </c>
      <c r="R21" s="134" t="s">
        <v>7</v>
      </c>
      <c r="S21" s="133">
        <v>6.9183231879760569</v>
      </c>
      <c r="T21" s="134" t="s">
        <v>7</v>
      </c>
      <c r="U21" s="52"/>
      <c r="V21" s="52"/>
      <c r="W21" s="52"/>
      <c r="X21" s="52"/>
      <c r="Z21" s="156"/>
      <c r="AA21" s="156"/>
      <c r="AB21" s="156"/>
      <c r="AC21" s="156"/>
      <c r="AD21" s="156"/>
    </row>
    <row r="22" spans="1:30" ht="15" customHeight="1">
      <c r="A22" s="886"/>
      <c r="B22" s="887"/>
      <c r="C22" s="887"/>
      <c r="D22" s="1187"/>
      <c r="E22" s="985"/>
      <c r="U22" s="4"/>
    </row>
    <row r="23" spans="1:30" ht="15" customHeight="1" thickBot="1">
      <c r="A23" s="886"/>
      <c r="B23" s="887"/>
      <c r="C23" s="887"/>
      <c r="D23" s="1187"/>
      <c r="E23" s="791"/>
    </row>
    <row r="24" spans="1:30" ht="41.25" customHeight="1" thickTop="1" thickBot="1">
      <c r="A24" s="886"/>
      <c r="B24" s="887"/>
      <c r="C24" s="887"/>
      <c r="D24" s="1187"/>
      <c r="E24" s="791"/>
      <c r="F24" s="92" t="s">
        <v>33</v>
      </c>
      <c r="G24" s="879">
        <v>2018</v>
      </c>
      <c r="H24" s="879"/>
      <c r="I24" s="879">
        <v>2019</v>
      </c>
      <c r="J24" s="879"/>
      <c r="K24" s="879">
        <v>2020</v>
      </c>
      <c r="L24" s="879"/>
      <c r="M24" s="879">
        <v>2021</v>
      </c>
      <c r="N24" s="879"/>
      <c r="O24" s="879">
        <v>2022</v>
      </c>
      <c r="P24" s="879"/>
      <c r="Q24" s="868">
        <v>2023</v>
      </c>
      <c r="R24" s="868"/>
      <c r="S24" s="879">
        <v>2024</v>
      </c>
      <c r="T24" s="879"/>
      <c r="U24" s="869" t="s">
        <v>34</v>
      </c>
      <c r="V24" s="869"/>
      <c r="W24" s="869" t="s">
        <v>35</v>
      </c>
      <c r="X24" s="869"/>
      <c r="Y24" s="869" t="s">
        <v>36</v>
      </c>
      <c r="Z24" s="870"/>
    </row>
    <row r="25" spans="1:30" ht="15" customHeight="1">
      <c r="A25" s="895"/>
      <c r="B25" s="896"/>
      <c r="C25" s="896"/>
      <c r="D25" s="1188"/>
      <c r="E25" s="791"/>
      <c r="F25" s="93" t="s">
        <v>37</v>
      </c>
      <c r="G25" s="1177">
        <v>2228677</v>
      </c>
      <c r="H25" s="1177"/>
      <c r="I25" s="1177">
        <v>1959729</v>
      </c>
      <c r="J25" s="1177"/>
      <c r="K25" s="1177">
        <v>1841387</v>
      </c>
      <c r="L25" s="1177"/>
      <c r="M25" s="1177">
        <v>1903916</v>
      </c>
      <c r="N25" s="1177"/>
      <c r="O25" s="1177">
        <v>1860418</v>
      </c>
      <c r="P25" s="1177"/>
      <c r="Q25" s="1177">
        <v>2112099</v>
      </c>
      <c r="R25" s="1177"/>
      <c r="S25" s="1177">
        <v>2329423</v>
      </c>
      <c r="T25" s="1177"/>
      <c r="U25" s="1176">
        <v>217324</v>
      </c>
      <c r="V25" s="1176"/>
      <c r="W25" s="1178">
        <v>0.10289479801846402</v>
      </c>
      <c r="X25" s="1178"/>
      <c r="Y25" s="1178">
        <v>6.0536992299235148E-2</v>
      </c>
      <c r="Z25" s="1179"/>
    </row>
    <row r="26" spans="1:30" ht="15" customHeight="1" thickBot="1">
      <c r="A26" s="882" t="s">
        <v>38</v>
      </c>
      <c r="B26" s="883"/>
      <c r="C26" s="883"/>
      <c r="D26" s="883"/>
      <c r="E26" s="791"/>
      <c r="F26" s="94" t="s">
        <v>39</v>
      </c>
      <c r="G26" s="1182">
        <v>329619</v>
      </c>
      <c r="H26" s="1182"/>
      <c r="I26" s="1182">
        <v>165943</v>
      </c>
      <c r="J26" s="1182"/>
      <c r="K26" s="1182">
        <v>190858</v>
      </c>
      <c r="L26" s="1182"/>
      <c r="M26" s="1182">
        <v>235728</v>
      </c>
      <c r="N26" s="1182"/>
      <c r="O26" s="1182">
        <v>98470</v>
      </c>
      <c r="P26" s="1182"/>
      <c r="Q26" s="1182">
        <v>71372</v>
      </c>
      <c r="R26" s="1182"/>
      <c r="S26" s="1182">
        <v>219458</v>
      </c>
      <c r="T26" s="1182"/>
      <c r="U26" s="1060">
        <v>148086</v>
      </c>
      <c r="V26" s="1060"/>
      <c r="W26" s="1174">
        <v>2.0748472790450037</v>
      </c>
      <c r="X26" s="1174"/>
      <c r="Y26" s="1174">
        <v>3.5524222383451098E-2</v>
      </c>
      <c r="Z26" s="1175"/>
    </row>
    <row r="27" spans="1:30" ht="15" customHeight="1" thickTop="1">
      <c r="A27" s="880" t="s">
        <v>41</v>
      </c>
      <c r="B27" s="881"/>
      <c r="C27" s="881"/>
      <c r="D27" s="881"/>
      <c r="E27" s="791"/>
      <c r="F27" s="95" t="s">
        <v>42</v>
      </c>
      <c r="G27" s="1168">
        <v>230837</v>
      </c>
      <c r="H27" s="1168"/>
      <c r="I27" s="1168">
        <v>170143</v>
      </c>
      <c r="J27" s="1168"/>
      <c r="K27" s="1168">
        <v>190571</v>
      </c>
      <c r="L27" s="1168"/>
      <c r="M27" s="1168">
        <v>248847</v>
      </c>
      <c r="N27" s="1168"/>
      <c r="O27" s="1168">
        <v>110631</v>
      </c>
      <c r="P27" s="1168"/>
      <c r="Q27" s="1168">
        <v>73741</v>
      </c>
      <c r="R27" s="1168"/>
      <c r="S27" s="1168">
        <v>229303</v>
      </c>
      <c r="T27" s="1168"/>
      <c r="U27" s="1167">
        <v>155562</v>
      </c>
      <c r="V27" s="1167"/>
      <c r="W27" s="1169">
        <v>2.109572693616848</v>
      </c>
      <c r="X27" s="1169"/>
      <c r="Y27" s="1169">
        <v>4.7341303536764689E-2</v>
      </c>
      <c r="Z27" s="1170"/>
    </row>
    <row r="28" spans="1:30" ht="18" customHeight="1" thickBot="1">
      <c r="A28" s="871" t="s">
        <v>157</v>
      </c>
      <c r="B28" s="872"/>
      <c r="C28" s="872"/>
      <c r="D28" s="1013"/>
      <c r="E28" s="791"/>
      <c r="F28" s="96" t="s">
        <v>44</v>
      </c>
      <c r="G28" s="1181">
        <v>201111</v>
      </c>
      <c r="H28" s="1181"/>
      <c r="I28" s="1181">
        <v>136202</v>
      </c>
      <c r="J28" s="1181"/>
      <c r="K28" s="1181">
        <v>176866</v>
      </c>
      <c r="L28" s="1181"/>
      <c r="M28" s="1181">
        <v>225446</v>
      </c>
      <c r="N28" s="1181"/>
      <c r="O28" s="1181">
        <v>92612</v>
      </c>
      <c r="P28" s="1181"/>
      <c r="Q28" s="1181">
        <v>82017</v>
      </c>
      <c r="R28" s="1181"/>
      <c r="S28" s="1181">
        <v>180069</v>
      </c>
      <c r="T28" s="1181"/>
      <c r="U28" s="1064">
        <v>98052</v>
      </c>
      <c r="V28" s="1064"/>
      <c r="W28" s="1183">
        <v>1.1955082482899888</v>
      </c>
      <c r="X28" s="1183"/>
      <c r="Y28" s="1183">
        <v>4.4970131156576443E-3</v>
      </c>
      <c r="Z28" s="1184"/>
    </row>
    <row r="29" spans="1:30" ht="15.75" customHeight="1" thickBot="1">
      <c r="A29" s="873"/>
      <c r="B29" s="874"/>
      <c r="C29" s="874"/>
      <c r="D29" s="1014"/>
      <c r="E29" s="791"/>
    </row>
    <row r="30" spans="1:30" ht="39.75" customHeight="1" thickTop="1" thickBot="1">
      <c r="A30" s="875"/>
      <c r="B30" s="876"/>
      <c r="C30" s="876"/>
      <c r="D30" s="1015"/>
      <c r="E30" s="791"/>
      <c r="F30" s="92" t="s">
        <v>45</v>
      </c>
      <c r="G30" s="879">
        <v>2018</v>
      </c>
      <c r="H30" s="879"/>
      <c r="I30" s="879">
        <v>2019</v>
      </c>
      <c r="J30" s="879"/>
      <c r="K30" s="879">
        <v>2020</v>
      </c>
      <c r="L30" s="879"/>
      <c r="M30" s="879">
        <v>2021</v>
      </c>
      <c r="N30" s="879"/>
      <c r="O30" s="879">
        <v>2022</v>
      </c>
      <c r="P30" s="879"/>
      <c r="Q30" s="868">
        <v>2023</v>
      </c>
      <c r="R30" s="868"/>
      <c r="S30" s="868">
        <v>2024</v>
      </c>
      <c r="T30" s="868"/>
      <c r="U30" s="869" t="s">
        <v>34</v>
      </c>
      <c r="V30" s="869"/>
      <c r="W30" s="869" t="s">
        <v>35</v>
      </c>
      <c r="X30" s="869"/>
      <c r="Y30" s="869" t="s">
        <v>36</v>
      </c>
      <c r="Z30" s="870"/>
    </row>
    <row r="31" spans="1:30" ht="18" customHeight="1">
      <c r="A31" s="838" t="s">
        <v>46</v>
      </c>
      <c r="B31" s="839"/>
      <c r="C31" s="839"/>
      <c r="D31" s="839"/>
      <c r="E31" s="791"/>
      <c r="F31" s="93" t="s">
        <v>47</v>
      </c>
      <c r="G31" s="1176">
        <v>2492073</v>
      </c>
      <c r="H31" s="1176"/>
      <c r="I31" s="1176">
        <v>2661442</v>
      </c>
      <c r="J31" s="1176">
        <v>2661442</v>
      </c>
      <c r="K31" s="1176">
        <v>3174258</v>
      </c>
      <c r="L31" s="1176"/>
      <c r="M31" s="1176">
        <v>3268056</v>
      </c>
      <c r="N31" s="1176"/>
      <c r="O31" s="1176">
        <v>3245011</v>
      </c>
      <c r="P31" s="1176"/>
      <c r="Q31" s="1176">
        <v>3270934</v>
      </c>
      <c r="R31" s="1176"/>
      <c r="S31" s="1177">
        <v>3401797</v>
      </c>
      <c r="T31" s="1177"/>
      <c r="U31" s="1176">
        <v>130863</v>
      </c>
      <c r="V31" s="1176"/>
      <c r="W31" s="1178">
        <v>4.0007838739638313E-2</v>
      </c>
      <c r="X31" s="1178"/>
      <c r="Y31" s="1178">
        <v>1.7458121535588234E-2</v>
      </c>
      <c r="Z31" s="1179"/>
    </row>
    <row r="32" spans="1:30" ht="18" customHeight="1">
      <c r="A32" s="1018" t="s">
        <v>94</v>
      </c>
      <c r="B32" s="837"/>
      <c r="C32" s="837"/>
      <c r="D32" s="1019"/>
      <c r="E32" s="791"/>
      <c r="F32" s="94" t="s">
        <v>49</v>
      </c>
      <c r="G32" s="1060">
        <v>807935</v>
      </c>
      <c r="H32" s="1060"/>
      <c r="I32" s="1060">
        <v>841102</v>
      </c>
      <c r="J32" s="1060">
        <v>841102</v>
      </c>
      <c r="K32" s="1060">
        <v>1177052</v>
      </c>
      <c r="L32" s="1060"/>
      <c r="M32" s="1060">
        <v>1045404</v>
      </c>
      <c r="N32" s="1060"/>
      <c r="O32" s="1060">
        <v>929747</v>
      </c>
      <c r="P32" s="1060"/>
      <c r="Q32" s="1060">
        <v>873653</v>
      </c>
      <c r="R32" s="1060"/>
      <c r="S32" s="1182">
        <v>824447</v>
      </c>
      <c r="T32" s="1182"/>
      <c r="U32" s="1060">
        <v>-49206</v>
      </c>
      <c r="V32" s="1060"/>
      <c r="W32" s="1174">
        <v>-5.6322132471358755E-2</v>
      </c>
      <c r="X32" s="1174"/>
      <c r="Y32" s="1174">
        <v>-8.5167103319082726E-2</v>
      </c>
      <c r="Z32" s="1175"/>
    </row>
    <row r="33" spans="1:26" ht="18" customHeight="1">
      <c r="A33" s="838" t="s">
        <v>50</v>
      </c>
      <c r="B33" s="839"/>
      <c r="C33" s="839"/>
      <c r="D33" s="839"/>
      <c r="E33" s="791"/>
      <c r="F33" s="95" t="s">
        <v>51</v>
      </c>
      <c r="G33" s="1167">
        <v>1684138</v>
      </c>
      <c r="H33" s="1167"/>
      <c r="I33" s="1167">
        <v>1820340</v>
      </c>
      <c r="J33" s="1167">
        <v>1820340</v>
      </c>
      <c r="K33" s="1167">
        <v>1997206</v>
      </c>
      <c r="L33" s="1167"/>
      <c r="M33" s="1167">
        <v>2222652</v>
      </c>
      <c r="N33" s="1167"/>
      <c r="O33" s="1167">
        <v>2315264</v>
      </c>
      <c r="P33" s="1167"/>
      <c r="Q33" s="1167">
        <v>2397281</v>
      </c>
      <c r="R33" s="1167"/>
      <c r="S33" s="1168">
        <v>2577350</v>
      </c>
      <c r="T33" s="1168"/>
      <c r="U33" s="1167">
        <v>180069</v>
      </c>
      <c r="V33" s="1167"/>
      <c r="W33" s="1169">
        <v>7.5113847729990857E-2</v>
      </c>
      <c r="X33" s="1169"/>
      <c r="Y33" s="1169">
        <v>6.582924912978938E-2</v>
      </c>
      <c r="Z33" s="1170"/>
    </row>
    <row r="34" spans="1:26" ht="18" customHeight="1">
      <c r="A34" s="863" t="s">
        <v>158</v>
      </c>
      <c r="B34" s="864"/>
      <c r="C34" s="864"/>
      <c r="D34" s="864"/>
      <c r="E34" s="791"/>
      <c r="F34" s="94" t="s">
        <v>53</v>
      </c>
      <c r="G34" s="1060">
        <v>2492073</v>
      </c>
      <c r="H34" s="1060"/>
      <c r="I34" s="1060">
        <v>2661442</v>
      </c>
      <c r="J34" s="1060">
        <v>2661442</v>
      </c>
      <c r="K34" s="1060">
        <v>3174258</v>
      </c>
      <c r="L34" s="1060"/>
      <c r="M34" s="1060">
        <v>3268056</v>
      </c>
      <c r="N34" s="1060"/>
      <c r="O34" s="1060">
        <v>3245011</v>
      </c>
      <c r="P34" s="1060"/>
      <c r="Q34" s="1060">
        <v>3270934</v>
      </c>
      <c r="R34" s="1060"/>
      <c r="S34" s="1180">
        <v>3401797</v>
      </c>
      <c r="T34" s="1180"/>
      <c r="U34" s="1060">
        <v>130863</v>
      </c>
      <c r="V34" s="1060"/>
      <c r="W34" s="1174">
        <v>4.0007838739638313E-2</v>
      </c>
      <c r="X34" s="1174"/>
      <c r="Y34" s="1174">
        <v>1.7458121535588234E-2</v>
      </c>
      <c r="Z34" s="1175"/>
    </row>
    <row r="35" spans="1:26" ht="18" customHeight="1" thickBot="1">
      <c r="A35" s="838" t="s">
        <v>54</v>
      </c>
      <c r="B35" s="839"/>
      <c r="C35" s="839"/>
      <c r="D35" s="839"/>
      <c r="E35" s="791"/>
      <c r="F35" s="97" t="s">
        <v>55</v>
      </c>
      <c r="G35" s="1166">
        <v>1684138</v>
      </c>
      <c r="H35" s="1166"/>
      <c r="I35" s="1166">
        <v>1820340</v>
      </c>
      <c r="J35" s="1166">
        <v>1820340</v>
      </c>
      <c r="K35" s="1166">
        <v>1997206</v>
      </c>
      <c r="L35" s="1166"/>
      <c r="M35" s="1166">
        <v>2222652</v>
      </c>
      <c r="N35" s="1166"/>
      <c r="O35" s="1166">
        <v>2315264</v>
      </c>
      <c r="P35" s="1166"/>
      <c r="Q35" s="1166">
        <v>2397281</v>
      </c>
      <c r="R35" s="1166"/>
      <c r="S35" s="1171">
        <v>2577350</v>
      </c>
      <c r="T35" s="1171"/>
      <c r="U35" s="1166">
        <v>180069</v>
      </c>
      <c r="V35" s="1166"/>
      <c r="W35" s="1172">
        <v>7.5113847729990857E-2</v>
      </c>
      <c r="X35" s="1172"/>
      <c r="Y35" s="1172">
        <v>6.582924912978938E-2</v>
      </c>
      <c r="Z35" s="1173"/>
    </row>
    <row r="36" spans="1:26" ht="18" customHeight="1" thickBot="1">
      <c r="A36" s="836" t="s">
        <v>159</v>
      </c>
      <c r="B36" s="837"/>
      <c r="C36" s="837"/>
      <c r="D36" s="837"/>
      <c r="E36" s="791"/>
    </row>
    <row r="37" spans="1:26" ht="18" customHeight="1" thickBot="1">
      <c r="A37" s="838" t="s">
        <v>57</v>
      </c>
      <c r="B37" s="839"/>
      <c r="C37" s="839"/>
      <c r="D37" s="839"/>
      <c r="E37" s="985"/>
      <c r="F37" s="929" t="s">
        <v>58</v>
      </c>
      <c r="G37" s="840"/>
      <c r="H37" s="840"/>
      <c r="I37" s="840"/>
      <c r="J37" s="840"/>
      <c r="K37" s="840"/>
      <c r="L37" s="840"/>
      <c r="M37" s="840"/>
      <c r="N37" s="840"/>
      <c r="O37" s="840"/>
      <c r="P37" s="840"/>
      <c r="Q37" s="840"/>
      <c r="R37" s="840"/>
      <c r="S37" s="840"/>
      <c r="T37" s="840"/>
      <c r="U37" s="840"/>
      <c r="V37" s="840"/>
      <c r="W37" s="840"/>
      <c r="X37" s="840"/>
      <c r="Y37" s="840"/>
      <c r="Z37" s="841"/>
    </row>
    <row r="38" spans="1:26" ht="18" customHeight="1">
      <c r="A38" s="842">
        <v>7120</v>
      </c>
      <c r="B38" s="843"/>
      <c r="C38" s="843"/>
      <c r="D38" s="843"/>
      <c r="E38" s="791"/>
      <c r="F38" s="933"/>
      <c r="G38" s="844"/>
      <c r="H38" s="844"/>
      <c r="I38" s="844"/>
      <c r="J38" s="844"/>
      <c r="K38" s="844"/>
      <c r="L38" s="844"/>
      <c r="M38" s="844"/>
      <c r="N38" s="844"/>
      <c r="O38" s="844"/>
      <c r="P38" s="844"/>
      <c r="Q38" s="844"/>
      <c r="R38" s="844"/>
      <c r="S38" s="844"/>
      <c r="T38" s="844"/>
      <c r="U38" s="844"/>
      <c r="V38" s="844"/>
      <c r="W38" s="844"/>
      <c r="X38" s="844"/>
      <c r="Y38" s="844"/>
      <c r="Z38" s="844"/>
    </row>
    <row r="39" spans="1:26" ht="18" customHeight="1">
      <c r="A39" s="847" t="s">
        <v>59</v>
      </c>
      <c r="B39" s="848"/>
      <c r="C39" s="848"/>
      <c r="D39" s="848"/>
      <c r="E39" s="791"/>
      <c r="F39" s="934"/>
      <c r="G39" s="845"/>
      <c r="H39" s="845"/>
      <c r="I39" s="845"/>
      <c r="J39" s="845"/>
      <c r="K39" s="845"/>
      <c r="L39" s="845"/>
      <c r="M39" s="845"/>
      <c r="N39" s="845"/>
      <c r="O39" s="845"/>
      <c r="P39" s="845"/>
      <c r="Q39" s="845"/>
      <c r="R39" s="845"/>
      <c r="S39" s="845"/>
      <c r="T39" s="845"/>
      <c r="U39" s="845"/>
      <c r="V39" s="845"/>
      <c r="W39" s="845"/>
      <c r="X39" s="845"/>
      <c r="Y39" s="845"/>
      <c r="Z39" s="845"/>
    </row>
    <row r="40" spans="1:26" ht="18" customHeight="1">
      <c r="A40" s="814" t="s">
        <v>160</v>
      </c>
      <c r="B40" s="815"/>
      <c r="C40" s="851">
        <v>1</v>
      </c>
      <c r="D40" s="852"/>
      <c r="E40" s="791"/>
      <c r="F40" s="934"/>
      <c r="G40" s="845"/>
      <c r="H40" s="845"/>
      <c r="I40" s="845"/>
      <c r="J40" s="845"/>
      <c r="K40" s="845"/>
      <c r="L40" s="845"/>
      <c r="M40" s="845"/>
      <c r="N40" s="845"/>
      <c r="O40" s="845"/>
      <c r="P40" s="845"/>
      <c r="Q40" s="845"/>
      <c r="R40" s="845"/>
      <c r="S40" s="845"/>
      <c r="T40" s="845"/>
      <c r="U40" s="845"/>
      <c r="V40" s="845"/>
      <c r="W40" s="845"/>
      <c r="X40" s="845"/>
      <c r="Y40" s="845"/>
      <c r="Z40" s="845"/>
    </row>
    <row r="41" spans="1:26" ht="18" customHeight="1">
      <c r="A41" s="853"/>
      <c r="B41" s="854"/>
      <c r="C41" s="854"/>
      <c r="D41" s="854"/>
      <c r="E41" s="791"/>
      <c r="F41" s="934"/>
      <c r="G41" s="845"/>
      <c r="H41" s="845"/>
      <c r="I41" s="845"/>
      <c r="J41" s="845"/>
      <c r="K41" s="845"/>
      <c r="L41" s="845"/>
      <c r="M41" s="845"/>
      <c r="N41" s="845"/>
      <c r="O41" s="845"/>
      <c r="P41" s="845"/>
      <c r="Q41" s="845"/>
      <c r="R41" s="845"/>
      <c r="S41" s="845"/>
      <c r="T41" s="845"/>
      <c r="U41" s="845"/>
      <c r="V41" s="845"/>
      <c r="W41" s="845"/>
      <c r="X41" s="845"/>
      <c r="Y41" s="845"/>
      <c r="Z41" s="845"/>
    </row>
    <row r="42" spans="1:26" ht="18" customHeight="1">
      <c r="A42" s="855" t="s">
        <v>61</v>
      </c>
      <c r="B42" s="856"/>
      <c r="C42" s="856"/>
      <c r="D42" s="856"/>
      <c r="E42" s="791"/>
      <c r="F42" s="934"/>
      <c r="G42" s="845"/>
      <c r="H42" s="845"/>
      <c r="I42" s="845"/>
      <c r="J42" s="845"/>
      <c r="K42" s="845"/>
      <c r="L42" s="845"/>
      <c r="M42" s="845"/>
      <c r="N42" s="845"/>
      <c r="O42" s="845"/>
      <c r="P42" s="845"/>
      <c r="Q42" s="845"/>
      <c r="R42" s="845"/>
      <c r="S42" s="845"/>
      <c r="T42" s="845"/>
      <c r="U42" s="845"/>
      <c r="V42" s="845"/>
      <c r="W42" s="845"/>
      <c r="X42" s="845"/>
      <c r="Y42" s="845"/>
      <c r="Z42" s="845"/>
    </row>
    <row r="43" spans="1:26" ht="18" customHeight="1" thickBot="1">
      <c r="A43" s="829" t="s">
        <v>161</v>
      </c>
      <c r="B43" s="830"/>
      <c r="C43" s="830"/>
      <c r="D43" s="830"/>
      <c r="E43" s="791"/>
      <c r="F43" s="934"/>
      <c r="G43" s="845"/>
      <c r="H43" s="845"/>
      <c r="I43" s="845"/>
      <c r="J43" s="845"/>
      <c r="K43" s="845"/>
      <c r="L43" s="845"/>
      <c r="M43" s="845"/>
      <c r="N43" s="845"/>
      <c r="O43" s="845"/>
      <c r="P43" s="845"/>
      <c r="Q43" s="845"/>
      <c r="R43" s="845"/>
      <c r="S43" s="845"/>
      <c r="T43" s="845"/>
      <c r="U43" s="845"/>
      <c r="V43" s="845"/>
      <c r="W43" s="845"/>
      <c r="X43" s="845"/>
      <c r="Y43" s="845"/>
      <c r="Z43" s="845"/>
    </row>
    <row r="44" spans="1:26" ht="18" customHeight="1" thickTop="1" thickBot="1">
      <c r="A44" s="831" t="s">
        <v>63</v>
      </c>
      <c r="B44" s="832"/>
      <c r="C44" s="832"/>
      <c r="D44" s="832"/>
      <c r="E44" s="791"/>
      <c r="F44" s="934"/>
      <c r="G44" s="845"/>
      <c r="H44" s="845"/>
      <c r="I44" s="845"/>
      <c r="J44" s="845"/>
      <c r="K44" s="845"/>
      <c r="L44" s="845"/>
      <c r="M44" s="845"/>
      <c r="N44" s="845"/>
      <c r="O44" s="845"/>
      <c r="P44" s="845"/>
      <c r="Q44" s="845"/>
      <c r="R44" s="845"/>
      <c r="S44" s="845"/>
      <c r="T44" s="845"/>
      <c r="U44" s="845"/>
      <c r="V44" s="845"/>
      <c r="W44" s="845"/>
      <c r="X44" s="845"/>
      <c r="Y44" s="845"/>
      <c r="Z44" s="845"/>
    </row>
    <row r="45" spans="1:26" ht="18" customHeight="1" thickTop="1">
      <c r="A45" s="811" t="s">
        <v>64</v>
      </c>
      <c r="B45" s="812"/>
      <c r="C45" s="812"/>
      <c r="D45" s="813"/>
      <c r="E45" s="791"/>
      <c r="F45" s="934"/>
      <c r="G45" s="845"/>
      <c r="H45" s="845"/>
      <c r="I45" s="845"/>
      <c r="J45" s="845"/>
      <c r="K45" s="845"/>
      <c r="L45" s="845"/>
      <c r="M45" s="845"/>
      <c r="N45" s="845"/>
      <c r="O45" s="845"/>
      <c r="P45" s="845"/>
      <c r="Q45" s="845"/>
      <c r="R45" s="845"/>
      <c r="S45" s="845"/>
      <c r="T45" s="845"/>
      <c r="U45" s="845"/>
      <c r="V45" s="845"/>
      <c r="W45" s="845"/>
      <c r="X45" s="845"/>
      <c r="Y45" s="845"/>
      <c r="Z45" s="845"/>
    </row>
    <row r="46" spans="1:26" ht="18" customHeight="1">
      <c r="A46" s="814" t="s">
        <v>162</v>
      </c>
      <c r="B46" s="815"/>
      <c r="C46" s="815"/>
      <c r="D46" s="816"/>
      <c r="E46" s="791"/>
      <c r="F46" s="934"/>
      <c r="G46" s="845"/>
      <c r="H46" s="845"/>
      <c r="I46" s="845"/>
      <c r="J46" s="845"/>
      <c r="K46" s="845"/>
      <c r="L46" s="845"/>
      <c r="M46" s="845"/>
      <c r="N46" s="845"/>
      <c r="O46" s="845"/>
      <c r="P46" s="845"/>
      <c r="Q46" s="845"/>
      <c r="R46" s="845"/>
      <c r="S46" s="845"/>
      <c r="T46" s="845"/>
      <c r="U46" s="845"/>
      <c r="V46" s="845"/>
      <c r="W46" s="845"/>
      <c r="X46" s="845"/>
      <c r="Y46" s="845"/>
      <c r="Z46" s="845"/>
    </row>
    <row r="47" spans="1:26" ht="18" customHeight="1">
      <c r="A47" s="796" t="s">
        <v>66</v>
      </c>
      <c r="B47" s="797"/>
      <c r="C47" s="797"/>
      <c r="D47" s="798"/>
      <c r="E47" s="791"/>
      <c r="F47" s="934"/>
      <c r="G47" s="845"/>
      <c r="H47" s="845"/>
      <c r="I47" s="845"/>
      <c r="J47" s="845"/>
      <c r="K47" s="845"/>
      <c r="L47" s="845"/>
      <c r="M47" s="845"/>
      <c r="N47" s="845"/>
      <c r="O47" s="845"/>
      <c r="P47" s="845"/>
      <c r="Q47" s="845"/>
      <c r="R47" s="845"/>
      <c r="S47" s="845"/>
      <c r="T47" s="845"/>
      <c r="U47" s="845"/>
      <c r="V47" s="845"/>
      <c r="W47" s="845"/>
      <c r="X47" s="845"/>
      <c r="Y47" s="845"/>
      <c r="Z47" s="845"/>
    </row>
    <row r="48" spans="1:26" ht="18" customHeight="1">
      <c r="A48" s="1053" t="s">
        <v>163</v>
      </c>
      <c r="B48" s="990"/>
      <c r="C48" s="990"/>
      <c r="D48" s="1054"/>
      <c r="E48" s="791"/>
      <c r="F48" s="934"/>
      <c r="G48" s="845"/>
      <c r="H48" s="845"/>
      <c r="I48" s="845"/>
      <c r="J48" s="845"/>
      <c r="K48" s="845"/>
      <c r="L48" s="845"/>
      <c r="M48" s="845"/>
      <c r="N48" s="845"/>
      <c r="O48" s="845"/>
      <c r="P48" s="845"/>
      <c r="Q48" s="845"/>
      <c r="R48" s="845"/>
      <c r="S48" s="845"/>
      <c r="T48" s="845"/>
      <c r="U48" s="845"/>
      <c r="V48" s="845"/>
      <c r="W48" s="845"/>
      <c r="X48" s="845"/>
      <c r="Y48" s="845"/>
      <c r="Z48" s="845"/>
    </row>
    <row r="49" spans="1:26" ht="18" customHeight="1" thickBot="1">
      <c r="A49" s="1053" t="s">
        <v>164</v>
      </c>
      <c r="B49" s="990"/>
      <c r="C49" s="990"/>
      <c r="D49" s="1054"/>
      <c r="E49" s="791"/>
      <c r="F49" s="1000"/>
      <c r="G49" s="846"/>
      <c r="H49" s="846"/>
      <c r="I49" s="846"/>
      <c r="J49" s="846"/>
      <c r="K49" s="846"/>
      <c r="L49" s="846"/>
      <c r="M49" s="846"/>
      <c r="N49" s="846"/>
      <c r="O49" s="846"/>
      <c r="P49" s="846"/>
      <c r="Q49" s="846"/>
      <c r="R49" s="846"/>
      <c r="S49" s="846"/>
      <c r="T49" s="846"/>
      <c r="U49" s="846"/>
      <c r="V49" s="846"/>
      <c r="W49" s="846"/>
      <c r="X49" s="846"/>
      <c r="Y49" s="846"/>
      <c r="Z49" s="846"/>
    </row>
    <row r="50" spans="1:26" ht="18" customHeight="1" thickBot="1">
      <c r="A50" s="1053" t="s">
        <v>165</v>
      </c>
      <c r="B50" s="990"/>
      <c r="C50" s="990"/>
      <c r="D50" s="1054"/>
      <c r="E50" s="791"/>
      <c r="F50" s="938" t="s">
        <v>68</v>
      </c>
      <c r="G50" s="817"/>
      <c r="H50" s="817"/>
      <c r="I50" s="817"/>
      <c r="J50" s="817"/>
      <c r="K50" s="817"/>
      <c r="L50" s="817"/>
      <c r="M50" s="817"/>
      <c r="N50" s="817"/>
      <c r="O50" s="817"/>
      <c r="P50" s="817"/>
      <c r="Q50" s="817"/>
      <c r="R50" s="817"/>
      <c r="S50" s="817"/>
      <c r="T50" s="817"/>
      <c r="U50" s="817"/>
      <c r="V50" s="817"/>
      <c r="W50" s="817"/>
      <c r="X50" s="817"/>
      <c r="Y50" s="817"/>
      <c r="Z50" s="818"/>
    </row>
    <row r="51" spans="1:26" ht="18" customHeight="1" thickBot="1">
      <c r="A51" s="796" t="s">
        <v>74</v>
      </c>
      <c r="B51" s="797"/>
      <c r="C51" s="797"/>
      <c r="D51" s="798"/>
      <c r="E51" s="985"/>
      <c r="F51" s="98" t="s">
        <v>70</v>
      </c>
      <c r="G51" s="939" t="s">
        <v>71</v>
      </c>
      <c r="H51" s="939"/>
      <c r="I51" s="939"/>
      <c r="J51" s="939"/>
      <c r="K51" s="826" t="s">
        <v>72</v>
      </c>
      <c r="L51" s="827"/>
      <c r="M51" s="828"/>
      <c r="N51" s="826" t="s">
        <v>73</v>
      </c>
      <c r="O51" s="827"/>
      <c r="P51" s="827"/>
      <c r="Q51" s="827"/>
      <c r="R51" s="827"/>
      <c r="S51" s="827"/>
      <c r="T51" s="827"/>
      <c r="U51" s="827"/>
      <c r="V51" s="827"/>
      <c r="W51" s="827"/>
      <c r="X51" s="827"/>
      <c r="Y51" s="827"/>
      <c r="Z51" s="940"/>
    </row>
    <row r="52" spans="1:26" ht="18" customHeight="1">
      <c r="A52" s="1155" t="s">
        <v>107</v>
      </c>
      <c r="B52" s="1156"/>
      <c r="C52" s="1156"/>
      <c r="D52" s="1157"/>
      <c r="E52" s="985"/>
      <c r="F52" s="1158" t="s">
        <v>87</v>
      </c>
      <c r="G52" s="788"/>
      <c r="H52" s="788"/>
      <c r="I52" s="788"/>
      <c r="J52" s="788"/>
      <c r="K52" s="788"/>
      <c r="L52" s="788"/>
      <c r="M52" s="788"/>
      <c r="N52" s="788"/>
      <c r="O52" s="788"/>
      <c r="P52" s="788"/>
      <c r="Q52" s="788"/>
      <c r="R52" s="788"/>
      <c r="S52" s="788"/>
      <c r="T52" s="788"/>
      <c r="U52" s="788"/>
      <c r="V52" s="788"/>
      <c r="W52" s="788"/>
      <c r="X52" s="788"/>
      <c r="Y52" s="788"/>
      <c r="Z52" s="1159"/>
    </row>
    <row r="53" spans="1:26" ht="18" customHeight="1">
      <c r="A53" s="1155" t="s">
        <v>107</v>
      </c>
      <c r="B53" s="1156"/>
      <c r="C53" s="1156"/>
      <c r="D53" s="1157"/>
      <c r="E53" s="985"/>
      <c r="F53" s="917"/>
      <c r="G53" s="789"/>
      <c r="H53" s="789"/>
      <c r="I53" s="789"/>
      <c r="J53" s="789"/>
      <c r="K53" s="789"/>
      <c r="L53" s="789"/>
      <c r="M53" s="789"/>
      <c r="N53" s="789"/>
      <c r="O53" s="789"/>
      <c r="P53" s="789"/>
      <c r="Q53" s="789"/>
      <c r="R53" s="789"/>
      <c r="S53" s="789"/>
      <c r="T53" s="789"/>
      <c r="U53" s="789"/>
      <c r="V53" s="789"/>
      <c r="W53" s="789"/>
      <c r="X53" s="789"/>
      <c r="Y53" s="789"/>
      <c r="Z53" s="1160"/>
    </row>
    <row r="54" spans="1:26" ht="18" customHeight="1" thickBot="1">
      <c r="A54" s="1162" t="s">
        <v>107</v>
      </c>
      <c r="B54" s="1163"/>
      <c r="C54" s="1163"/>
      <c r="D54" s="1164"/>
      <c r="E54" s="985"/>
      <c r="F54" s="917"/>
      <c r="G54" s="789"/>
      <c r="H54" s="789"/>
      <c r="I54" s="789"/>
      <c r="J54" s="789"/>
      <c r="K54" s="789"/>
      <c r="L54" s="789"/>
      <c r="M54" s="789"/>
      <c r="N54" s="789"/>
      <c r="O54" s="789"/>
      <c r="P54" s="789"/>
      <c r="Q54" s="789"/>
      <c r="R54" s="789"/>
      <c r="S54" s="789"/>
      <c r="T54" s="789"/>
      <c r="U54" s="789"/>
      <c r="V54" s="789"/>
      <c r="W54" s="789"/>
      <c r="X54" s="789"/>
      <c r="Y54" s="789"/>
      <c r="Z54" s="1160"/>
    </row>
    <row r="55" spans="1:26" ht="18" customHeight="1" thickTop="1" thickBot="1">
      <c r="A55" s="808" t="s">
        <v>81</v>
      </c>
      <c r="B55" s="809"/>
      <c r="C55" s="809"/>
      <c r="D55" s="810"/>
      <c r="E55" s="985"/>
      <c r="F55" s="917"/>
      <c r="G55" s="789"/>
      <c r="H55" s="789"/>
      <c r="I55" s="789"/>
      <c r="J55" s="789"/>
      <c r="K55" s="789"/>
      <c r="L55" s="789"/>
      <c r="M55" s="789"/>
      <c r="N55" s="789"/>
      <c r="O55" s="789"/>
      <c r="P55" s="789"/>
      <c r="Q55" s="789"/>
      <c r="R55" s="789"/>
      <c r="S55" s="789"/>
      <c r="T55" s="789"/>
      <c r="U55" s="789"/>
      <c r="V55" s="789"/>
      <c r="W55" s="789"/>
      <c r="X55" s="789"/>
      <c r="Y55" s="789"/>
      <c r="Z55" s="1160"/>
    </row>
    <row r="56" spans="1:26" ht="18" customHeight="1" thickTop="1">
      <c r="A56" s="811" t="s">
        <v>82</v>
      </c>
      <c r="B56" s="812"/>
      <c r="C56" s="812"/>
      <c r="D56" s="813"/>
      <c r="E56" s="985"/>
      <c r="F56" s="917"/>
      <c r="G56" s="789"/>
      <c r="H56" s="789"/>
      <c r="I56" s="789"/>
      <c r="J56" s="789"/>
      <c r="K56" s="789"/>
      <c r="L56" s="789"/>
      <c r="M56" s="789"/>
      <c r="N56" s="789"/>
      <c r="O56" s="789"/>
      <c r="P56" s="789"/>
      <c r="Q56" s="789"/>
      <c r="R56" s="789"/>
      <c r="S56" s="789"/>
      <c r="T56" s="789"/>
      <c r="U56" s="789"/>
      <c r="V56" s="789"/>
      <c r="W56" s="789"/>
      <c r="X56" s="789"/>
      <c r="Y56" s="789"/>
      <c r="Z56" s="1160"/>
    </row>
    <row r="57" spans="1:26" ht="43.5" customHeight="1">
      <c r="A57" s="1165" t="s">
        <v>166</v>
      </c>
      <c r="B57" s="1165"/>
      <c r="C57" s="1165"/>
      <c r="D57" s="1165"/>
      <c r="E57" s="1031"/>
      <c r="F57" s="917"/>
      <c r="G57" s="789"/>
      <c r="H57" s="789"/>
      <c r="I57" s="789"/>
      <c r="J57" s="789"/>
      <c r="K57" s="789"/>
      <c r="L57" s="789"/>
      <c r="M57" s="789"/>
      <c r="N57" s="789"/>
      <c r="O57" s="789"/>
      <c r="P57" s="789"/>
      <c r="Q57" s="789"/>
      <c r="R57" s="789"/>
      <c r="S57" s="789"/>
      <c r="T57" s="789"/>
      <c r="U57" s="789"/>
      <c r="V57" s="789"/>
      <c r="W57" s="789"/>
      <c r="X57" s="789"/>
      <c r="Y57" s="789"/>
      <c r="Z57" s="1160"/>
    </row>
    <row r="58" spans="1:26" ht="42.75" customHeight="1" thickBot="1">
      <c r="A58" s="992" t="s">
        <v>167</v>
      </c>
      <c r="B58" s="992"/>
      <c r="C58" s="992"/>
      <c r="D58" s="992"/>
      <c r="E58" s="1033"/>
      <c r="F58" s="924"/>
      <c r="G58" s="790"/>
      <c r="H58" s="790"/>
      <c r="I58" s="790"/>
      <c r="J58" s="790"/>
      <c r="K58" s="790"/>
      <c r="L58" s="790"/>
      <c r="M58" s="790"/>
      <c r="N58" s="790"/>
      <c r="O58" s="790"/>
      <c r="P58" s="790"/>
      <c r="Q58" s="790"/>
      <c r="R58" s="790"/>
      <c r="S58" s="790"/>
      <c r="T58" s="790"/>
      <c r="U58" s="790"/>
      <c r="V58" s="790"/>
      <c r="W58" s="790"/>
      <c r="X58" s="790"/>
      <c r="Y58" s="790"/>
      <c r="Z58" s="1161"/>
    </row>
    <row r="59" spans="1:26" ht="18" customHeight="1"/>
    <row r="60" spans="1:26" ht="45" customHeight="1">
      <c r="E60"/>
    </row>
    <row r="61" spans="1:26">
      <c r="E61"/>
    </row>
    <row r="62" spans="1:26">
      <c r="E62"/>
    </row>
    <row r="63" spans="1:26">
      <c r="E63"/>
    </row>
    <row r="64" spans="1:26">
      <c r="E64"/>
    </row>
    <row r="65" spans="5:5">
      <c r="E65"/>
    </row>
    <row r="66" spans="5:5">
      <c r="E66"/>
    </row>
    <row r="67" spans="5:5">
      <c r="E67"/>
    </row>
    <row r="68" spans="5:5">
      <c r="E68"/>
    </row>
    <row r="69" spans="5:5" ht="21.75" customHeight="1">
      <c r="E69"/>
    </row>
    <row r="70" spans="5:5" ht="23.25" customHeight="1">
      <c r="E70"/>
    </row>
    <row r="71" spans="5:5" ht="27.75" customHeight="1">
      <c r="E71"/>
    </row>
    <row r="72" spans="5:5" ht="30" customHeight="1">
      <c r="E72"/>
    </row>
    <row r="73" spans="5:5">
      <c r="E73"/>
    </row>
    <row r="74" spans="5:5" ht="22.5" customHeight="1">
      <c r="E74"/>
    </row>
    <row r="75" spans="5:5" ht="21" customHeight="1"/>
    <row r="76" spans="5:5" ht="24.75" customHeight="1"/>
  </sheetData>
  <mergeCells count="170">
    <mergeCell ref="A1:D2"/>
    <mergeCell ref="E1:E58"/>
    <mergeCell ref="F1:T2"/>
    <mergeCell ref="G3:H3"/>
    <mergeCell ref="I3:J3"/>
    <mergeCell ref="K3:L3"/>
    <mergeCell ref="M3:N3"/>
    <mergeCell ref="O3:P3"/>
    <mergeCell ref="Q3:R3"/>
    <mergeCell ref="S3:T3"/>
    <mergeCell ref="A4:D12"/>
    <mergeCell ref="H8:O8"/>
    <mergeCell ref="A13:D13"/>
    <mergeCell ref="A14:D16"/>
    <mergeCell ref="A17:D25"/>
    <mergeCell ref="G20:H20"/>
    <mergeCell ref="I20:J20"/>
    <mergeCell ref="K20:L20"/>
    <mergeCell ref="M20:N20"/>
    <mergeCell ref="O20:P20"/>
    <mergeCell ref="Q20:R20"/>
    <mergeCell ref="G24:H24"/>
    <mergeCell ref="I24:J24"/>
    <mergeCell ref="K24:L24"/>
    <mergeCell ref="W24:X24"/>
    <mergeCell ref="Y24:Z24"/>
    <mergeCell ref="G25:H25"/>
    <mergeCell ref="I25:J25"/>
    <mergeCell ref="K25:L25"/>
    <mergeCell ref="M25:N25"/>
    <mergeCell ref="O25:P25"/>
    <mergeCell ref="Q25:R25"/>
    <mergeCell ref="S25:T25"/>
    <mergeCell ref="U25:V25"/>
    <mergeCell ref="W25:X25"/>
    <mergeCell ref="Y25:Z25"/>
    <mergeCell ref="M24:N24"/>
    <mergeCell ref="O24:P24"/>
    <mergeCell ref="Q24:R24"/>
    <mergeCell ref="S24:T24"/>
    <mergeCell ref="U24:V24"/>
    <mergeCell ref="S26:T26"/>
    <mergeCell ref="U26:V26"/>
    <mergeCell ref="S28:T28"/>
    <mergeCell ref="U28:V28"/>
    <mergeCell ref="W26:X26"/>
    <mergeCell ref="Y26:Z26"/>
    <mergeCell ref="A27:D27"/>
    <mergeCell ref="G27:H27"/>
    <mergeCell ref="I27:J27"/>
    <mergeCell ref="K27:L27"/>
    <mergeCell ref="M27:N27"/>
    <mergeCell ref="O27:P27"/>
    <mergeCell ref="A26:D26"/>
    <mergeCell ref="G26:H26"/>
    <mergeCell ref="I26:J26"/>
    <mergeCell ref="K26:L26"/>
    <mergeCell ref="M26:N26"/>
    <mergeCell ref="O26:P26"/>
    <mergeCell ref="Q26:R26"/>
    <mergeCell ref="W28:X28"/>
    <mergeCell ref="Y28:Z28"/>
    <mergeCell ref="Q27:R27"/>
    <mergeCell ref="S27:T27"/>
    <mergeCell ref="U27:V27"/>
    <mergeCell ref="W27:X27"/>
    <mergeCell ref="Y27:Z27"/>
    <mergeCell ref="A32:D32"/>
    <mergeCell ref="G32:H32"/>
    <mergeCell ref="I32:J32"/>
    <mergeCell ref="K32:L32"/>
    <mergeCell ref="M32:N32"/>
    <mergeCell ref="S30:T30"/>
    <mergeCell ref="U30:V30"/>
    <mergeCell ref="W30:X30"/>
    <mergeCell ref="Y30:Z30"/>
    <mergeCell ref="A31:D31"/>
    <mergeCell ref="G31:H31"/>
    <mergeCell ref="I31:J31"/>
    <mergeCell ref="K31:L31"/>
    <mergeCell ref="M31:N31"/>
    <mergeCell ref="O31:P31"/>
    <mergeCell ref="G30:H30"/>
    <mergeCell ref="I30:J30"/>
    <mergeCell ref="K30:L30"/>
    <mergeCell ref="M30:N30"/>
    <mergeCell ref="O30:P30"/>
    <mergeCell ref="Q30:R30"/>
    <mergeCell ref="A28:D30"/>
    <mergeCell ref="G28:H28"/>
    <mergeCell ref="I28:J28"/>
    <mergeCell ref="O32:P32"/>
    <mergeCell ref="Q32:R32"/>
    <mergeCell ref="K28:L28"/>
    <mergeCell ref="M28:N28"/>
    <mergeCell ref="O28:P28"/>
    <mergeCell ref="Q28:R28"/>
    <mergeCell ref="S32:T32"/>
    <mergeCell ref="U32:V32"/>
    <mergeCell ref="W32:X32"/>
    <mergeCell ref="Y32:Z32"/>
    <mergeCell ref="Q31:R31"/>
    <mergeCell ref="S31:T31"/>
    <mergeCell ref="U31:V31"/>
    <mergeCell ref="W31:X31"/>
    <mergeCell ref="Y31:Z31"/>
    <mergeCell ref="A34:D34"/>
    <mergeCell ref="G34:H34"/>
    <mergeCell ref="I34:J34"/>
    <mergeCell ref="K34:L34"/>
    <mergeCell ref="M34:N34"/>
    <mergeCell ref="A33:D33"/>
    <mergeCell ref="G33:H33"/>
    <mergeCell ref="I33:J33"/>
    <mergeCell ref="K33:L33"/>
    <mergeCell ref="M33:N33"/>
    <mergeCell ref="O34:P34"/>
    <mergeCell ref="Q34:R34"/>
    <mergeCell ref="S34:T34"/>
    <mergeCell ref="U34:V34"/>
    <mergeCell ref="W34:X34"/>
    <mergeCell ref="Y34:Z34"/>
    <mergeCell ref="Q33:R33"/>
    <mergeCell ref="S33:T33"/>
    <mergeCell ref="U33:V33"/>
    <mergeCell ref="W33:X33"/>
    <mergeCell ref="Y33:Z33"/>
    <mergeCell ref="O33:P33"/>
    <mergeCell ref="Q35:R35"/>
    <mergeCell ref="S35:T35"/>
    <mergeCell ref="U35:V35"/>
    <mergeCell ref="W35:X35"/>
    <mergeCell ref="Y35:Z35"/>
    <mergeCell ref="A36:D36"/>
    <mergeCell ref="A35:D35"/>
    <mergeCell ref="G35:H35"/>
    <mergeCell ref="I35:J35"/>
    <mergeCell ref="K35:L35"/>
    <mergeCell ref="M35:N35"/>
    <mergeCell ref="O35:P35"/>
    <mergeCell ref="A44:D44"/>
    <mergeCell ref="A45:D45"/>
    <mergeCell ref="A46:D46"/>
    <mergeCell ref="A47:D47"/>
    <mergeCell ref="A48:D48"/>
    <mergeCell ref="A49:D49"/>
    <mergeCell ref="A37:D37"/>
    <mergeCell ref="F37:Z37"/>
    <mergeCell ref="A38:D38"/>
    <mergeCell ref="F38:Z49"/>
    <mergeCell ref="A39:D39"/>
    <mergeCell ref="A40:B40"/>
    <mergeCell ref="C40:D40"/>
    <mergeCell ref="A41:D41"/>
    <mergeCell ref="A42:D42"/>
    <mergeCell ref="A43:D43"/>
    <mergeCell ref="A52:D52"/>
    <mergeCell ref="F52:Z58"/>
    <mergeCell ref="A53:D53"/>
    <mergeCell ref="A54:D54"/>
    <mergeCell ref="A55:D55"/>
    <mergeCell ref="A56:D56"/>
    <mergeCell ref="A57:D57"/>
    <mergeCell ref="A58:D58"/>
    <mergeCell ref="A50:D50"/>
    <mergeCell ref="F50:Z50"/>
    <mergeCell ref="A51:D51"/>
    <mergeCell ref="G51:J51"/>
    <mergeCell ref="K51:M51"/>
    <mergeCell ref="N51:Z51"/>
  </mergeCells>
  <conditionalFormatting sqref="F3:U21">
    <cfRule type="containsText" dxfId="27" priority="1" operator="containsText" text="kategorija 1">
      <formula>NOT(ISERROR(SEARCH("kategorija 1",F3)))</formula>
    </cfRule>
  </conditionalFormatting>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theme="4" tint="0.59999389629810485"/>
  </sheetPr>
  <dimension ref="A1:Z85"/>
  <sheetViews>
    <sheetView topLeftCell="A28" zoomScale="70" zoomScaleNormal="70" workbookViewId="0">
      <selection activeCell="A59" sqref="A59:D59"/>
    </sheetView>
  </sheetViews>
  <sheetFormatPr defaultRowHeight="15"/>
  <cols>
    <col min="1" max="1" width="29.140625" customWidth="1"/>
    <col min="2" max="2" width="16.42578125" customWidth="1"/>
    <col min="3" max="3" width="17.28515625" customWidth="1"/>
    <col min="4" max="4" width="8" customWidth="1"/>
    <col min="5" max="5" width="2" style="60" customWidth="1"/>
    <col min="6" max="6" width="27.5703125" customWidth="1"/>
    <col min="7" max="7" width="6.85546875" customWidth="1"/>
    <col min="8" max="8" width="12" customWidth="1"/>
    <col min="9" max="9" width="7.5703125" customWidth="1"/>
    <col min="10" max="10" width="10.85546875" customWidth="1"/>
    <col min="11" max="11" width="7.42578125" customWidth="1"/>
    <col min="12" max="12" width="11.42578125" customWidth="1"/>
    <col min="13" max="13" width="6.42578125" customWidth="1"/>
    <col min="14" max="14" width="11.28515625" customWidth="1"/>
    <col min="15" max="15" width="6.5703125" customWidth="1"/>
    <col min="16" max="16" width="11.28515625" customWidth="1"/>
    <col min="19" max="19" width="8" customWidth="1"/>
    <col min="20" max="20" width="14.7109375" customWidth="1"/>
  </cols>
  <sheetData>
    <row r="1" spans="1:20" ht="15" customHeight="1" thickTop="1">
      <c r="A1" s="901" t="s">
        <v>0</v>
      </c>
      <c r="B1" s="902"/>
      <c r="C1" s="902"/>
      <c r="D1" s="902"/>
      <c r="E1" s="984"/>
      <c r="F1" s="905" t="s">
        <v>1</v>
      </c>
      <c r="G1" s="905"/>
      <c r="H1" s="905"/>
      <c r="I1" s="905"/>
      <c r="J1" s="905"/>
      <c r="K1" s="905"/>
      <c r="L1" s="905"/>
      <c r="M1" s="905"/>
      <c r="N1" s="905"/>
      <c r="O1" s="905"/>
      <c r="P1" s="905"/>
      <c r="Q1" s="316"/>
      <c r="R1" s="316"/>
      <c r="S1" s="316"/>
      <c r="T1" s="316"/>
    </row>
    <row r="2" spans="1:20" ht="15.75" customHeight="1" thickBot="1">
      <c r="A2" s="903"/>
      <c r="B2" s="904"/>
      <c r="C2" s="904"/>
      <c r="D2" s="904"/>
      <c r="E2" s="791"/>
      <c r="F2" s="904"/>
      <c r="G2" s="904"/>
      <c r="H2" s="904"/>
      <c r="I2" s="904"/>
      <c r="J2" s="904"/>
      <c r="K2" s="904"/>
      <c r="L2" s="904"/>
      <c r="M2" s="904"/>
      <c r="N2" s="904"/>
      <c r="O2" s="904"/>
      <c r="P2" s="904"/>
      <c r="Q2" s="316"/>
      <c r="R2" s="316"/>
      <c r="S2" s="316"/>
      <c r="T2" s="316"/>
    </row>
    <row r="3" spans="1:20" ht="15.75" thickBot="1">
      <c r="A3" s="3"/>
      <c r="B3" s="4"/>
      <c r="C3" s="4"/>
      <c r="D3" s="4"/>
      <c r="E3" s="985"/>
      <c r="F3" s="137" t="s">
        <v>2</v>
      </c>
      <c r="G3" s="907">
        <v>2018</v>
      </c>
      <c r="H3" s="908"/>
      <c r="I3" s="907">
        <v>2019</v>
      </c>
      <c r="J3" s="908"/>
      <c r="K3" s="907">
        <v>2020</v>
      </c>
      <c r="L3" s="908"/>
      <c r="M3" s="907">
        <v>2021</v>
      </c>
      <c r="N3" s="908"/>
      <c r="O3" s="907">
        <v>2022</v>
      </c>
      <c r="P3" s="908"/>
      <c r="Q3" s="907">
        <v>2023</v>
      </c>
      <c r="R3" s="908"/>
      <c r="S3" s="907">
        <v>2024</v>
      </c>
      <c r="T3" s="908"/>
    </row>
    <row r="4" spans="1:20" ht="20.25" customHeight="1" thickTop="1">
      <c r="A4" s="888"/>
      <c r="B4" s="845"/>
      <c r="C4" s="845"/>
      <c r="D4" s="845"/>
      <c r="E4" s="985"/>
      <c r="F4" s="138" t="s">
        <v>3</v>
      </c>
      <c r="G4" s="982"/>
      <c r="H4" s="983"/>
      <c r="I4" s="982"/>
      <c r="J4" s="983"/>
      <c r="K4" s="982"/>
      <c r="L4" s="983"/>
      <c r="M4" s="982"/>
      <c r="N4" s="983"/>
      <c r="O4" s="982"/>
      <c r="P4" s="983"/>
      <c r="Q4" s="982"/>
      <c r="R4" s="983"/>
      <c r="S4" s="982"/>
      <c r="T4" s="983"/>
    </row>
    <row r="5" spans="1:20" ht="21" customHeight="1">
      <c r="A5" s="888"/>
      <c r="B5" s="845"/>
      <c r="C5" s="845"/>
      <c r="D5" s="845"/>
      <c r="E5" s="985"/>
      <c r="F5" s="66" t="s">
        <v>4</v>
      </c>
      <c r="G5" s="10" t="s">
        <v>427</v>
      </c>
      <c r="H5" s="72"/>
      <c r="I5" s="10">
        <v>-8.0039525122076821E-2</v>
      </c>
      <c r="J5" s="13" t="s">
        <v>6</v>
      </c>
      <c r="K5" s="10">
        <v>0</v>
      </c>
      <c r="L5" s="28" t="s">
        <v>15</v>
      </c>
      <c r="M5" s="14">
        <v>0</v>
      </c>
      <c r="N5" s="20" t="s">
        <v>8</v>
      </c>
      <c r="O5" s="14">
        <v>6.2409397387827276E-2</v>
      </c>
      <c r="P5" s="12" t="s">
        <v>5</v>
      </c>
      <c r="Q5" s="14">
        <v>0</v>
      </c>
      <c r="R5" s="12" t="s">
        <v>5</v>
      </c>
      <c r="S5">
        <v>-0.02</v>
      </c>
      <c r="T5" s="28" t="s">
        <v>15</v>
      </c>
    </row>
    <row r="6" spans="1:20" ht="25.5" customHeight="1">
      <c r="A6" s="888"/>
      <c r="B6" s="845"/>
      <c r="C6" s="845"/>
      <c r="D6" s="845"/>
      <c r="E6" s="985"/>
      <c r="F6" s="67" t="s">
        <v>9</v>
      </c>
      <c r="G6" s="18" t="s">
        <v>427</v>
      </c>
      <c r="H6" s="72"/>
      <c r="I6" s="18" t="s">
        <v>427</v>
      </c>
      <c r="J6" s="13" t="s">
        <v>6</v>
      </c>
      <c r="K6" s="18" t="s">
        <v>427</v>
      </c>
      <c r="L6" s="13" t="s">
        <v>6</v>
      </c>
      <c r="M6" s="18" t="s">
        <v>427</v>
      </c>
      <c r="N6" s="13" t="s">
        <v>6</v>
      </c>
      <c r="O6" s="18" t="s">
        <v>427</v>
      </c>
      <c r="P6" s="13" t="s">
        <v>6</v>
      </c>
      <c r="Q6" s="18" t="s">
        <v>427</v>
      </c>
      <c r="R6" s="13" t="s">
        <v>6</v>
      </c>
      <c r="S6" s="18" t="s">
        <v>427</v>
      </c>
      <c r="T6" s="13" t="s">
        <v>6</v>
      </c>
    </row>
    <row r="7" spans="1:20" ht="25.5">
      <c r="A7" s="888"/>
      <c r="B7" s="845"/>
      <c r="C7" s="845"/>
      <c r="D7" s="845"/>
      <c r="E7" s="985"/>
      <c r="F7" s="68" t="s">
        <v>10</v>
      </c>
      <c r="G7" s="10">
        <v>1.06</v>
      </c>
      <c r="H7" s="20" t="s">
        <v>8</v>
      </c>
      <c r="I7" s="10">
        <v>0.75</v>
      </c>
      <c r="J7" s="13" t="s">
        <v>6</v>
      </c>
      <c r="K7" s="10">
        <v>0.71</v>
      </c>
      <c r="L7" s="13" t="s">
        <v>6</v>
      </c>
      <c r="M7" s="10">
        <v>1.33</v>
      </c>
      <c r="N7" s="15" t="s">
        <v>7</v>
      </c>
      <c r="O7" s="10">
        <v>1.39</v>
      </c>
      <c r="P7" s="15" t="s">
        <v>7</v>
      </c>
      <c r="Q7" s="10">
        <v>1.01</v>
      </c>
      <c r="R7" s="15" t="s">
        <v>7</v>
      </c>
      <c r="S7">
        <v>0.93</v>
      </c>
      <c r="T7" s="28" t="s">
        <v>15</v>
      </c>
    </row>
    <row r="8" spans="1:20" ht="19.5" customHeight="1">
      <c r="A8" s="888"/>
      <c r="B8" s="845"/>
      <c r="C8" s="845"/>
      <c r="D8" s="845"/>
      <c r="E8" s="985"/>
      <c r="F8" s="69" t="s">
        <v>11</v>
      </c>
      <c r="G8" s="978"/>
      <c r="H8" s="979"/>
      <c r="I8" s="978"/>
      <c r="J8" s="979"/>
      <c r="K8" s="978"/>
      <c r="L8" s="979"/>
      <c r="M8" s="978"/>
      <c r="N8" s="979"/>
      <c r="O8" s="978"/>
      <c r="P8" s="979"/>
      <c r="Q8" s="978"/>
      <c r="R8" s="979"/>
    </row>
    <row r="9" spans="1:20" ht="23.25" customHeight="1">
      <c r="A9" s="888"/>
      <c r="B9" s="845"/>
      <c r="C9" s="845"/>
      <c r="D9" s="845"/>
      <c r="E9" s="985"/>
      <c r="F9" s="66" t="s">
        <v>12</v>
      </c>
      <c r="G9" s="10" t="s">
        <v>17</v>
      </c>
      <c r="H9" s="13"/>
      <c r="I9" s="10">
        <v>8.3687698825895732E-2</v>
      </c>
      <c r="J9" s="13" t="s">
        <v>6</v>
      </c>
      <c r="K9" s="10">
        <v>7.2339678732388502E-2</v>
      </c>
      <c r="L9" s="13" t="s">
        <v>6</v>
      </c>
      <c r="M9" s="14">
        <v>0.14915500280387062</v>
      </c>
      <c r="N9" s="13" t="s">
        <v>6</v>
      </c>
      <c r="O9" s="14">
        <v>5.0788663525921013E-2</v>
      </c>
      <c r="P9" s="13" t="s">
        <v>6</v>
      </c>
      <c r="Q9" s="14">
        <v>0.05</v>
      </c>
      <c r="R9" s="13" t="s">
        <v>6</v>
      </c>
      <c r="S9">
        <v>7.0000000000000007E-2</v>
      </c>
      <c r="T9" s="13" t="s">
        <v>6</v>
      </c>
    </row>
    <row r="10" spans="1:20" ht="21" customHeight="1">
      <c r="A10" s="888"/>
      <c r="B10" s="845"/>
      <c r="C10" s="845"/>
      <c r="D10" s="845"/>
      <c r="E10" s="985"/>
      <c r="F10" s="67" t="s">
        <v>13</v>
      </c>
      <c r="G10" s="18" t="s">
        <v>17</v>
      </c>
      <c r="H10" s="13"/>
      <c r="I10" s="18">
        <v>4.3027365424735967E-2</v>
      </c>
      <c r="J10" s="13" t="s">
        <v>6</v>
      </c>
      <c r="K10" s="18">
        <v>4.0228032589742002E-2</v>
      </c>
      <c r="L10" s="13" t="s">
        <v>6</v>
      </c>
      <c r="M10" s="19">
        <v>0.10028550808502774</v>
      </c>
      <c r="N10" s="13" t="s">
        <v>6</v>
      </c>
      <c r="O10" s="19">
        <v>5.5684056671519832E-3</v>
      </c>
      <c r="P10" s="13" t="s">
        <v>6</v>
      </c>
      <c r="Q10" s="19">
        <v>0.01</v>
      </c>
      <c r="R10" s="13" t="s">
        <v>6</v>
      </c>
      <c r="S10">
        <v>0.02</v>
      </c>
      <c r="T10" s="13" t="s">
        <v>6</v>
      </c>
    </row>
    <row r="11" spans="1:20" ht="22.5" customHeight="1">
      <c r="A11" s="888"/>
      <c r="B11" s="845"/>
      <c r="C11" s="845"/>
      <c r="D11" s="845"/>
      <c r="E11" s="985"/>
      <c r="F11" s="66" t="s">
        <v>14</v>
      </c>
      <c r="G11" s="27">
        <v>0</v>
      </c>
      <c r="H11" s="641" t="s">
        <v>5</v>
      </c>
      <c r="I11" s="27">
        <v>59.55925877479654</v>
      </c>
      <c r="J11" s="28" t="s">
        <v>15</v>
      </c>
      <c r="K11" s="27">
        <v>87.303259107919658</v>
      </c>
      <c r="L11" s="13" t="s">
        <v>6</v>
      </c>
      <c r="M11" s="322">
        <v>51.611315847663469</v>
      </c>
      <c r="N11" s="28" t="s">
        <v>15</v>
      </c>
      <c r="O11" s="322">
        <v>0</v>
      </c>
      <c r="P11" s="651" t="s">
        <v>5</v>
      </c>
      <c r="Q11" s="322">
        <v>12</v>
      </c>
      <c r="R11" s="651" t="s">
        <v>5</v>
      </c>
      <c r="S11">
        <v>23</v>
      </c>
      <c r="T11" s="651" t="s">
        <v>5</v>
      </c>
    </row>
    <row r="12" spans="1:20" ht="25.5" customHeight="1" thickBot="1">
      <c r="A12" s="889"/>
      <c r="B12" s="890"/>
      <c r="C12" s="890"/>
      <c r="D12" s="890"/>
      <c r="E12" s="985"/>
      <c r="F12" s="73" t="s">
        <v>16</v>
      </c>
      <c r="G12" s="31" t="s">
        <v>17</v>
      </c>
      <c r="H12" s="13"/>
      <c r="I12" s="31">
        <v>183.03691729739322</v>
      </c>
      <c r="J12" s="13" t="s">
        <v>6</v>
      </c>
      <c r="K12" s="31">
        <v>101.25037333568218</v>
      </c>
      <c r="L12" s="28" t="s">
        <v>15</v>
      </c>
      <c r="M12" s="325">
        <v>4.0309739303513732</v>
      </c>
      <c r="N12" s="641" t="s">
        <v>5</v>
      </c>
      <c r="O12" s="325">
        <v>148.66120618941369</v>
      </c>
      <c r="P12" s="13" t="s">
        <v>6</v>
      </c>
      <c r="Q12" s="325">
        <v>160</v>
      </c>
      <c r="R12" s="13" t="s">
        <v>6</v>
      </c>
      <c r="S12">
        <v>179</v>
      </c>
      <c r="T12" s="13" t="s">
        <v>6</v>
      </c>
    </row>
    <row r="13" spans="1:20" ht="20.25" customHeight="1" thickTop="1" thickBot="1">
      <c r="A13" s="891" t="s">
        <v>20</v>
      </c>
      <c r="B13" s="892"/>
      <c r="C13" s="892"/>
      <c r="D13" s="892"/>
      <c r="E13" s="985"/>
      <c r="F13" s="76" t="s">
        <v>21</v>
      </c>
      <c r="G13" s="980"/>
      <c r="H13" s="981"/>
      <c r="I13" s="980"/>
      <c r="J13" s="981"/>
      <c r="K13" s="980"/>
      <c r="L13" s="981"/>
      <c r="M13" s="980"/>
      <c r="N13" s="981"/>
      <c r="O13" s="980"/>
      <c r="P13" s="981"/>
      <c r="Q13" s="980"/>
      <c r="R13" s="981"/>
      <c r="S13" s="980"/>
      <c r="T13" s="981"/>
    </row>
    <row r="14" spans="1:20" ht="21.75" customHeight="1" thickTop="1">
      <c r="A14" s="1202" t="s">
        <v>458</v>
      </c>
      <c r="B14" s="1203"/>
      <c r="C14" s="1203"/>
      <c r="D14" s="1204"/>
      <c r="E14" s="985"/>
      <c r="F14" s="67" t="s">
        <v>23</v>
      </c>
      <c r="G14" s="18" t="s">
        <v>17</v>
      </c>
      <c r="H14" s="72" t="s">
        <v>17</v>
      </c>
      <c r="I14" s="18">
        <v>1.1499381800929995</v>
      </c>
      <c r="J14" s="13" t="s">
        <v>6</v>
      </c>
      <c r="K14" s="18">
        <v>1.1580056456588186</v>
      </c>
      <c r="L14" s="13" t="s">
        <v>6</v>
      </c>
      <c r="M14" s="19">
        <v>1.1498242511141525</v>
      </c>
      <c r="N14" s="13" t="s">
        <v>6</v>
      </c>
      <c r="O14" s="19">
        <v>1.0902225135499823</v>
      </c>
      <c r="P14" s="13" t="s">
        <v>6</v>
      </c>
      <c r="Q14" s="19">
        <v>1.0900000000000001</v>
      </c>
      <c r="R14" s="13" t="s">
        <v>6</v>
      </c>
      <c r="S14" s="376" t="s">
        <v>459</v>
      </c>
      <c r="T14" s="13" t="s">
        <v>6</v>
      </c>
    </row>
    <row r="15" spans="1:20" ht="18.75" customHeight="1">
      <c r="A15" s="1205"/>
      <c r="B15" s="920"/>
      <c r="C15" s="920"/>
      <c r="D15" s="1206"/>
      <c r="E15" s="985"/>
      <c r="F15" s="66" t="s">
        <v>24</v>
      </c>
      <c r="G15" s="10" t="s">
        <v>17</v>
      </c>
      <c r="H15" s="72" t="s">
        <v>17</v>
      </c>
      <c r="I15" s="10" t="s">
        <v>242</v>
      </c>
      <c r="J15" s="13" t="s">
        <v>6</v>
      </c>
      <c r="K15" s="10" t="s">
        <v>242</v>
      </c>
      <c r="L15" s="13" t="s">
        <v>6</v>
      </c>
      <c r="M15" s="14" t="s">
        <v>242</v>
      </c>
      <c r="N15" s="13" t="s">
        <v>6</v>
      </c>
      <c r="O15" s="14" t="s">
        <v>242</v>
      </c>
      <c r="P15" s="13" t="s">
        <v>6</v>
      </c>
      <c r="Q15" s="14" t="s">
        <v>242</v>
      </c>
      <c r="R15" s="13" t="s">
        <v>6</v>
      </c>
      <c r="S15" s="14" t="s">
        <v>242</v>
      </c>
      <c r="T15" s="13" t="s">
        <v>6</v>
      </c>
    </row>
    <row r="16" spans="1:20" ht="19.5" customHeight="1">
      <c r="A16" s="1205"/>
      <c r="B16" s="920"/>
      <c r="C16" s="920"/>
      <c r="D16" s="1206"/>
      <c r="E16" s="985"/>
      <c r="F16" s="146" t="s">
        <v>25</v>
      </c>
      <c r="G16" s="18">
        <v>0</v>
      </c>
      <c r="H16" s="641" t="s">
        <v>5</v>
      </c>
      <c r="I16" s="18">
        <v>11.518402637616907</v>
      </c>
      <c r="J16" s="13" t="s">
        <v>6</v>
      </c>
      <c r="K16" s="18">
        <v>132.65277981059981</v>
      </c>
      <c r="L16" s="13" t="s">
        <v>6</v>
      </c>
      <c r="M16" s="19">
        <v>15.598938178734983</v>
      </c>
      <c r="N16" s="13" t="s">
        <v>6</v>
      </c>
      <c r="O16" s="19">
        <v>8.279215701302574</v>
      </c>
      <c r="P16" s="13" t="s">
        <v>6</v>
      </c>
      <c r="Q16" s="19">
        <v>20.2</v>
      </c>
      <c r="R16" s="13" t="s">
        <v>6</v>
      </c>
      <c r="S16">
        <v>28.11</v>
      </c>
      <c r="T16" s="13" t="s">
        <v>6</v>
      </c>
    </row>
    <row r="17" spans="1:26" ht="21.75" customHeight="1">
      <c r="A17" s="1205"/>
      <c r="B17" s="920"/>
      <c r="C17" s="920"/>
      <c r="D17" s="1206"/>
      <c r="E17" s="985"/>
      <c r="F17" s="66" t="s">
        <v>27</v>
      </c>
      <c r="G17" s="10">
        <v>7.8296280561721665E-2</v>
      </c>
      <c r="H17" s="13" t="s">
        <v>6</v>
      </c>
      <c r="I17" s="10" t="s">
        <v>17</v>
      </c>
      <c r="J17" s="72" t="s">
        <v>17</v>
      </c>
      <c r="K17" s="10">
        <v>-1.0773667939342786</v>
      </c>
      <c r="L17" s="13" t="s">
        <v>6</v>
      </c>
      <c r="M17" s="14">
        <v>0.87206949441922432</v>
      </c>
      <c r="N17" s="13" t="s">
        <v>6</v>
      </c>
      <c r="O17" s="14">
        <v>1.36589828000323</v>
      </c>
      <c r="P17" s="20" t="s">
        <v>8</v>
      </c>
      <c r="Q17" s="14">
        <v>0.18</v>
      </c>
      <c r="R17" s="20" t="s">
        <v>8</v>
      </c>
      <c r="S17">
        <v>-0.8</v>
      </c>
      <c r="T17" s="13" t="s">
        <v>6</v>
      </c>
    </row>
    <row r="18" spans="1:26" ht="18.75" customHeight="1">
      <c r="A18" s="1205"/>
      <c r="B18" s="920"/>
      <c r="C18" s="920"/>
      <c r="D18" s="1206"/>
      <c r="E18" s="985"/>
      <c r="F18" s="67" t="s">
        <v>28</v>
      </c>
      <c r="G18" s="18">
        <v>0.37189050020422398</v>
      </c>
      <c r="H18" s="13" t="s">
        <v>6</v>
      </c>
      <c r="I18" s="18" t="s">
        <v>17</v>
      </c>
      <c r="J18" s="72" t="s">
        <v>17</v>
      </c>
      <c r="K18" s="18">
        <v>0.31189047280031157</v>
      </c>
      <c r="L18" s="13" t="s">
        <v>6</v>
      </c>
      <c r="M18" s="19">
        <v>1.4161497434997328</v>
      </c>
      <c r="N18" s="28" t="s">
        <v>15</v>
      </c>
      <c r="O18" s="19">
        <v>1.8817744943201984</v>
      </c>
      <c r="P18" s="20" t="s">
        <v>8</v>
      </c>
      <c r="Q18" s="19">
        <v>3.13</v>
      </c>
      <c r="R18" s="20" t="s">
        <v>8</v>
      </c>
      <c r="S18">
        <v>2.4900000000000002</v>
      </c>
      <c r="T18" s="15" t="s">
        <v>7</v>
      </c>
    </row>
    <row r="19" spans="1:26" ht="19.5" customHeight="1" thickBot="1">
      <c r="A19" s="1205"/>
      <c r="B19" s="920"/>
      <c r="C19" s="920"/>
      <c r="D19" s="1206"/>
      <c r="E19" s="985"/>
      <c r="F19" s="247" t="s">
        <v>29</v>
      </c>
      <c r="G19" s="248" t="s">
        <v>17</v>
      </c>
      <c r="H19" s="186" t="s">
        <v>17</v>
      </c>
      <c r="I19" s="248">
        <v>0.16284107631794173</v>
      </c>
      <c r="J19" s="328" t="s">
        <v>6</v>
      </c>
      <c r="K19" s="248">
        <v>1.8384916260544937E-2</v>
      </c>
      <c r="L19" s="328" t="s">
        <v>6</v>
      </c>
      <c r="M19" s="329">
        <v>0.19377229725599104</v>
      </c>
      <c r="N19" s="328" t="s">
        <v>6</v>
      </c>
      <c r="O19" s="329">
        <v>0.45022573587577081</v>
      </c>
      <c r="P19" s="113" t="s">
        <v>8</v>
      </c>
      <c r="Q19" s="329">
        <v>0.28000000000000003</v>
      </c>
      <c r="R19" s="113" t="s">
        <v>8</v>
      </c>
      <c r="S19">
        <v>0.51</v>
      </c>
      <c r="T19" s="113" t="s">
        <v>8</v>
      </c>
    </row>
    <row r="20" spans="1:26" ht="15" customHeight="1" thickBot="1">
      <c r="A20" s="1205"/>
      <c r="B20" s="920"/>
      <c r="C20" s="920"/>
      <c r="D20" s="1206"/>
      <c r="E20" s="791"/>
      <c r="G20" s="330"/>
    </row>
    <row r="21" spans="1:26" ht="55.5" customHeight="1" thickBot="1">
      <c r="A21" s="1205"/>
      <c r="B21" s="920"/>
      <c r="C21" s="920"/>
      <c r="D21" s="1206"/>
      <c r="E21" s="985"/>
      <c r="F21" s="331" t="s">
        <v>30</v>
      </c>
      <c r="G21" s="332"/>
      <c r="H21" s="20" t="s">
        <v>8</v>
      </c>
      <c r="I21" s="332"/>
      <c r="J21" s="333" t="s">
        <v>6</v>
      </c>
      <c r="K21" s="332"/>
      <c r="L21" s="333" t="s">
        <v>6</v>
      </c>
      <c r="M21" s="332"/>
      <c r="N21" s="334" t="s">
        <v>15</v>
      </c>
      <c r="O21" s="332"/>
      <c r="P21" s="334" t="s">
        <v>15</v>
      </c>
      <c r="Q21" s="332"/>
      <c r="R21" s="334" t="s">
        <v>15</v>
      </c>
      <c r="S21" s="52"/>
      <c r="T21" s="336" t="s">
        <v>15</v>
      </c>
      <c r="U21" s="52"/>
      <c r="V21" s="52"/>
    </row>
    <row r="22" spans="1:26" ht="15" customHeight="1" thickBot="1">
      <c r="A22" s="1205"/>
      <c r="B22" s="920"/>
      <c r="C22" s="920"/>
      <c r="D22" s="1206"/>
      <c r="E22" s="791"/>
      <c r="F22" s="331" t="s">
        <v>442</v>
      </c>
      <c r="G22" s="335"/>
      <c r="H22" s="336" t="s">
        <v>15</v>
      </c>
      <c r="I22" s="337">
        <v>-5.27</v>
      </c>
      <c r="J22" s="336" t="s">
        <v>15</v>
      </c>
      <c r="K22" s="338">
        <v>-6.25</v>
      </c>
      <c r="L22" s="336" t="s">
        <v>15</v>
      </c>
      <c r="M22" s="377">
        <v>-5.79</v>
      </c>
      <c r="N22" s="336" t="s">
        <v>15</v>
      </c>
      <c r="O22" s="377">
        <v>-5.96</v>
      </c>
      <c r="P22" s="336" t="s">
        <v>15</v>
      </c>
      <c r="Q22" s="377">
        <v>-7.34</v>
      </c>
      <c r="R22" s="336" t="s">
        <v>15</v>
      </c>
      <c r="S22" s="339">
        <v>-7.94</v>
      </c>
      <c r="T22" s="336" t="s">
        <v>15</v>
      </c>
    </row>
    <row r="23" spans="1:26" ht="15" customHeight="1" thickBot="1">
      <c r="A23" s="1205"/>
      <c r="B23" s="920"/>
      <c r="C23" s="920"/>
      <c r="D23" s="1206"/>
      <c r="E23" s="791"/>
    </row>
    <row r="24" spans="1:26" ht="41.25" customHeight="1" thickTop="1" thickBot="1">
      <c r="A24" s="1205"/>
      <c r="B24" s="920"/>
      <c r="C24" s="920"/>
      <c r="D24" s="1206"/>
      <c r="E24" s="791"/>
      <c r="F24" s="92" t="s">
        <v>33</v>
      </c>
      <c r="G24" s="879">
        <v>2018</v>
      </c>
      <c r="H24" s="879"/>
      <c r="I24" s="879">
        <v>2019</v>
      </c>
      <c r="J24" s="879"/>
      <c r="K24" s="879">
        <v>2020</v>
      </c>
      <c r="L24" s="879"/>
      <c r="M24" s="879">
        <v>2021</v>
      </c>
      <c r="N24" s="879"/>
      <c r="O24" s="879">
        <v>2022</v>
      </c>
      <c r="P24" s="879"/>
      <c r="Q24" s="879">
        <v>2023</v>
      </c>
      <c r="R24" s="879"/>
      <c r="S24" s="879">
        <v>2024</v>
      </c>
      <c r="T24" s="879"/>
      <c r="U24" s="957" t="s">
        <v>447</v>
      </c>
      <c r="V24" s="957"/>
      <c r="W24" s="958" t="s">
        <v>448</v>
      </c>
      <c r="X24" s="959"/>
      <c r="Y24" s="958" t="s">
        <v>445</v>
      </c>
      <c r="Z24" s="959"/>
    </row>
    <row r="25" spans="1:26" ht="15" customHeight="1">
      <c r="A25" s="1207"/>
      <c r="B25" s="1208"/>
      <c r="C25" s="1208"/>
      <c r="D25" s="1209"/>
      <c r="E25" s="791"/>
      <c r="F25" s="93" t="s">
        <v>37</v>
      </c>
      <c r="G25" s="865">
        <v>5012303</v>
      </c>
      <c r="H25" s="865"/>
      <c r="I25" s="865">
        <v>3783360</v>
      </c>
      <c r="J25" s="865"/>
      <c r="K25" s="865">
        <v>3214752</v>
      </c>
      <c r="L25" s="865"/>
      <c r="M25" s="865">
        <v>6252099</v>
      </c>
      <c r="N25" s="865"/>
      <c r="O25" s="865">
        <v>10516746</v>
      </c>
      <c r="P25" s="865"/>
      <c r="Q25" s="865">
        <v>7189606</v>
      </c>
      <c r="R25" s="865"/>
      <c r="S25" s="865">
        <v>7312436</v>
      </c>
      <c r="T25" s="865"/>
      <c r="U25" s="865">
        <v>122830</v>
      </c>
      <c r="V25" s="952"/>
      <c r="W25" s="953">
        <v>1.7</v>
      </c>
      <c r="X25" s="952"/>
      <c r="Y25" s="953">
        <v>22.8</v>
      </c>
      <c r="Z25" s="952"/>
    </row>
    <row r="26" spans="1:26" ht="15" customHeight="1" thickBot="1">
      <c r="A26" s="882" t="s">
        <v>38</v>
      </c>
      <c r="B26" s="883"/>
      <c r="C26" s="883"/>
      <c r="D26" s="883"/>
      <c r="E26" s="791"/>
      <c r="F26" s="94" t="s">
        <v>39</v>
      </c>
      <c r="G26" s="860">
        <v>262810</v>
      </c>
      <c r="H26" s="860"/>
      <c r="I26" s="860">
        <v>-914719</v>
      </c>
      <c r="J26" s="860"/>
      <c r="K26" s="860">
        <v>-1109245</v>
      </c>
      <c r="L26" s="860"/>
      <c r="M26" s="860">
        <v>1748897</v>
      </c>
      <c r="N26" s="860"/>
      <c r="O26" s="860">
        <v>3636711</v>
      </c>
      <c r="P26" s="860"/>
      <c r="Q26" s="860">
        <v>114387</v>
      </c>
      <c r="R26" s="860"/>
      <c r="S26" s="860">
        <v>-452717</v>
      </c>
      <c r="T26" s="860"/>
      <c r="U26" s="860">
        <v>-567104</v>
      </c>
      <c r="V26" s="942"/>
      <c r="W26" s="860">
        <v>495.8</v>
      </c>
      <c r="X26" s="942"/>
      <c r="Y26" s="860"/>
      <c r="Z26" s="942"/>
    </row>
    <row r="27" spans="1:26" ht="15" customHeight="1" thickTop="1">
      <c r="A27" s="880" t="s">
        <v>41</v>
      </c>
      <c r="B27" s="881"/>
      <c r="C27" s="881"/>
      <c r="D27" s="881"/>
      <c r="E27" s="791"/>
      <c r="F27" s="95" t="s">
        <v>42</v>
      </c>
      <c r="G27" s="860">
        <v>-1798095</v>
      </c>
      <c r="H27" s="860"/>
      <c r="I27" s="860">
        <v>-2991960</v>
      </c>
      <c r="J27" s="860"/>
      <c r="K27" s="860">
        <v>-56041</v>
      </c>
      <c r="L27" s="860"/>
      <c r="M27" s="860">
        <v>79694</v>
      </c>
      <c r="N27" s="860"/>
      <c r="O27" s="860">
        <v>2437823</v>
      </c>
      <c r="P27" s="860"/>
      <c r="Q27" s="860">
        <v>158013</v>
      </c>
      <c r="R27" s="860"/>
      <c r="S27" s="860">
        <v>-852985</v>
      </c>
      <c r="T27" s="860"/>
      <c r="U27" s="860">
        <v>-1010998</v>
      </c>
      <c r="V27" s="942"/>
      <c r="W27" s="860" t="s">
        <v>460</v>
      </c>
      <c r="X27" s="942"/>
      <c r="Y27" s="860"/>
      <c r="Z27" s="942"/>
    </row>
    <row r="28" spans="1:26" ht="18" customHeight="1" thickBot="1">
      <c r="A28" s="960" t="s">
        <v>461</v>
      </c>
      <c r="B28" s="961"/>
      <c r="C28" s="961"/>
      <c r="D28" s="962"/>
      <c r="E28" s="791"/>
      <c r="F28" s="96" t="s">
        <v>44</v>
      </c>
      <c r="G28" s="857">
        <v>-1935882</v>
      </c>
      <c r="H28" s="857"/>
      <c r="I28" s="857">
        <v>-3054635</v>
      </c>
      <c r="J28" s="857"/>
      <c r="K28" s="857">
        <v>-89962</v>
      </c>
      <c r="L28" s="857"/>
      <c r="M28" s="857">
        <v>39696</v>
      </c>
      <c r="N28" s="857"/>
      <c r="O28" s="857">
        <v>2374554</v>
      </c>
      <c r="P28" s="857"/>
      <c r="Q28" s="857">
        <v>165084</v>
      </c>
      <c r="R28" s="857"/>
      <c r="S28" s="857">
        <v>-778678</v>
      </c>
      <c r="T28" s="857"/>
      <c r="U28" s="857">
        <v>-943762</v>
      </c>
      <c r="V28" s="943"/>
      <c r="W28" s="857">
        <v>571.70000000000005</v>
      </c>
      <c r="X28" s="943"/>
      <c r="Y28" s="857"/>
      <c r="Z28" s="943"/>
    </row>
    <row r="29" spans="1:26" ht="15.75" customHeight="1" thickBot="1">
      <c r="A29" s="963"/>
      <c r="B29" s="964"/>
      <c r="C29" s="964"/>
      <c r="D29" s="965"/>
      <c r="E29" s="791"/>
    </row>
    <row r="30" spans="1:26" ht="34.5" customHeight="1" thickTop="1" thickBot="1">
      <c r="A30" s="966"/>
      <c r="B30" s="967"/>
      <c r="C30" s="967"/>
      <c r="D30" s="968"/>
      <c r="E30" s="791"/>
      <c r="F30" s="92" t="s">
        <v>45</v>
      </c>
      <c r="G30" s="879">
        <v>2018</v>
      </c>
      <c r="H30" s="879"/>
      <c r="I30" s="879">
        <v>2019</v>
      </c>
      <c r="J30" s="879"/>
      <c r="K30" s="879">
        <v>2020</v>
      </c>
      <c r="L30" s="879"/>
      <c r="M30" s="879">
        <v>2021</v>
      </c>
      <c r="N30" s="879"/>
      <c r="O30" s="879">
        <v>2022</v>
      </c>
      <c r="P30" s="879"/>
      <c r="Q30" s="879">
        <v>2023</v>
      </c>
      <c r="R30" s="879"/>
      <c r="S30" s="879">
        <v>2024</v>
      </c>
      <c r="T30" s="879"/>
      <c r="U30" s="957" t="s">
        <v>447</v>
      </c>
      <c r="V30" s="957"/>
      <c r="W30" s="958" t="s">
        <v>462</v>
      </c>
      <c r="X30" s="959"/>
      <c r="Y30" s="958" t="s">
        <v>445</v>
      </c>
      <c r="Z30" s="959"/>
    </row>
    <row r="31" spans="1:26" ht="18" customHeight="1">
      <c r="A31" s="838" t="s">
        <v>46</v>
      </c>
      <c r="B31" s="839"/>
      <c r="C31" s="839"/>
      <c r="D31" s="839"/>
      <c r="E31" s="791"/>
      <c r="F31" s="93" t="s">
        <v>47</v>
      </c>
      <c r="G31" s="865" t="s">
        <v>427</v>
      </c>
      <c r="H31" s="865"/>
      <c r="I31" s="865">
        <v>38164082</v>
      </c>
      <c r="J31" s="865"/>
      <c r="K31" s="865">
        <v>36785078</v>
      </c>
      <c r="L31" s="865"/>
      <c r="M31" s="865">
        <v>38528836</v>
      </c>
      <c r="N31" s="865"/>
      <c r="O31" s="865">
        <v>38048020</v>
      </c>
      <c r="P31" s="865"/>
      <c r="Q31" s="865">
        <v>36387324</v>
      </c>
      <c r="R31" s="865"/>
      <c r="S31" s="865">
        <v>35497046</v>
      </c>
      <c r="T31" s="865"/>
      <c r="U31" s="865">
        <v>-890278</v>
      </c>
      <c r="V31" s="952"/>
      <c r="W31" s="865">
        <v>-2.4</v>
      </c>
      <c r="X31" s="952"/>
      <c r="Y31" s="865">
        <v>-0.9</v>
      </c>
      <c r="Z31" s="952"/>
    </row>
    <row r="32" spans="1:26" ht="18" customHeight="1">
      <c r="A32" s="836" t="s">
        <v>48</v>
      </c>
      <c r="B32" s="837"/>
      <c r="C32" s="837"/>
      <c r="D32" s="837"/>
      <c r="E32" s="791"/>
      <c r="F32" s="94" t="s">
        <v>49</v>
      </c>
      <c r="G32" s="860" t="s">
        <v>427</v>
      </c>
      <c r="H32" s="860"/>
      <c r="I32" s="860">
        <v>43886335</v>
      </c>
      <c r="J32" s="860"/>
      <c r="K32" s="860">
        <v>42597328</v>
      </c>
      <c r="L32" s="860"/>
      <c r="M32" s="860">
        <v>44301390</v>
      </c>
      <c r="N32" s="860"/>
      <c r="O32" s="860">
        <v>41480808</v>
      </c>
      <c r="P32" s="860"/>
      <c r="Q32" s="860">
        <v>39655038</v>
      </c>
      <c r="R32" s="860"/>
      <c r="S32" s="860">
        <v>39543437</v>
      </c>
      <c r="T32" s="860"/>
      <c r="U32" s="860">
        <v>-111601</v>
      </c>
      <c r="V32" s="942"/>
      <c r="W32" s="860">
        <v>-0.3</v>
      </c>
      <c r="X32" s="942"/>
      <c r="Y32" s="860">
        <v>-1.8</v>
      </c>
      <c r="Z32" s="942"/>
    </row>
    <row r="33" spans="1:26" ht="18" customHeight="1">
      <c r="A33" s="838" t="s">
        <v>50</v>
      </c>
      <c r="B33" s="839"/>
      <c r="C33" s="839"/>
      <c r="D33" s="839"/>
      <c r="E33" s="791"/>
      <c r="F33" s="95" t="s">
        <v>51</v>
      </c>
      <c r="G33" s="860" t="s">
        <v>427</v>
      </c>
      <c r="H33" s="860"/>
      <c r="I33" s="860">
        <v>-5722253</v>
      </c>
      <c r="J33" s="860"/>
      <c r="K33" s="860">
        <v>-5812250</v>
      </c>
      <c r="L33" s="860"/>
      <c r="M33" s="860">
        <v>-5772554</v>
      </c>
      <c r="N33" s="860"/>
      <c r="O33" s="860">
        <v>-3432788</v>
      </c>
      <c r="P33" s="860"/>
      <c r="Q33" s="860">
        <v>-3267714</v>
      </c>
      <c r="R33" s="860"/>
      <c r="S33" s="860">
        <v>-4046391</v>
      </c>
      <c r="T33" s="860"/>
      <c r="U33" s="860">
        <v>-778677</v>
      </c>
      <c r="V33" s="942"/>
      <c r="W33" s="860">
        <v>23.8</v>
      </c>
      <c r="X33" s="942"/>
      <c r="Y33" s="860"/>
      <c r="Z33" s="942"/>
    </row>
    <row r="34" spans="1:26" ht="18" customHeight="1">
      <c r="A34" s="863" t="s">
        <v>463</v>
      </c>
      <c r="B34" s="864"/>
      <c r="C34" s="864"/>
      <c r="D34" s="864"/>
      <c r="E34" s="791"/>
      <c r="F34" s="94" t="s">
        <v>53</v>
      </c>
      <c r="G34" s="860" t="s">
        <v>427</v>
      </c>
      <c r="H34" s="860"/>
      <c r="I34" s="860">
        <v>38164082</v>
      </c>
      <c r="J34" s="860"/>
      <c r="K34" s="860">
        <v>36785078</v>
      </c>
      <c r="L34" s="860"/>
      <c r="M34" s="860">
        <v>38528836</v>
      </c>
      <c r="N34" s="860"/>
      <c r="O34" s="860">
        <v>38048020</v>
      </c>
      <c r="P34" s="860"/>
      <c r="Q34" s="860">
        <v>36387324</v>
      </c>
      <c r="R34" s="860"/>
      <c r="S34" s="860">
        <v>35497046</v>
      </c>
      <c r="T34" s="860"/>
      <c r="U34" s="860">
        <v>-890278</v>
      </c>
      <c r="V34" s="942"/>
      <c r="W34" s="860">
        <v>-2.4</v>
      </c>
      <c r="X34" s="942"/>
      <c r="Y34" s="860">
        <v>-0.9</v>
      </c>
      <c r="Z34" s="942"/>
    </row>
    <row r="35" spans="1:26" ht="18" customHeight="1" thickBot="1">
      <c r="A35" s="838" t="s">
        <v>54</v>
      </c>
      <c r="B35" s="839"/>
      <c r="C35" s="839"/>
      <c r="D35" s="839"/>
      <c r="E35" s="791"/>
      <c r="F35" s="97" t="s">
        <v>55</v>
      </c>
      <c r="G35" s="857" t="s">
        <v>427</v>
      </c>
      <c r="H35" s="857"/>
      <c r="I35" s="857">
        <v>-5722253</v>
      </c>
      <c r="J35" s="857"/>
      <c r="K35" s="857">
        <v>-5812250</v>
      </c>
      <c r="L35" s="857"/>
      <c r="M35" s="857">
        <v>-5772554</v>
      </c>
      <c r="N35" s="857"/>
      <c r="O35" s="857">
        <v>-3432788</v>
      </c>
      <c r="P35" s="857"/>
      <c r="Q35" s="857">
        <v>-3267714</v>
      </c>
      <c r="R35" s="857"/>
      <c r="S35" s="857">
        <v>-4046391</v>
      </c>
      <c r="T35" s="857"/>
      <c r="U35" s="857">
        <v>-778677</v>
      </c>
      <c r="V35" s="943"/>
      <c r="W35" s="857">
        <v>-23.8</v>
      </c>
      <c r="X35" s="943"/>
      <c r="Y35" s="857"/>
      <c r="Z35" s="943"/>
    </row>
    <row r="36" spans="1:26" ht="18" customHeight="1" thickBot="1">
      <c r="A36" s="836" t="s">
        <v>464</v>
      </c>
      <c r="B36" s="837"/>
      <c r="C36" s="837"/>
      <c r="D36" s="837"/>
      <c r="E36" s="791"/>
    </row>
    <row r="37" spans="1:26" ht="18" customHeight="1" thickBot="1">
      <c r="A37" s="838" t="s">
        <v>57</v>
      </c>
      <c r="B37" s="839"/>
      <c r="C37" s="839"/>
      <c r="D37" s="839"/>
      <c r="E37" s="985"/>
      <c r="F37" s="929" t="s">
        <v>58</v>
      </c>
      <c r="G37" s="840"/>
      <c r="H37" s="840"/>
      <c r="I37" s="840"/>
      <c r="J37" s="840"/>
      <c r="K37" s="840"/>
      <c r="L37" s="840"/>
      <c r="M37" s="840"/>
      <c r="N37" s="840"/>
      <c r="O37" s="840"/>
      <c r="P37" s="840"/>
      <c r="Q37" s="840"/>
      <c r="R37" s="840"/>
      <c r="S37" s="840"/>
      <c r="T37" s="840"/>
      <c r="U37" s="840"/>
      <c r="V37" s="841"/>
    </row>
    <row r="38" spans="1:26" ht="18" customHeight="1">
      <c r="A38" s="1198" t="s">
        <v>465</v>
      </c>
      <c r="B38" s="1199"/>
      <c r="C38" s="1199"/>
      <c r="D38" s="1199"/>
      <c r="E38" s="791"/>
      <c r="F38" s="933"/>
      <c r="G38" s="844"/>
      <c r="H38" s="844"/>
      <c r="I38" s="844"/>
      <c r="J38" s="844"/>
      <c r="K38" s="844"/>
      <c r="L38" s="844"/>
      <c r="M38" s="844"/>
      <c r="N38" s="844"/>
      <c r="O38" s="844"/>
      <c r="P38" s="844"/>
      <c r="Q38" s="844"/>
      <c r="R38" s="844"/>
      <c r="S38" s="844"/>
      <c r="T38" s="844"/>
      <c r="U38" s="844"/>
      <c r="V38" s="844"/>
    </row>
    <row r="39" spans="1:26" ht="18" customHeight="1">
      <c r="A39" s="847" t="s">
        <v>59</v>
      </c>
      <c r="B39" s="848"/>
      <c r="C39" s="848"/>
      <c r="D39" s="848"/>
      <c r="E39" s="791"/>
      <c r="F39" s="934"/>
      <c r="G39" s="878"/>
      <c r="H39" s="878"/>
      <c r="I39" s="878"/>
      <c r="J39" s="878"/>
      <c r="K39" s="878"/>
      <c r="L39" s="878"/>
      <c r="M39" s="878"/>
      <c r="N39" s="878"/>
      <c r="O39" s="878"/>
      <c r="P39" s="878"/>
      <c r="Q39" s="878"/>
      <c r="R39" s="878"/>
      <c r="S39" s="878"/>
      <c r="T39" s="878"/>
      <c r="U39" s="878"/>
      <c r="V39" s="878"/>
    </row>
    <row r="40" spans="1:26" ht="18" customHeight="1">
      <c r="A40" s="849" t="s">
        <v>60</v>
      </c>
      <c r="B40" s="850"/>
      <c r="C40" s="851">
        <v>0.997</v>
      </c>
      <c r="D40" s="852"/>
      <c r="E40" s="791"/>
      <c r="F40" s="934"/>
      <c r="G40" s="878"/>
      <c r="H40" s="878"/>
      <c r="I40" s="878"/>
      <c r="J40" s="878"/>
      <c r="K40" s="878"/>
      <c r="L40" s="878"/>
      <c r="M40" s="878"/>
      <c r="N40" s="878"/>
      <c r="O40" s="878"/>
      <c r="P40" s="878"/>
      <c r="Q40" s="878"/>
      <c r="R40" s="878"/>
      <c r="S40" s="878"/>
      <c r="T40" s="878"/>
      <c r="U40" s="878"/>
      <c r="V40" s="878"/>
    </row>
    <row r="41" spans="1:26" ht="18" customHeight="1">
      <c r="A41" s="853"/>
      <c r="B41" s="854"/>
      <c r="C41" s="854"/>
      <c r="D41" s="854"/>
      <c r="E41" s="791"/>
      <c r="F41" s="934"/>
      <c r="G41" s="878"/>
      <c r="H41" s="878"/>
      <c r="I41" s="878"/>
      <c r="J41" s="878"/>
      <c r="K41" s="878"/>
      <c r="L41" s="878"/>
      <c r="M41" s="878"/>
      <c r="N41" s="878"/>
      <c r="O41" s="878"/>
      <c r="P41" s="878"/>
      <c r="Q41" s="878"/>
      <c r="R41" s="878"/>
      <c r="S41" s="878"/>
      <c r="T41" s="878"/>
      <c r="U41" s="878"/>
      <c r="V41" s="878"/>
    </row>
    <row r="42" spans="1:26" ht="18" customHeight="1">
      <c r="A42" s="855" t="s">
        <v>61</v>
      </c>
      <c r="B42" s="856"/>
      <c r="C42" s="856"/>
      <c r="D42" s="856"/>
      <c r="E42" s="791"/>
      <c r="F42" s="934"/>
      <c r="G42" s="878"/>
      <c r="H42" s="878"/>
      <c r="I42" s="878"/>
      <c r="J42" s="878"/>
      <c r="K42" s="878"/>
      <c r="L42" s="878"/>
      <c r="M42" s="878"/>
      <c r="N42" s="878"/>
      <c r="O42" s="878"/>
      <c r="P42" s="878"/>
      <c r="Q42" s="878"/>
      <c r="R42" s="878"/>
      <c r="S42" s="878"/>
      <c r="T42" s="878"/>
      <c r="U42" s="878"/>
      <c r="V42" s="878"/>
    </row>
    <row r="43" spans="1:26" ht="18" customHeight="1" thickBot="1">
      <c r="A43" s="1200" t="s">
        <v>466</v>
      </c>
      <c r="B43" s="1201"/>
      <c r="C43" s="1201"/>
      <c r="D43" s="1201"/>
      <c r="E43" s="791"/>
      <c r="F43" s="934"/>
      <c r="G43" s="878"/>
      <c r="H43" s="878"/>
      <c r="I43" s="878"/>
      <c r="J43" s="878"/>
      <c r="K43" s="878"/>
      <c r="L43" s="878"/>
      <c r="M43" s="878"/>
      <c r="N43" s="878"/>
      <c r="O43" s="878"/>
      <c r="P43" s="878"/>
      <c r="Q43" s="878"/>
      <c r="R43" s="878"/>
      <c r="S43" s="878"/>
      <c r="T43" s="878"/>
      <c r="U43" s="878"/>
      <c r="V43" s="878"/>
    </row>
    <row r="44" spans="1:26" ht="18" customHeight="1" thickTop="1" thickBot="1">
      <c r="A44" s="831" t="s">
        <v>63</v>
      </c>
      <c r="B44" s="832"/>
      <c r="C44" s="832"/>
      <c r="D44" s="832"/>
      <c r="E44" s="791"/>
      <c r="F44" s="934"/>
      <c r="G44" s="878"/>
      <c r="H44" s="878"/>
      <c r="I44" s="878"/>
      <c r="J44" s="878"/>
      <c r="K44" s="878"/>
      <c r="L44" s="878"/>
      <c r="M44" s="878"/>
      <c r="N44" s="878"/>
      <c r="O44" s="878"/>
      <c r="P44" s="878"/>
      <c r="Q44" s="878"/>
      <c r="R44" s="878"/>
      <c r="S44" s="878"/>
      <c r="T44" s="878"/>
      <c r="U44" s="878"/>
      <c r="V44" s="878"/>
    </row>
    <row r="45" spans="1:26" ht="18" customHeight="1" thickTop="1">
      <c r="A45" s="811" t="s">
        <v>64</v>
      </c>
      <c r="B45" s="812"/>
      <c r="C45" s="812"/>
      <c r="D45" s="813"/>
      <c r="E45" s="791"/>
      <c r="F45" s="934"/>
      <c r="G45" s="878"/>
      <c r="H45" s="878"/>
      <c r="I45" s="878"/>
      <c r="J45" s="878"/>
      <c r="K45" s="878"/>
      <c r="L45" s="878"/>
      <c r="M45" s="878"/>
      <c r="N45" s="878"/>
      <c r="O45" s="878"/>
      <c r="P45" s="878"/>
      <c r="Q45" s="878"/>
      <c r="R45" s="878"/>
      <c r="S45" s="878"/>
      <c r="T45" s="878"/>
      <c r="U45" s="878"/>
      <c r="V45" s="878"/>
    </row>
    <row r="46" spans="1:26" ht="18" customHeight="1">
      <c r="A46" s="1195" t="s">
        <v>1196</v>
      </c>
      <c r="B46" s="1196"/>
      <c r="C46" s="1196"/>
      <c r="D46" s="1197"/>
      <c r="E46" s="791"/>
      <c r="F46" s="934"/>
      <c r="G46" s="878"/>
      <c r="H46" s="878"/>
      <c r="I46" s="878"/>
      <c r="J46" s="878"/>
      <c r="K46" s="878"/>
      <c r="L46" s="878"/>
      <c r="M46" s="878"/>
      <c r="N46" s="878"/>
      <c r="O46" s="878"/>
      <c r="P46" s="878"/>
      <c r="Q46" s="878"/>
      <c r="R46" s="878"/>
      <c r="S46" s="878"/>
      <c r="T46" s="878"/>
      <c r="U46" s="878"/>
      <c r="V46" s="878"/>
    </row>
    <row r="47" spans="1:26" ht="18" customHeight="1">
      <c r="A47" s="796" t="s">
        <v>66</v>
      </c>
      <c r="B47" s="797"/>
      <c r="C47" s="797"/>
      <c r="D47" s="798"/>
      <c r="E47" s="791"/>
      <c r="F47" s="934"/>
      <c r="G47" s="878"/>
      <c r="H47" s="878"/>
      <c r="I47" s="878"/>
      <c r="J47" s="878"/>
      <c r="K47" s="878"/>
      <c r="L47" s="878"/>
      <c r="M47" s="878"/>
      <c r="N47" s="878"/>
      <c r="O47" s="878"/>
      <c r="P47" s="878"/>
      <c r="Q47" s="878"/>
      <c r="R47" s="878"/>
      <c r="S47" s="878"/>
      <c r="T47" s="878"/>
      <c r="U47" s="878"/>
      <c r="V47" s="878"/>
    </row>
    <row r="48" spans="1:26" ht="18" customHeight="1">
      <c r="A48" s="1053" t="s">
        <v>1197</v>
      </c>
      <c r="B48" s="990"/>
      <c r="C48" s="990"/>
      <c r="D48" s="1054"/>
      <c r="E48" s="791"/>
      <c r="F48" s="934"/>
      <c r="G48" s="878"/>
      <c r="H48" s="878"/>
      <c r="I48" s="878"/>
      <c r="J48" s="878"/>
      <c r="K48" s="878"/>
      <c r="L48" s="878"/>
      <c r="M48" s="878"/>
      <c r="N48" s="878"/>
      <c r="O48" s="878"/>
      <c r="P48" s="878"/>
      <c r="Q48" s="878"/>
      <c r="R48" s="878"/>
      <c r="S48" s="878"/>
      <c r="T48" s="878"/>
      <c r="U48" s="878"/>
      <c r="V48" s="878"/>
    </row>
    <row r="49" spans="1:26" ht="18" customHeight="1">
      <c r="A49" s="1053" t="s">
        <v>1198</v>
      </c>
      <c r="B49" s="990"/>
      <c r="C49" s="990"/>
      <c r="D49" s="1054"/>
      <c r="E49" s="791"/>
      <c r="F49" s="934"/>
      <c r="G49" s="878"/>
      <c r="H49" s="878"/>
      <c r="I49" s="878"/>
      <c r="J49" s="878"/>
      <c r="K49" s="878"/>
      <c r="L49" s="878"/>
      <c r="M49" s="878"/>
      <c r="N49" s="878"/>
      <c r="O49" s="878"/>
      <c r="P49" s="878"/>
      <c r="Q49" s="878"/>
      <c r="R49" s="878"/>
      <c r="S49" s="878"/>
      <c r="T49" s="878"/>
      <c r="U49" s="878"/>
      <c r="V49" s="878"/>
    </row>
    <row r="50" spans="1:26" ht="18" customHeight="1" thickBot="1">
      <c r="A50" s="1053" t="s">
        <v>1199</v>
      </c>
      <c r="B50" s="990"/>
      <c r="C50" s="990"/>
      <c r="D50" s="1054"/>
      <c r="E50" s="791"/>
    </row>
    <row r="51" spans="1:26" ht="18" customHeight="1" thickBot="1">
      <c r="A51" s="1053"/>
      <c r="B51" s="990"/>
      <c r="C51" s="990"/>
      <c r="D51" s="1054"/>
      <c r="E51" s="985"/>
      <c r="F51" s="938" t="s">
        <v>68</v>
      </c>
      <c r="G51" s="817"/>
      <c r="H51" s="817"/>
      <c r="I51" s="817"/>
      <c r="J51" s="817"/>
      <c r="K51" s="817"/>
      <c r="L51" s="817"/>
      <c r="M51" s="817"/>
      <c r="N51" s="817"/>
      <c r="O51" s="817"/>
      <c r="P51" s="817"/>
      <c r="Q51" s="817"/>
      <c r="R51" s="817"/>
      <c r="S51" s="817"/>
      <c r="T51" s="817"/>
      <c r="U51" s="817"/>
      <c r="V51" s="817"/>
      <c r="W51" s="817"/>
      <c r="X51" s="817"/>
      <c r="Y51" s="817"/>
      <c r="Z51" s="818"/>
    </row>
    <row r="52" spans="1:26" ht="18" customHeight="1" thickBot="1">
      <c r="A52" s="1192"/>
      <c r="B52" s="1193"/>
      <c r="C52" s="1193"/>
      <c r="D52" s="1194"/>
      <c r="E52" s="985"/>
      <c r="F52" s="98" t="s">
        <v>70</v>
      </c>
      <c r="G52" s="939" t="s">
        <v>71</v>
      </c>
      <c r="H52" s="939"/>
      <c r="I52" s="939"/>
      <c r="J52" s="939"/>
      <c r="K52" s="826" t="s">
        <v>72</v>
      </c>
      <c r="L52" s="827"/>
      <c r="M52" s="828"/>
      <c r="N52" s="826" t="s">
        <v>73</v>
      </c>
      <c r="O52" s="827"/>
      <c r="P52" s="827"/>
      <c r="Q52" s="827"/>
      <c r="R52" s="827"/>
      <c r="S52" s="827"/>
      <c r="T52" s="827"/>
      <c r="U52" s="827"/>
      <c r="V52" s="827"/>
      <c r="W52" s="827"/>
      <c r="X52" s="827"/>
      <c r="Y52" s="827"/>
      <c r="Z52" s="940"/>
    </row>
    <row r="53" spans="1:26" ht="18" customHeight="1">
      <c r="A53" s="796" t="s">
        <v>74</v>
      </c>
      <c r="B53" s="797"/>
      <c r="C53" s="797"/>
      <c r="D53" s="798"/>
      <c r="E53" s="985"/>
      <c r="F53" s="925">
        <v>2022</v>
      </c>
      <c r="G53" s="799" t="s">
        <v>969</v>
      </c>
      <c r="H53" s="799"/>
      <c r="I53" s="799"/>
      <c r="J53" s="799"/>
      <c r="K53" s="928" t="s">
        <v>971</v>
      </c>
      <c r="L53" s="799"/>
      <c r="M53" s="799"/>
      <c r="N53" s="918" t="s">
        <v>970</v>
      </c>
      <c r="O53" s="918"/>
      <c r="P53" s="918"/>
      <c r="Q53" s="918"/>
      <c r="R53" s="918"/>
      <c r="S53" s="918"/>
      <c r="T53" s="918"/>
      <c r="U53" s="918"/>
      <c r="V53" s="918"/>
      <c r="W53" s="918"/>
      <c r="X53" s="918"/>
      <c r="Y53" s="918"/>
      <c r="Z53" s="919"/>
    </row>
    <row r="54" spans="1:26" ht="18" customHeight="1">
      <c r="A54" s="1053" t="s">
        <v>467</v>
      </c>
      <c r="B54" s="990"/>
      <c r="C54" s="990"/>
      <c r="D54" s="1054"/>
      <c r="E54" s="985"/>
      <c r="F54" s="926"/>
      <c r="G54" s="800"/>
      <c r="H54" s="800"/>
      <c r="I54" s="800"/>
      <c r="J54" s="800"/>
      <c r="K54" s="800"/>
      <c r="L54" s="800"/>
      <c r="M54" s="800"/>
      <c r="N54" s="920"/>
      <c r="O54" s="920"/>
      <c r="P54" s="920"/>
      <c r="Q54" s="920"/>
      <c r="R54" s="920"/>
      <c r="S54" s="920"/>
      <c r="T54" s="920"/>
      <c r="U54" s="920"/>
      <c r="V54" s="920"/>
      <c r="W54" s="920"/>
      <c r="X54" s="920"/>
      <c r="Y54" s="920"/>
      <c r="Z54" s="921"/>
    </row>
    <row r="55" spans="1:26" ht="88.5" customHeight="1" thickBot="1">
      <c r="A55" s="1053" t="s">
        <v>468</v>
      </c>
      <c r="B55" s="990"/>
      <c r="C55" s="990"/>
      <c r="D55" s="1054"/>
      <c r="E55" s="985"/>
      <c r="F55" s="927"/>
      <c r="G55" s="801"/>
      <c r="H55" s="801"/>
      <c r="I55" s="801"/>
      <c r="J55" s="801"/>
      <c r="K55" s="801"/>
      <c r="L55" s="801"/>
      <c r="M55" s="801"/>
      <c r="N55" s="922"/>
      <c r="O55" s="922"/>
      <c r="P55" s="922"/>
      <c r="Q55" s="922"/>
      <c r="R55" s="922"/>
      <c r="S55" s="922"/>
      <c r="T55" s="922"/>
      <c r="U55" s="922"/>
      <c r="V55" s="922"/>
      <c r="W55" s="922"/>
      <c r="X55" s="922"/>
      <c r="Y55" s="922"/>
      <c r="Z55" s="923"/>
    </row>
    <row r="56" spans="1:26" ht="18" customHeight="1" thickBot="1">
      <c r="A56" s="1092" t="s">
        <v>469</v>
      </c>
      <c r="B56" s="991"/>
      <c r="C56" s="991"/>
      <c r="D56" s="1093"/>
      <c r="E56" s="985"/>
      <c r="F56" s="916">
        <v>2023</v>
      </c>
      <c r="G56" s="788" t="s">
        <v>969</v>
      </c>
      <c r="H56" s="788"/>
      <c r="I56" s="788"/>
      <c r="J56" s="788"/>
      <c r="K56" s="788" t="s">
        <v>971</v>
      </c>
      <c r="L56" s="788"/>
      <c r="M56" s="788"/>
      <c r="N56" s="918" t="s">
        <v>1175</v>
      </c>
      <c r="O56" s="918"/>
      <c r="P56" s="918"/>
      <c r="Q56" s="918"/>
      <c r="R56" s="918"/>
      <c r="S56" s="918"/>
      <c r="T56" s="918"/>
      <c r="U56" s="918"/>
      <c r="V56" s="918"/>
      <c r="W56" s="918"/>
      <c r="X56" s="918"/>
      <c r="Y56" s="918"/>
      <c r="Z56" s="919"/>
    </row>
    <row r="57" spans="1:26" ht="18" customHeight="1" thickTop="1" thickBot="1">
      <c r="A57" s="808" t="s">
        <v>81</v>
      </c>
      <c r="B57" s="809"/>
      <c r="C57" s="809"/>
      <c r="D57" s="810"/>
      <c r="E57" s="985"/>
      <c r="F57" s="917"/>
      <c r="G57" s="789"/>
      <c r="H57" s="789"/>
      <c r="I57" s="789"/>
      <c r="J57" s="789"/>
      <c r="K57" s="789"/>
      <c r="L57" s="789"/>
      <c r="M57" s="789"/>
      <c r="N57" s="920"/>
      <c r="O57" s="920"/>
      <c r="P57" s="920"/>
      <c r="Q57" s="920"/>
      <c r="R57" s="920"/>
      <c r="S57" s="920"/>
      <c r="T57" s="920"/>
      <c r="U57" s="920"/>
      <c r="V57" s="920"/>
      <c r="W57" s="920"/>
      <c r="X57" s="920"/>
      <c r="Y57" s="920"/>
      <c r="Z57" s="921"/>
    </row>
    <row r="58" spans="1:26" ht="18" customHeight="1" thickTop="1">
      <c r="A58" s="811" t="s">
        <v>82</v>
      </c>
      <c r="B58" s="812"/>
      <c r="C58" s="812"/>
      <c r="D58" s="813"/>
      <c r="E58" s="985"/>
      <c r="F58" s="917"/>
      <c r="G58" s="789"/>
      <c r="H58" s="789"/>
      <c r="I58" s="789"/>
      <c r="J58" s="789"/>
      <c r="K58" s="789"/>
      <c r="L58" s="789"/>
      <c r="M58" s="789"/>
      <c r="N58" s="920"/>
      <c r="O58" s="920"/>
      <c r="P58" s="920"/>
      <c r="Q58" s="920"/>
      <c r="R58" s="920"/>
      <c r="S58" s="920"/>
      <c r="T58" s="920"/>
      <c r="U58" s="920"/>
      <c r="V58" s="920"/>
      <c r="W58" s="920"/>
      <c r="X58" s="920"/>
      <c r="Y58" s="920"/>
      <c r="Z58" s="921"/>
    </row>
    <row r="59" spans="1:26" ht="57" customHeight="1" thickBot="1">
      <c r="A59" s="1190" t="s">
        <v>470</v>
      </c>
      <c r="B59" s="1190"/>
      <c r="C59" s="1190"/>
      <c r="D59" s="1190"/>
      <c r="E59" s="985"/>
      <c r="F59" s="917"/>
      <c r="G59" s="789"/>
      <c r="H59" s="789"/>
      <c r="I59" s="789"/>
      <c r="J59" s="789"/>
      <c r="K59" s="789"/>
      <c r="L59" s="789"/>
      <c r="M59" s="789"/>
      <c r="N59" s="922"/>
      <c r="O59" s="922"/>
      <c r="P59" s="922"/>
      <c r="Q59" s="922"/>
      <c r="R59" s="922"/>
      <c r="S59" s="922"/>
      <c r="T59" s="922"/>
      <c r="U59" s="922"/>
      <c r="V59" s="922"/>
      <c r="W59" s="922"/>
      <c r="X59" s="922"/>
      <c r="Y59" s="922"/>
      <c r="Z59" s="923"/>
    </row>
    <row r="60" spans="1:26" ht="36.75" customHeight="1" thickBot="1">
      <c r="A60" s="1191"/>
      <c r="B60" s="1191"/>
      <c r="C60" s="1191"/>
      <c r="D60" s="1191"/>
      <c r="E60" s="986"/>
      <c r="F60" s="916">
        <v>2024</v>
      </c>
      <c r="G60" s="788"/>
      <c r="H60" s="788"/>
      <c r="I60" s="788"/>
      <c r="J60" s="788"/>
      <c r="K60" s="788"/>
      <c r="L60" s="788"/>
      <c r="M60" s="788"/>
      <c r="N60" s="918"/>
      <c r="O60" s="918"/>
      <c r="P60" s="918"/>
      <c r="Q60" s="918"/>
      <c r="R60" s="918"/>
      <c r="S60" s="918"/>
      <c r="T60" s="918"/>
      <c r="U60" s="918"/>
      <c r="V60" s="918"/>
      <c r="W60" s="918"/>
      <c r="X60" s="918"/>
      <c r="Y60" s="918"/>
      <c r="Z60" s="919"/>
    </row>
    <row r="61" spans="1:26" ht="18" customHeight="1">
      <c r="F61" s="917"/>
      <c r="G61" s="789"/>
      <c r="H61" s="789"/>
      <c r="I61" s="789"/>
      <c r="J61" s="789"/>
      <c r="K61" s="789"/>
      <c r="L61" s="789"/>
      <c r="M61" s="789"/>
      <c r="N61" s="920"/>
      <c r="O61" s="920"/>
      <c r="P61" s="920"/>
      <c r="Q61" s="920"/>
      <c r="R61" s="920"/>
      <c r="S61" s="920"/>
      <c r="T61" s="920"/>
      <c r="U61" s="920"/>
      <c r="V61" s="920"/>
      <c r="W61" s="920"/>
      <c r="X61" s="920"/>
      <c r="Y61" s="920"/>
      <c r="Z61" s="921"/>
    </row>
    <row r="62" spans="1:26" ht="45" customHeight="1">
      <c r="E62"/>
      <c r="F62" s="917"/>
      <c r="G62" s="789"/>
      <c r="H62" s="789"/>
      <c r="I62" s="789"/>
      <c r="J62" s="789"/>
      <c r="K62" s="789"/>
      <c r="L62" s="789"/>
      <c r="M62" s="789"/>
      <c r="N62" s="920"/>
      <c r="O62" s="920"/>
      <c r="P62" s="920"/>
      <c r="Q62" s="920"/>
      <c r="R62" s="920"/>
      <c r="S62" s="920"/>
      <c r="T62" s="920"/>
      <c r="U62" s="920"/>
      <c r="V62" s="920"/>
      <c r="W62" s="920"/>
      <c r="X62" s="920"/>
      <c r="Y62" s="920"/>
      <c r="Z62" s="921"/>
    </row>
    <row r="63" spans="1:26" ht="15.75" thickBot="1">
      <c r="E63"/>
      <c r="F63" s="924"/>
      <c r="G63" s="790"/>
      <c r="H63" s="790"/>
      <c r="I63" s="790"/>
      <c r="J63" s="790"/>
      <c r="K63" s="790"/>
      <c r="L63" s="790"/>
      <c r="M63" s="790"/>
      <c r="N63" s="922"/>
      <c r="O63" s="922"/>
      <c r="P63" s="922"/>
      <c r="Q63" s="922"/>
      <c r="R63" s="922"/>
      <c r="S63" s="922"/>
      <c r="T63" s="922"/>
      <c r="U63" s="922"/>
      <c r="V63" s="922"/>
      <c r="W63" s="922"/>
      <c r="X63" s="922"/>
      <c r="Y63" s="922"/>
      <c r="Z63" s="923"/>
    </row>
    <row r="64" spans="1:26">
      <c r="E64"/>
    </row>
    <row r="65" spans="5:5">
      <c r="E65"/>
    </row>
    <row r="66" spans="5:5">
      <c r="E66"/>
    </row>
    <row r="67" spans="5:5">
      <c r="E67"/>
    </row>
    <row r="68" spans="5:5">
      <c r="E68"/>
    </row>
    <row r="69" spans="5:5">
      <c r="E69"/>
    </row>
    <row r="70" spans="5:5">
      <c r="E70"/>
    </row>
    <row r="71" spans="5:5" ht="21.75" customHeight="1">
      <c r="E71"/>
    </row>
    <row r="72" spans="5:5" ht="23.25" customHeight="1">
      <c r="E72"/>
    </row>
    <row r="73" spans="5:5" ht="27.75" customHeight="1">
      <c r="E73"/>
    </row>
    <row r="74" spans="5:5" ht="30" customHeight="1">
      <c r="E74"/>
    </row>
    <row r="75" spans="5:5">
      <c r="E75"/>
    </row>
    <row r="76" spans="5:5" ht="22.5" customHeight="1">
      <c r="E76"/>
    </row>
    <row r="77" spans="5:5" ht="21" customHeight="1"/>
    <row r="78" spans="5:5" ht="24.75" customHeight="1"/>
    <row r="79" spans="5:5" ht="21" customHeight="1"/>
    <row r="81" ht="20.25" customHeight="1"/>
    <row r="85" ht="52.5" customHeight="1"/>
  </sheetData>
  <mergeCells count="195">
    <mergeCell ref="F60:F63"/>
    <mergeCell ref="G60:J63"/>
    <mergeCell ref="K60:M63"/>
    <mergeCell ref="N60:Z63"/>
    <mergeCell ref="A1:D2"/>
    <mergeCell ref="E1:E60"/>
    <mergeCell ref="F1:P2"/>
    <mergeCell ref="G3:H3"/>
    <mergeCell ref="I3:J3"/>
    <mergeCell ref="K3:L3"/>
    <mergeCell ref="M3:N3"/>
    <mergeCell ref="O3:P3"/>
    <mergeCell ref="G8:H8"/>
    <mergeCell ref="I8:J8"/>
    <mergeCell ref="A13:D13"/>
    <mergeCell ref="G13:H13"/>
    <mergeCell ref="I13:J13"/>
    <mergeCell ref="K13:L13"/>
    <mergeCell ref="M13:N13"/>
    <mergeCell ref="O13:P13"/>
    <mergeCell ref="A26:D26"/>
    <mergeCell ref="G26:H26"/>
    <mergeCell ref="I26:J26"/>
    <mergeCell ref="K26:L26"/>
    <mergeCell ref="M26:N26"/>
    <mergeCell ref="O26:P26"/>
    <mergeCell ref="A32:D32"/>
    <mergeCell ref="G32:H32"/>
    <mergeCell ref="Q3:R3"/>
    <mergeCell ref="S3:T3"/>
    <mergeCell ref="A4:D12"/>
    <mergeCell ref="G4:H4"/>
    <mergeCell ref="I4:J4"/>
    <mergeCell ref="K4:L4"/>
    <mergeCell ref="M4:N4"/>
    <mergeCell ref="O4:P4"/>
    <mergeCell ref="Q4:R4"/>
    <mergeCell ref="S4:T4"/>
    <mergeCell ref="K8:L8"/>
    <mergeCell ref="M8:N8"/>
    <mergeCell ref="O8:P8"/>
    <mergeCell ref="Q8:R8"/>
    <mergeCell ref="Q13:R13"/>
    <mergeCell ref="S13:T13"/>
    <mergeCell ref="A14:D25"/>
    <mergeCell ref="G24:H24"/>
    <mergeCell ref="I24:J24"/>
    <mergeCell ref="K24:L24"/>
    <mergeCell ref="M24:N24"/>
    <mergeCell ref="O24:P24"/>
    <mergeCell ref="Q24:R24"/>
    <mergeCell ref="S24:T24"/>
    <mergeCell ref="U24:V24"/>
    <mergeCell ref="W24:X24"/>
    <mergeCell ref="Y24:Z24"/>
    <mergeCell ref="G25:H25"/>
    <mergeCell ref="I25:J25"/>
    <mergeCell ref="K25:L25"/>
    <mergeCell ref="M25:N25"/>
    <mergeCell ref="O25:P25"/>
    <mergeCell ref="Q25:R25"/>
    <mergeCell ref="S25:T25"/>
    <mergeCell ref="U25:V25"/>
    <mergeCell ref="W25:X25"/>
    <mergeCell ref="Y25:Z25"/>
    <mergeCell ref="Q26:R26"/>
    <mergeCell ref="K28:L28"/>
    <mergeCell ref="M28:N28"/>
    <mergeCell ref="S26:T26"/>
    <mergeCell ref="U26:V26"/>
    <mergeCell ref="W26:X26"/>
    <mergeCell ref="Y26:Z26"/>
    <mergeCell ref="A27:D27"/>
    <mergeCell ref="G27:H27"/>
    <mergeCell ref="I27:J27"/>
    <mergeCell ref="K27:L27"/>
    <mergeCell ref="M27:N27"/>
    <mergeCell ref="O27:P27"/>
    <mergeCell ref="O28:P28"/>
    <mergeCell ref="Q28:R28"/>
    <mergeCell ref="S28:T28"/>
    <mergeCell ref="U28:V28"/>
    <mergeCell ref="W28:X28"/>
    <mergeCell ref="Y28:Z28"/>
    <mergeCell ref="Q27:R27"/>
    <mergeCell ref="S27:T27"/>
    <mergeCell ref="U27:V27"/>
    <mergeCell ref="W27:X27"/>
    <mergeCell ref="Y27:Z27"/>
    <mergeCell ref="I32:J32"/>
    <mergeCell ref="K32:L32"/>
    <mergeCell ref="M32:N32"/>
    <mergeCell ref="S30:T30"/>
    <mergeCell ref="U30:V30"/>
    <mergeCell ref="W30:X30"/>
    <mergeCell ref="Y30:Z30"/>
    <mergeCell ref="A31:D31"/>
    <mergeCell ref="G31:H31"/>
    <mergeCell ref="I31:J31"/>
    <mergeCell ref="K31:L31"/>
    <mergeCell ref="M31:N31"/>
    <mergeCell ref="O31:P31"/>
    <mergeCell ref="G30:H30"/>
    <mergeCell ref="I30:J30"/>
    <mergeCell ref="K30:L30"/>
    <mergeCell ref="M30:N30"/>
    <mergeCell ref="O30:P30"/>
    <mergeCell ref="Q30:R30"/>
    <mergeCell ref="A28:D30"/>
    <mergeCell ref="G28:H28"/>
    <mergeCell ref="I28:J28"/>
    <mergeCell ref="O32:P32"/>
    <mergeCell ref="Q32:R32"/>
    <mergeCell ref="S32:T32"/>
    <mergeCell ref="U32:V32"/>
    <mergeCell ref="W32:X32"/>
    <mergeCell ref="Y32:Z32"/>
    <mergeCell ref="Q31:R31"/>
    <mergeCell ref="S31:T31"/>
    <mergeCell ref="U31:V31"/>
    <mergeCell ref="W31:X31"/>
    <mergeCell ref="Y31:Z31"/>
    <mergeCell ref="A34:D34"/>
    <mergeCell ref="G34:H34"/>
    <mergeCell ref="I34:J34"/>
    <mergeCell ref="K34:L34"/>
    <mergeCell ref="M34:N34"/>
    <mergeCell ref="A33:D33"/>
    <mergeCell ref="G33:H33"/>
    <mergeCell ref="I33:J33"/>
    <mergeCell ref="K33:L33"/>
    <mergeCell ref="M33:N33"/>
    <mergeCell ref="O34:P34"/>
    <mergeCell ref="Q34:R34"/>
    <mergeCell ref="S34:T34"/>
    <mergeCell ref="U34:V34"/>
    <mergeCell ref="W34:X34"/>
    <mergeCell ref="Y34:Z34"/>
    <mergeCell ref="Q33:R33"/>
    <mergeCell ref="S33:T33"/>
    <mergeCell ref="U33:V33"/>
    <mergeCell ref="W33:X33"/>
    <mergeCell ref="Y33:Z33"/>
    <mergeCell ref="O33:P33"/>
    <mergeCell ref="Q35:R35"/>
    <mergeCell ref="S35:T35"/>
    <mergeCell ref="U35:V35"/>
    <mergeCell ref="W35:X35"/>
    <mergeCell ref="Y35:Z35"/>
    <mergeCell ref="A36:D36"/>
    <mergeCell ref="A35:D35"/>
    <mergeCell ref="G35:H35"/>
    <mergeCell ref="I35:J35"/>
    <mergeCell ref="K35:L35"/>
    <mergeCell ref="M35:N35"/>
    <mergeCell ref="O35:P35"/>
    <mergeCell ref="A44:D44"/>
    <mergeCell ref="A45:D45"/>
    <mergeCell ref="A46:D46"/>
    <mergeCell ref="A47:D47"/>
    <mergeCell ref="A48:D48"/>
    <mergeCell ref="A49:D49"/>
    <mergeCell ref="A37:D37"/>
    <mergeCell ref="F37:V37"/>
    <mergeCell ref="A38:D38"/>
    <mergeCell ref="F38:V49"/>
    <mergeCell ref="A39:D39"/>
    <mergeCell ref="A40:B40"/>
    <mergeCell ref="C40:D40"/>
    <mergeCell ref="A41:D41"/>
    <mergeCell ref="A42:D42"/>
    <mergeCell ref="A43:D43"/>
    <mergeCell ref="A59:D59"/>
    <mergeCell ref="A60:D60"/>
    <mergeCell ref="A50:D50"/>
    <mergeCell ref="A51:D51"/>
    <mergeCell ref="A52:D52"/>
    <mergeCell ref="A53:D53"/>
    <mergeCell ref="A54:D54"/>
    <mergeCell ref="A55:D55"/>
    <mergeCell ref="A56:D56"/>
    <mergeCell ref="A57:D57"/>
    <mergeCell ref="A58:D58"/>
    <mergeCell ref="F51:Z51"/>
    <mergeCell ref="G52:J52"/>
    <mergeCell ref="K52:M52"/>
    <mergeCell ref="N52:Z52"/>
    <mergeCell ref="F53:F55"/>
    <mergeCell ref="G53:J55"/>
    <mergeCell ref="K53:M55"/>
    <mergeCell ref="N53:Z55"/>
    <mergeCell ref="F56:F59"/>
    <mergeCell ref="G56:J59"/>
    <mergeCell ref="K56:M59"/>
    <mergeCell ref="N56:Z59"/>
  </mergeCells>
  <conditionalFormatting sqref="F3:T22">
    <cfRule type="containsText" dxfId="26" priority="1" operator="containsText" text="kategorija 1">
      <formula>NOT(ISERROR(SEARCH("kategorija 1",F3)))</formula>
    </cfRule>
  </conditionalFormatting>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1"/>
  <dimension ref="A1:Z65"/>
  <sheetViews>
    <sheetView topLeftCell="A22" zoomScale="66" zoomScaleNormal="66" workbookViewId="0">
      <selection activeCell="A48" sqref="A48:D48"/>
    </sheetView>
  </sheetViews>
  <sheetFormatPr defaultRowHeight="15"/>
  <cols>
    <col min="1" max="1" width="29.140625" customWidth="1"/>
    <col min="2" max="2" width="16.42578125" customWidth="1"/>
    <col min="3" max="3" width="17.28515625" customWidth="1"/>
    <col min="4" max="4" width="8" customWidth="1"/>
    <col min="5" max="5" width="2" style="60" customWidth="1"/>
    <col min="6" max="6" width="27.5703125" customWidth="1"/>
    <col min="7" max="7" width="7.42578125" bestFit="1" customWidth="1"/>
    <col min="8" max="8" width="12" customWidth="1"/>
    <col min="9" max="9" width="7.5703125" customWidth="1"/>
    <col min="10" max="10" width="11.5703125" bestFit="1" customWidth="1"/>
    <col min="11" max="11" width="7.42578125" customWidth="1"/>
    <col min="12" max="12" width="11.42578125" customWidth="1"/>
    <col min="13" max="13" width="7" bestFit="1" customWidth="1"/>
    <col min="14" max="14" width="11.7109375" bestFit="1" customWidth="1"/>
    <col min="15" max="15" width="6.5703125" customWidth="1"/>
    <col min="16" max="16" width="11.7109375" bestFit="1" customWidth="1"/>
    <col min="17" max="17" width="8.28515625" customWidth="1"/>
    <col min="18" max="18" width="11.7109375" customWidth="1"/>
    <col min="19" max="19" width="12.140625" customWidth="1"/>
    <col min="20" max="20" width="11.7109375" customWidth="1"/>
    <col min="22" max="22" width="11.5703125" bestFit="1" customWidth="1"/>
  </cols>
  <sheetData>
    <row r="1" spans="1:22" ht="15" customHeight="1" thickTop="1">
      <c r="A1" s="901" t="s">
        <v>0</v>
      </c>
      <c r="B1" s="902"/>
      <c r="C1" s="902"/>
      <c r="D1" s="902"/>
      <c r="E1" s="984"/>
      <c r="F1" s="1034" t="s">
        <v>1</v>
      </c>
      <c r="G1" s="904"/>
      <c r="H1" s="904"/>
      <c r="I1" s="904"/>
      <c r="J1" s="904"/>
      <c r="K1" s="904"/>
      <c r="L1" s="904"/>
      <c r="M1" s="904"/>
      <c r="N1" s="904"/>
      <c r="O1" s="904"/>
      <c r="P1" s="904"/>
      <c r="Q1" s="904"/>
      <c r="R1" s="904"/>
      <c r="S1" s="904"/>
      <c r="T1" s="904"/>
      <c r="U1" s="136"/>
      <c r="V1" s="136"/>
    </row>
    <row r="2" spans="1:22" ht="15.75" customHeight="1" thickBot="1">
      <c r="A2" s="903"/>
      <c r="B2" s="904"/>
      <c r="C2" s="904"/>
      <c r="D2" s="904"/>
      <c r="E2" s="791"/>
      <c r="F2" s="1185"/>
      <c r="G2" s="906"/>
      <c r="H2" s="906"/>
      <c r="I2" s="906"/>
      <c r="J2" s="906"/>
      <c r="K2" s="906"/>
      <c r="L2" s="906"/>
      <c r="M2" s="906"/>
      <c r="N2" s="906"/>
      <c r="O2" s="906"/>
      <c r="P2" s="906"/>
      <c r="Q2" s="906"/>
      <c r="R2" s="906"/>
      <c r="S2" s="906"/>
      <c r="T2" s="906"/>
    </row>
    <row r="3" spans="1:22" ht="15.75" thickBot="1">
      <c r="A3" s="3"/>
      <c r="B3" s="4"/>
      <c r="C3" s="4"/>
      <c r="D3" s="4"/>
      <c r="E3" s="985"/>
      <c r="F3" s="137" t="s">
        <v>2</v>
      </c>
      <c r="G3" s="907">
        <v>2018</v>
      </c>
      <c r="H3" s="908"/>
      <c r="I3" s="907">
        <v>2019</v>
      </c>
      <c r="J3" s="908"/>
      <c r="K3" s="907">
        <v>2020</v>
      </c>
      <c r="L3" s="908"/>
      <c r="M3" s="907">
        <v>2021</v>
      </c>
      <c r="N3" s="908"/>
      <c r="O3" s="907">
        <v>2022</v>
      </c>
      <c r="P3" s="908"/>
      <c r="Q3" s="907">
        <v>2023</v>
      </c>
      <c r="R3" s="908"/>
      <c r="S3" s="907">
        <v>2024</v>
      </c>
      <c r="T3" s="908"/>
    </row>
    <row r="4" spans="1:22" ht="20.25" customHeight="1" thickTop="1">
      <c r="A4" s="888"/>
      <c r="B4" s="845"/>
      <c r="C4" s="845"/>
      <c r="D4" s="845"/>
      <c r="E4" s="985"/>
      <c r="F4" s="138" t="s">
        <v>3</v>
      </c>
      <c r="G4" s="157"/>
      <c r="H4" s="158"/>
      <c r="I4" s="158"/>
      <c r="J4" s="158"/>
      <c r="K4" s="158"/>
      <c r="L4" s="158"/>
      <c r="M4" s="158"/>
      <c r="N4" s="158"/>
      <c r="O4" s="158"/>
      <c r="P4" s="8"/>
      <c r="Q4" s="8"/>
      <c r="R4" s="8"/>
      <c r="S4" s="8"/>
      <c r="T4" s="8"/>
    </row>
    <row r="5" spans="1:22" ht="27.75" customHeight="1">
      <c r="A5" s="888"/>
      <c r="B5" s="845"/>
      <c r="C5" s="845"/>
      <c r="D5" s="845"/>
      <c r="E5" s="985"/>
      <c r="F5" s="66" t="s">
        <v>4</v>
      </c>
      <c r="G5" s="100">
        <v>1.605395935207083E-2</v>
      </c>
      <c r="H5" s="15" t="s">
        <v>7</v>
      </c>
      <c r="I5" s="100">
        <v>1.3488234831348976E-2</v>
      </c>
      <c r="J5" s="15" t="s">
        <v>7</v>
      </c>
      <c r="K5" s="100">
        <v>4.4307862202976271E-2</v>
      </c>
      <c r="L5" s="12" t="s">
        <v>5</v>
      </c>
      <c r="M5" s="100">
        <v>5.5950299611786679E-2</v>
      </c>
      <c r="N5" s="12" t="s">
        <v>5</v>
      </c>
      <c r="O5" s="100">
        <v>6.4182737313924154E-2</v>
      </c>
      <c r="P5" s="26" t="s">
        <v>5</v>
      </c>
      <c r="Q5" s="100">
        <v>0.10127788443184263</v>
      </c>
      <c r="R5" s="12" t="s">
        <v>5</v>
      </c>
      <c r="S5" s="100">
        <v>6.7996700746263822E-2</v>
      </c>
      <c r="T5" s="12" t="s">
        <v>5</v>
      </c>
    </row>
    <row r="6" spans="1:22" ht="25.5" customHeight="1">
      <c r="A6" s="888"/>
      <c r="B6" s="845"/>
      <c r="C6" s="845"/>
      <c r="D6" s="845"/>
      <c r="E6" s="985"/>
      <c r="F6" s="67" t="s">
        <v>9</v>
      </c>
      <c r="G6" s="103">
        <v>2.437246199347938E-2</v>
      </c>
      <c r="H6" s="15" t="s">
        <v>7</v>
      </c>
      <c r="I6" s="103">
        <v>2.0682278153355511E-2</v>
      </c>
      <c r="J6" s="15" t="s">
        <v>7</v>
      </c>
      <c r="K6" s="103">
        <v>6.6248868888013485E-2</v>
      </c>
      <c r="L6" s="12" t="s">
        <v>5</v>
      </c>
      <c r="M6" s="103">
        <v>8.5350912679339919E-2</v>
      </c>
      <c r="N6" s="12" t="s">
        <v>5</v>
      </c>
      <c r="O6" s="103">
        <v>9.3165310902253898E-2</v>
      </c>
      <c r="P6" s="26" t="s">
        <v>5</v>
      </c>
      <c r="Q6" s="103">
        <v>0.14569951326706304</v>
      </c>
      <c r="R6" s="12" t="s">
        <v>5</v>
      </c>
      <c r="S6" s="103">
        <v>9.5524804861106455E-2</v>
      </c>
      <c r="T6" s="12" t="s">
        <v>5</v>
      </c>
    </row>
    <row r="7" spans="1:22" ht="25.5">
      <c r="A7" s="888"/>
      <c r="B7" s="845"/>
      <c r="C7" s="845"/>
      <c r="D7" s="845"/>
      <c r="E7" s="985"/>
      <c r="F7" s="68" t="s">
        <v>10</v>
      </c>
      <c r="G7" s="100">
        <v>1.1010381411840422</v>
      </c>
      <c r="H7" s="20" t="s">
        <v>8</v>
      </c>
      <c r="I7" s="100">
        <v>1.0617891374354735</v>
      </c>
      <c r="J7" s="20" t="s">
        <v>8</v>
      </c>
      <c r="K7" s="100">
        <v>1.32385031950909</v>
      </c>
      <c r="L7" s="15" t="s">
        <v>7</v>
      </c>
      <c r="M7" s="100">
        <v>1.2995820727542686</v>
      </c>
      <c r="N7" s="15" t="s">
        <v>7</v>
      </c>
      <c r="O7" s="100">
        <v>1.2556662270871883</v>
      </c>
      <c r="P7" s="139" t="s">
        <v>7</v>
      </c>
      <c r="Q7" s="100">
        <v>1.5943060597179768</v>
      </c>
      <c r="R7" s="12" t="s">
        <v>5</v>
      </c>
      <c r="S7" s="100">
        <v>1.4117561691778813</v>
      </c>
      <c r="T7" s="139" t="s">
        <v>7</v>
      </c>
    </row>
    <row r="8" spans="1:22" ht="19.5" customHeight="1">
      <c r="A8" s="888"/>
      <c r="B8" s="845"/>
      <c r="C8" s="845"/>
      <c r="D8" s="845"/>
      <c r="E8" s="985"/>
      <c r="F8" s="69" t="s">
        <v>11</v>
      </c>
      <c r="G8" s="118"/>
      <c r="H8" s="159"/>
      <c r="I8" s="159"/>
      <c r="J8" s="159"/>
      <c r="K8" s="159"/>
      <c r="L8" s="159"/>
      <c r="M8" s="159"/>
      <c r="N8" s="159"/>
      <c r="O8" s="25"/>
      <c r="P8" s="25"/>
      <c r="Q8" s="25"/>
      <c r="R8" s="25"/>
      <c r="S8" s="25"/>
      <c r="T8" s="25"/>
    </row>
    <row r="9" spans="1:22" ht="23.25" customHeight="1">
      <c r="A9" s="888"/>
      <c r="B9" s="845"/>
      <c r="C9" s="845"/>
      <c r="D9" s="845"/>
      <c r="E9" s="985"/>
      <c r="F9" s="66" t="s">
        <v>12</v>
      </c>
      <c r="G9" s="100">
        <v>1.0414697449575316</v>
      </c>
      <c r="H9" s="28" t="s">
        <v>15</v>
      </c>
      <c r="I9" s="100">
        <v>1.3633620333533552</v>
      </c>
      <c r="J9" s="20" t="s">
        <v>8</v>
      </c>
      <c r="K9" s="100">
        <v>1.2656237653589779</v>
      </c>
      <c r="L9" s="20" t="s">
        <v>8</v>
      </c>
      <c r="M9" s="101">
        <v>1.261814351159402</v>
      </c>
      <c r="N9" s="20" t="s">
        <v>8</v>
      </c>
      <c r="O9" s="101">
        <v>1.9191403663041204</v>
      </c>
      <c r="P9" s="139" t="s">
        <v>7</v>
      </c>
      <c r="Q9" s="101">
        <v>2.2932533061169087</v>
      </c>
      <c r="R9" s="12" t="s">
        <v>5</v>
      </c>
      <c r="S9" s="101">
        <v>2.1007005071298965</v>
      </c>
      <c r="T9" s="12" t="s">
        <v>5</v>
      </c>
    </row>
    <row r="10" spans="1:22" ht="21" customHeight="1">
      <c r="A10" s="888"/>
      <c r="B10" s="845"/>
      <c r="C10" s="845"/>
      <c r="D10" s="845"/>
      <c r="E10" s="985"/>
      <c r="F10" s="67" t="s">
        <v>13</v>
      </c>
      <c r="G10" s="103">
        <v>0.9764786848520175</v>
      </c>
      <c r="H10" s="20" t="s">
        <v>8</v>
      </c>
      <c r="I10" s="103">
        <v>1.264387095393338</v>
      </c>
      <c r="J10" s="12" t="s">
        <v>5</v>
      </c>
      <c r="K10" s="103">
        <v>1.1907590462093101</v>
      </c>
      <c r="L10" s="15" t="s">
        <v>7</v>
      </c>
      <c r="M10" s="104">
        <v>1.2121680805238688</v>
      </c>
      <c r="N10" s="12" t="s">
        <v>5</v>
      </c>
      <c r="O10" s="104">
        <v>1.8536870762761661</v>
      </c>
      <c r="P10" s="26" t="s">
        <v>5</v>
      </c>
      <c r="Q10" s="104">
        <v>2.2270963925004579</v>
      </c>
      <c r="R10" s="12" t="s">
        <v>5</v>
      </c>
      <c r="S10" s="104">
        <v>2.0356375822486994</v>
      </c>
      <c r="T10" s="12" t="s">
        <v>5</v>
      </c>
    </row>
    <row r="11" spans="1:22" ht="22.5" customHeight="1">
      <c r="A11" s="888"/>
      <c r="B11" s="845"/>
      <c r="C11" s="845"/>
      <c r="D11" s="845"/>
      <c r="E11" s="985"/>
      <c r="F11" s="66" t="s">
        <v>14</v>
      </c>
      <c r="G11" s="160">
        <v>46.207208846258681</v>
      </c>
      <c r="H11" s="20" t="s">
        <v>8</v>
      </c>
      <c r="I11" s="161">
        <v>49.804754736413642</v>
      </c>
      <c r="J11" s="20" t="s">
        <v>8</v>
      </c>
      <c r="K11" s="119">
        <v>59.949396920929757</v>
      </c>
      <c r="L11" s="28" t="s">
        <v>15</v>
      </c>
      <c r="M11" s="162">
        <v>63.162396428029474</v>
      </c>
      <c r="N11" s="28" t="s">
        <v>15</v>
      </c>
      <c r="O11" s="120">
        <v>45.288293339638273</v>
      </c>
      <c r="P11" s="16" t="s">
        <v>8</v>
      </c>
      <c r="Q11" s="101">
        <v>38.2074636070842</v>
      </c>
      <c r="R11" s="15" t="s">
        <v>7</v>
      </c>
      <c r="S11" s="101">
        <v>43.169847759138371</v>
      </c>
      <c r="T11" s="20" t="s">
        <v>8</v>
      </c>
    </row>
    <row r="12" spans="1:22" ht="25.5" customHeight="1" thickBot="1">
      <c r="A12" s="889"/>
      <c r="B12" s="890"/>
      <c r="C12" s="890"/>
      <c r="D12" s="890"/>
      <c r="E12" s="985"/>
      <c r="F12" s="73" t="s">
        <v>16</v>
      </c>
      <c r="G12" s="163">
        <v>330.46459055905456</v>
      </c>
      <c r="H12" s="13" t="s">
        <v>6</v>
      </c>
      <c r="I12" s="164">
        <v>236.63318348221435</v>
      </c>
      <c r="J12" s="13" t="s">
        <v>6</v>
      </c>
      <c r="K12" s="121">
        <v>327.74500421844294</v>
      </c>
      <c r="L12" s="13" t="s">
        <v>18</v>
      </c>
      <c r="M12" s="165">
        <v>179.11448320746976</v>
      </c>
      <c r="N12" s="13" t="s">
        <v>18</v>
      </c>
      <c r="O12" s="122">
        <v>60.454808995257039</v>
      </c>
      <c r="P12" s="16" t="s">
        <v>8</v>
      </c>
      <c r="Q12" s="104">
        <v>77.965782602676327</v>
      </c>
      <c r="R12" s="20" t="s">
        <v>8</v>
      </c>
      <c r="S12" s="104">
        <v>87.492278961848257</v>
      </c>
      <c r="T12" s="20" t="s">
        <v>8</v>
      </c>
    </row>
    <row r="13" spans="1:22" ht="20.25" customHeight="1" thickTop="1" thickBot="1">
      <c r="A13" s="891" t="s">
        <v>20</v>
      </c>
      <c r="B13" s="892"/>
      <c r="C13" s="892"/>
      <c r="D13" s="892"/>
      <c r="E13" s="985"/>
      <c r="F13" s="76" t="s">
        <v>21</v>
      </c>
      <c r="G13" s="123"/>
      <c r="H13" s="37"/>
      <c r="I13" s="37"/>
      <c r="J13" s="37"/>
      <c r="K13" s="37"/>
      <c r="L13" s="37"/>
      <c r="M13" s="37"/>
      <c r="N13" s="37"/>
      <c r="O13" s="37"/>
      <c r="P13" s="145"/>
      <c r="Q13" s="145"/>
      <c r="R13" s="145"/>
      <c r="S13" s="145"/>
      <c r="T13" s="145"/>
    </row>
    <row r="14" spans="1:22" ht="21.75" customHeight="1" thickTop="1">
      <c r="A14" s="893" t="s">
        <v>168</v>
      </c>
      <c r="B14" s="894"/>
      <c r="C14" s="894"/>
      <c r="D14" s="894"/>
      <c r="E14" s="985"/>
      <c r="F14" s="67" t="s">
        <v>23</v>
      </c>
      <c r="G14" s="103">
        <v>0.34130744130954377</v>
      </c>
      <c r="H14" s="15" t="s">
        <v>7</v>
      </c>
      <c r="I14" s="103">
        <v>0.34783611692406174</v>
      </c>
      <c r="J14" s="15" t="s">
        <v>7</v>
      </c>
      <c r="K14" s="103">
        <v>0.33119066111341611</v>
      </c>
      <c r="L14" s="15" t="s">
        <v>7</v>
      </c>
      <c r="M14" s="104">
        <v>0.34446747134398209</v>
      </c>
      <c r="N14" s="15" t="s">
        <v>7</v>
      </c>
      <c r="O14" s="104">
        <v>0.31108760661720264</v>
      </c>
      <c r="P14" s="139" t="s">
        <v>7</v>
      </c>
      <c r="Q14" s="104">
        <v>0.30488522465958301</v>
      </c>
      <c r="R14" s="15" t="s">
        <v>7</v>
      </c>
      <c r="S14" s="104">
        <v>0.28817754880388008</v>
      </c>
      <c r="T14" s="15" t="s">
        <v>7</v>
      </c>
    </row>
    <row r="15" spans="1:22" ht="18.75" customHeight="1">
      <c r="A15" s="886"/>
      <c r="B15" s="887"/>
      <c r="C15" s="887"/>
      <c r="D15" s="887"/>
      <c r="E15" s="985"/>
      <c r="F15" s="66" t="s">
        <v>24</v>
      </c>
      <c r="G15" s="100">
        <v>0.51815894502906723</v>
      </c>
      <c r="H15" s="15" t="s">
        <v>7</v>
      </c>
      <c r="I15" s="100">
        <v>0.53335691526413398</v>
      </c>
      <c r="J15" s="15" t="s">
        <v>7</v>
      </c>
      <c r="K15" s="100">
        <v>0.49519443263871515</v>
      </c>
      <c r="L15" s="12" t="s">
        <v>5</v>
      </c>
      <c r="M15" s="101">
        <v>0.52547731239243634</v>
      </c>
      <c r="N15" s="15" t="s">
        <v>7</v>
      </c>
      <c r="O15" s="101">
        <v>0.45156337671565938</v>
      </c>
      <c r="P15" s="26" t="s">
        <v>5</v>
      </c>
      <c r="Q15" s="101">
        <v>0.43861134229274901</v>
      </c>
      <c r="R15" s="12" t="s">
        <v>5</v>
      </c>
      <c r="S15" s="101">
        <v>0.40484470294472624</v>
      </c>
      <c r="T15" s="12" t="s">
        <v>5</v>
      </c>
    </row>
    <row r="16" spans="1:22" ht="25.5" customHeight="1">
      <c r="A16" s="895"/>
      <c r="B16" s="896"/>
      <c r="C16" s="896"/>
      <c r="D16" s="896"/>
      <c r="E16" s="985"/>
      <c r="F16" s="146" t="s">
        <v>25</v>
      </c>
      <c r="G16" s="103">
        <v>7.4779659973476642</v>
      </c>
      <c r="H16" s="13" t="s">
        <v>6</v>
      </c>
      <c r="I16" s="103">
        <v>5.4996868718557153</v>
      </c>
      <c r="J16" s="13" t="s">
        <v>6</v>
      </c>
      <c r="K16" s="103">
        <v>3.9857111004977988</v>
      </c>
      <c r="L16" s="39" t="s">
        <v>15</v>
      </c>
      <c r="M16" s="104">
        <v>3.663173350377896</v>
      </c>
      <c r="N16" s="39" t="s">
        <v>15</v>
      </c>
      <c r="O16" s="104">
        <v>2.7784212617137323</v>
      </c>
      <c r="P16" s="16" t="s">
        <v>8</v>
      </c>
      <c r="Q16" s="104">
        <v>2.0167241823860911</v>
      </c>
      <c r="R16" s="20" t="s">
        <v>8</v>
      </c>
      <c r="S16" s="104">
        <v>2.5180405882073735</v>
      </c>
      <c r="T16" s="20" t="s">
        <v>8</v>
      </c>
    </row>
    <row r="17" spans="1:26" ht="21.75" customHeight="1">
      <c r="A17" s="884" t="s">
        <v>169</v>
      </c>
      <c r="B17" s="885"/>
      <c r="C17" s="885"/>
      <c r="D17" s="885"/>
      <c r="E17" s="985"/>
      <c r="F17" s="66" t="s">
        <v>27</v>
      </c>
      <c r="G17" s="100">
        <v>5.6242958448772038</v>
      </c>
      <c r="H17" s="11" t="s">
        <v>5</v>
      </c>
      <c r="I17" s="100" t="s">
        <v>17</v>
      </c>
      <c r="J17" s="72"/>
      <c r="K17" s="100">
        <v>17.046718956687311</v>
      </c>
      <c r="L17" s="12" t="s">
        <v>5</v>
      </c>
      <c r="M17" s="101">
        <v>21.388057671076094</v>
      </c>
      <c r="N17" s="12" t="s">
        <v>5</v>
      </c>
      <c r="O17" s="101">
        <v>30.671985551768827</v>
      </c>
      <c r="P17" s="26" t="s">
        <v>5</v>
      </c>
      <c r="Q17" s="101">
        <v>30.563094884551024</v>
      </c>
      <c r="R17" s="12" t="s">
        <v>5</v>
      </c>
      <c r="S17" s="101">
        <v>19.051248813373782</v>
      </c>
      <c r="T17" s="12" t="s">
        <v>5</v>
      </c>
    </row>
    <row r="18" spans="1:26" ht="18.75" customHeight="1">
      <c r="A18" s="886"/>
      <c r="B18" s="887"/>
      <c r="C18" s="887"/>
      <c r="D18" s="887"/>
      <c r="E18" s="985"/>
      <c r="F18" s="67" t="s">
        <v>28</v>
      </c>
      <c r="G18" s="103">
        <v>19.928190843008394</v>
      </c>
      <c r="H18" s="11" t="s">
        <v>5</v>
      </c>
      <c r="I18" s="103" t="s">
        <v>17</v>
      </c>
      <c r="J18" s="72"/>
      <c r="K18" s="103">
        <v>27.947269843775789</v>
      </c>
      <c r="L18" s="12" t="s">
        <v>5</v>
      </c>
      <c r="M18" s="104">
        <v>31.844318674968353</v>
      </c>
      <c r="N18" s="12" t="s">
        <v>5</v>
      </c>
      <c r="O18" s="104">
        <v>42.444836317381075</v>
      </c>
      <c r="P18" s="26" t="s">
        <v>5</v>
      </c>
      <c r="Q18" s="104">
        <v>37.78920647566099</v>
      </c>
      <c r="R18" s="12" t="s">
        <v>5</v>
      </c>
      <c r="S18" s="104">
        <v>25.534080149346913</v>
      </c>
      <c r="T18" s="12" t="s">
        <v>5</v>
      </c>
    </row>
    <row r="19" spans="1:26" ht="19.5" customHeight="1" thickBot="1">
      <c r="A19" s="886"/>
      <c r="B19" s="887"/>
      <c r="C19" s="887"/>
      <c r="D19" s="887"/>
      <c r="E19" s="985"/>
      <c r="F19" s="66" t="s">
        <v>29</v>
      </c>
      <c r="G19" s="100">
        <v>0.19573142411050978</v>
      </c>
      <c r="H19" s="13" t="s">
        <v>6</v>
      </c>
      <c r="I19" s="100">
        <v>0.27260770624333308</v>
      </c>
      <c r="J19" s="39" t="s">
        <v>15</v>
      </c>
      <c r="K19" s="100">
        <v>0.42394407501774922</v>
      </c>
      <c r="L19" s="20" t="s">
        <v>8</v>
      </c>
      <c r="M19" s="101">
        <v>0.59279975660290696</v>
      </c>
      <c r="N19" s="20" t="s">
        <v>8</v>
      </c>
      <c r="O19" s="101">
        <v>0.78672536975955432</v>
      </c>
      <c r="P19" s="139" t="s">
        <v>7</v>
      </c>
      <c r="Q19" s="101">
        <v>1.0174670994890962</v>
      </c>
      <c r="R19" s="127" t="s">
        <v>5</v>
      </c>
      <c r="S19" s="101">
        <v>0.84779327727816545</v>
      </c>
      <c r="T19" s="127" t="s">
        <v>5</v>
      </c>
    </row>
    <row r="20" spans="1:26" ht="28.5" customHeight="1" thickBot="1">
      <c r="A20" s="886"/>
      <c r="B20" s="887"/>
      <c r="C20" s="887"/>
      <c r="D20" s="887"/>
      <c r="E20" s="985"/>
      <c r="F20" s="154" t="s">
        <v>30</v>
      </c>
      <c r="G20" s="1219" t="s">
        <v>8</v>
      </c>
      <c r="H20" s="1220"/>
      <c r="I20" s="1219" t="s">
        <v>8</v>
      </c>
      <c r="J20" s="1220"/>
      <c r="K20" s="1221" t="s">
        <v>7</v>
      </c>
      <c r="L20" s="1222"/>
      <c r="M20" s="1221" t="s">
        <v>7</v>
      </c>
      <c r="N20" s="1222"/>
      <c r="O20" s="1221" t="s">
        <v>7</v>
      </c>
      <c r="P20" s="1222"/>
      <c r="Q20" s="1223" t="s">
        <v>5</v>
      </c>
      <c r="R20" s="1224"/>
      <c r="S20" s="168" t="s">
        <v>7</v>
      </c>
      <c r="T20" s="169"/>
    </row>
    <row r="21" spans="1:26" ht="22.5" customHeight="1" thickBot="1">
      <c r="A21" s="895"/>
      <c r="B21" s="896"/>
      <c r="C21" s="896"/>
      <c r="D21" s="896"/>
      <c r="E21" s="985"/>
      <c r="F21" s="88" t="s">
        <v>31</v>
      </c>
      <c r="G21" s="170">
        <v>2.3571538961540019</v>
      </c>
      <c r="H21" s="113" t="s">
        <v>8</v>
      </c>
      <c r="I21" s="112">
        <v>2.5288543797603147</v>
      </c>
      <c r="J21" s="113" t="s">
        <v>8</v>
      </c>
      <c r="K21" s="112">
        <v>3.0178341043545251</v>
      </c>
      <c r="L21" s="105" t="s">
        <v>7</v>
      </c>
      <c r="M21" s="112">
        <v>3.1123116978883365</v>
      </c>
      <c r="N21" s="105" t="s">
        <v>7</v>
      </c>
      <c r="O21" s="112">
        <v>4.1451296169471954</v>
      </c>
      <c r="P21" s="171" t="s">
        <v>7</v>
      </c>
      <c r="Q21" s="112">
        <v>4.8931941808093171</v>
      </c>
      <c r="R21" s="171" t="s">
        <v>7</v>
      </c>
      <c r="S21" s="112">
        <v>4.8427929008326895</v>
      </c>
      <c r="T21" s="171" t="s">
        <v>7</v>
      </c>
      <c r="U21" s="52"/>
      <c r="V21" s="52"/>
      <c r="W21" s="52"/>
      <c r="X21" s="52"/>
    </row>
    <row r="22" spans="1:26" ht="15" customHeight="1">
      <c r="A22" s="884" t="s">
        <v>170</v>
      </c>
      <c r="B22" s="885"/>
      <c r="C22" s="885"/>
      <c r="D22" s="885"/>
      <c r="E22" s="985"/>
      <c r="U22" s="4"/>
    </row>
    <row r="23" spans="1:26" ht="15" customHeight="1" thickBot="1">
      <c r="A23" s="886"/>
      <c r="B23" s="887"/>
      <c r="C23" s="887"/>
      <c r="D23" s="887"/>
      <c r="E23" s="791"/>
    </row>
    <row r="24" spans="1:26" ht="41.25" customHeight="1" thickTop="1" thickBot="1">
      <c r="A24" s="886"/>
      <c r="B24" s="887"/>
      <c r="C24" s="887"/>
      <c r="D24" s="887"/>
      <c r="E24" s="791"/>
      <c r="F24" s="92" t="s">
        <v>33</v>
      </c>
      <c r="G24" s="879">
        <v>2018</v>
      </c>
      <c r="H24" s="879"/>
      <c r="I24" s="879">
        <v>2019</v>
      </c>
      <c r="J24" s="879"/>
      <c r="K24" s="879">
        <v>2020</v>
      </c>
      <c r="L24" s="879"/>
      <c r="M24" s="879">
        <v>2021</v>
      </c>
      <c r="N24" s="879"/>
      <c r="O24" s="879">
        <v>2022</v>
      </c>
      <c r="P24" s="879"/>
      <c r="Q24" s="868">
        <v>2023</v>
      </c>
      <c r="R24" s="868"/>
      <c r="S24" s="868">
        <v>2024</v>
      </c>
      <c r="T24" s="868"/>
      <c r="U24" s="869" t="s">
        <v>34</v>
      </c>
      <c r="V24" s="869"/>
      <c r="W24" s="869" t="s">
        <v>35</v>
      </c>
      <c r="X24" s="869"/>
      <c r="Y24" s="869" t="s">
        <v>36</v>
      </c>
      <c r="Z24" s="870"/>
    </row>
    <row r="25" spans="1:26" ht="15" customHeight="1">
      <c r="A25" s="886"/>
      <c r="B25" s="887"/>
      <c r="C25" s="887"/>
      <c r="D25" s="887"/>
      <c r="E25" s="791"/>
      <c r="F25" s="93" t="s">
        <v>37</v>
      </c>
      <c r="G25" s="1023">
        <v>21122666</v>
      </c>
      <c r="H25" s="1023"/>
      <c r="I25" s="1023">
        <v>21569427</v>
      </c>
      <c r="J25" s="1023"/>
      <c r="K25" s="1023">
        <v>31649691</v>
      </c>
      <c r="L25" s="1023"/>
      <c r="M25" s="1023">
        <v>41117007</v>
      </c>
      <c r="N25" s="1023"/>
      <c r="O25" s="1023">
        <v>48646357</v>
      </c>
      <c r="P25" s="1023"/>
      <c r="Q25" s="1023">
        <v>65195229</v>
      </c>
      <c r="R25" s="1023"/>
      <c r="S25" s="1023">
        <v>57519410</v>
      </c>
      <c r="T25" s="1023"/>
      <c r="U25" s="1023">
        <v>-7675819</v>
      </c>
      <c r="V25" s="1023"/>
      <c r="W25" s="1010">
        <v>-0.11773590058254113</v>
      </c>
      <c r="X25" s="1010"/>
      <c r="Y25" s="1010">
        <v>0.16107757471540918</v>
      </c>
      <c r="Z25" s="1011"/>
    </row>
    <row r="26" spans="1:26" ht="15" customHeight="1" thickBot="1">
      <c r="A26" s="882" t="s">
        <v>38</v>
      </c>
      <c r="B26" s="883"/>
      <c r="C26" s="883"/>
      <c r="D26" s="883"/>
      <c r="E26" s="791"/>
      <c r="F26" s="94" t="s">
        <v>39</v>
      </c>
      <c r="G26" s="1022">
        <v>3355663</v>
      </c>
      <c r="H26" s="1022"/>
      <c r="I26" s="1022">
        <v>4769615</v>
      </c>
      <c r="J26" s="1022"/>
      <c r="K26" s="1022">
        <v>14252864</v>
      </c>
      <c r="L26" s="1022"/>
      <c r="M26" s="1022">
        <v>19023779</v>
      </c>
      <c r="N26" s="1022"/>
      <c r="O26" s="1022">
        <v>25559579</v>
      </c>
      <c r="P26" s="1022"/>
      <c r="Q26" s="1022">
        <v>43120951</v>
      </c>
      <c r="R26" s="1022"/>
      <c r="S26" s="1022">
        <v>31186780</v>
      </c>
      <c r="T26" s="1022"/>
      <c r="U26" s="1022">
        <v>-11934171</v>
      </c>
      <c r="V26" s="1022"/>
      <c r="W26" s="861">
        <v>-0.27676038499243671</v>
      </c>
      <c r="X26" s="861"/>
      <c r="Y26" s="861">
        <v>0.21623388480157923</v>
      </c>
      <c r="Z26" s="862"/>
    </row>
    <row r="27" spans="1:26" ht="15" customHeight="1" thickTop="1">
      <c r="A27" s="880" t="s">
        <v>41</v>
      </c>
      <c r="B27" s="881"/>
      <c r="C27" s="881"/>
      <c r="D27" s="881"/>
      <c r="E27" s="791"/>
      <c r="F27" s="95" t="s">
        <v>42</v>
      </c>
      <c r="G27" s="1017">
        <v>4599187</v>
      </c>
      <c r="H27" s="1017"/>
      <c r="I27" s="1017">
        <v>4065902</v>
      </c>
      <c r="J27" s="1017"/>
      <c r="K27" s="1017">
        <v>13750569</v>
      </c>
      <c r="L27" s="1017"/>
      <c r="M27" s="1017">
        <v>18717897</v>
      </c>
      <c r="N27" s="1017"/>
      <c r="O27" s="1017">
        <v>25044146</v>
      </c>
      <c r="P27" s="1017"/>
      <c r="Q27" s="1017">
        <v>42081314</v>
      </c>
      <c r="R27" s="1017"/>
      <c r="S27" s="1017">
        <v>29886426</v>
      </c>
      <c r="T27" s="1017"/>
      <c r="U27" s="1017">
        <v>-12194888</v>
      </c>
      <c r="V27" s="1017"/>
      <c r="W27" s="1005">
        <v>-0.28979342232516792</v>
      </c>
      <c r="X27" s="1005"/>
      <c r="Y27" s="1005">
        <v>0.21419468711320766</v>
      </c>
      <c r="Z27" s="1006"/>
    </row>
    <row r="28" spans="1:26" ht="18" customHeight="1" thickBot="1">
      <c r="A28" s="871" t="s">
        <v>171</v>
      </c>
      <c r="B28" s="872"/>
      <c r="C28" s="872"/>
      <c r="D28" s="1013"/>
      <c r="E28" s="791"/>
      <c r="F28" s="96" t="s">
        <v>44</v>
      </c>
      <c r="G28" s="1016">
        <v>4182134</v>
      </c>
      <c r="H28" s="1016"/>
      <c r="I28" s="1016">
        <v>3628779</v>
      </c>
      <c r="J28" s="1016"/>
      <c r="K28" s="1016">
        <v>12459748</v>
      </c>
      <c r="L28" s="1016"/>
      <c r="M28" s="1016">
        <v>16852684</v>
      </c>
      <c r="N28" s="1016"/>
      <c r="O28" s="1016">
        <v>20275440</v>
      </c>
      <c r="P28" s="1016"/>
      <c r="Q28" s="1016">
        <v>35717703</v>
      </c>
      <c r="R28" s="1016"/>
      <c r="S28" s="1016">
        <v>24834632</v>
      </c>
      <c r="T28" s="1016"/>
      <c r="U28" s="1016">
        <v>-10883071</v>
      </c>
      <c r="V28" s="1016"/>
      <c r="W28" s="858">
        <v>-0.30469683338819409</v>
      </c>
      <c r="X28" s="858"/>
      <c r="Y28" s="858">
        <v>0.18819335039346452</v>
      </c>
      <c r="Z28" s="859"/>
    </row>
    <row r="29" spans="1:26" ht="15.75" customHeight="1" thickBot="1">
      <c r="A29" s="873"/>
      <c r="B29" s="874"/>
      <c r="C29" s="874"/>
      <c r="D29" s="1014"/>
      <c r="E29" s="791"/>
    </row>
    <row r="30" spans="1:26" ht="41.25" customHeight="1" thickTop="1" thickBot="1">
      <c r="A30" s="875"/>
      <c r="B30" s="876"/>
      <c r="C30" s="876"/>
      <c r="D30" s="1015"/>
      <c r="E30" s="791"/>
      <c r="F30" s="92" t="s">
        <v>45</v>
      </c>
      <c r="G30" s="879">
        <v>2018</v>
      </c>
      <c r="H30" s="879"/>
      <c r="I30" s="879">
        <v>2019</v>
      </c>
      <c r="J30" s="879"/>
      <c r="K30" s="879">
        <v>2020</v>
      </c>
      <c r="L30" s="879"/>
      <c r="M30" s="879">
        <v>2021</v>
      </c>
      <c r="N30" s="879"/>
      <c r="O30" s="879">
        <v>2022</v>
      </c>
      <c r="P30" s="879"/>
      <c r="Q30" s="868">
        <v>2023</v>
      </c>
      <c r="R30" s="868"/>
      <c r="S30" s="868">
        <v>2024</v>
      </c>
      <c r="T30" s="868"/>
      <c r="U30" s="869" t="s">
        <v>34</v>
      </c>
      <c r="V30" s="869"/>
      <c r="W30" s="869" t="s">
        <v>35</v>
      </c>
      <c r="X30" s="869"/>
      <c r="Y30" s="869" t="s">
        <v>36</v>
      </c>
      <c r="Z30" s="870"/>
    </row>
    <row r="31" spans="1:26" ht="18" customHeight="1">
      <c r="A31" s="838" t="s">
        <v>46</v>
      </c>
      <c r="B31" s="839"/>
      <c r="C31" s="839"/>
      <c r="D31" s="839"/>
      <c r="E31" s="791"/>
      <c r="F31" s="93" t="s">
        <v>47</v>
      </c>
      <c r="G31" s="1023">
        <v>260504833</v>
      </c>
      <c r="H31" s="1023"/>
      <c r="I31" s="1023">
        <v>269032905</v>
      </c>
      <c r="J31" s="1023"/>
      <c r="K31" s="1023">
        <v>281208512</v>
      </c>
      <c r="L31" s="1023"/>
      <c r="M31" s="1023">
        <v>301208110</v>
      </c>
      <c r="N31" s="1023"/>
      <c r="O31" s="1023">
        <v>315901765</v>
      </c>
      <c r="P31" s="1023"/>
      <c r="Q31" s="1023">
        <v>352670311</v>
      </c>
      <c r="R31" s="1023"/>
      <c r="S31" s="1023">
        <v>365232897</v>
      </c>
      <c r="T31" s="1023"/>
      <c r="U31" s="1023">
        <v>12562586</v>
      </c>
      <c r="V31" s="1023"/>
      <c r="W31" s="1010">
        <v>3.5621331334579009E-2</v>
      </c>
      <c r="X31" s="1010"/>
      <c r="Y31" s="1010">
        <v>6.7542949015346299E-2</v>
      </c>
      <c r="Z31" s="1011"/>
    </row>
    <row r="32" spans="1:26" ht="18" customHeight="1">
      <c r="A32" s="836" t="s">
        <v>48</v>
      </c>
      <c r="B32" s="837"/>
      <c r="C32" s="837"/>
      <c r="D32" s="837"/>
      <c r="E32" s="791"/>
      <c r="F32" s="94" t="s">
        <v>49</v>
      </c>
      <c r="G32" s="1022">
        <v>88912238</v>
      </c>
      <c r="H32" s="1022"/>
      <c r="I32" s="1022">
        <v>93579361</v>
      </c>
      <c r="J32" s="1022"/>
      <c r="K32" s="1022">
        <v>93133633</v>
      </c>
      <c r="L32" s="1022"/>
      <c r="M32" s="1022">
        <v>103756396</v>
      </c>
      <c r="N32" s="1022"/>
      <c r="O32" s="1022">
        <v>98273124</v>
      </c>
      <c r="P32" s="1022"/>
      <c r="Q32" s="1022">
        <v>107523967</v>
      </c>
      <c r="R32" s="1022"/>
      <c r="S32" s="1022">
        <v>105251921</v>
      </c>
      <c r="T32" s="1022"/>
      <c r="U32" s="1022">
        <v>-2272046</v>
      </c>
      <c r="V32" s="1022"/>
      <c r="W32" s="861">
        <v>-2.1130600585076986E-2</v>
      </c>
      <c r="X32" s="861"/>
      <c r="Y32" s="861">
        <v>3.1052718511800137E-2</v>
      </c>
      <c r="Z32" s="862"/>
    </row>
    <row r="33" spans="1:26" ht="18" customHeight="1">
      <c r="A33" s="838" t="s">
        <v>50</v>
      </c>
      <c r="B33" s="839"/>
      <c r="C33" s="839"/>
      <c r="D33" s="839"/>
      <c r="E33" s="791"/>
      <c r="F33" s="95" t="s">
        <v>51</v>
      </c>
      <c r="G33" s="1017">
        <v>171592595</v>
      </c>
      <c r="H33" s="1017"/>
      <c r="I33" s="1017">
        <v>175453544</v>
      </c>
      <c r="J33" s="1017"/>
      <c r="K33" s="1017">
        <v>188074879</v>
      </c>
      <c r="L33" s="1017"/>
      <c r="M33" s="1017">
        <v>197451714</v>
      </c>
      <c r="N33" s="1017"/>
      <c r="O33" s="1017">
        <v>217628641</v>
      </c>
      <c r="P33" s="1017"/>
      <c r="Q33" s="1017">
        <v>245146344</v>
      </c>
      <c r="R33" s="1017"/>
      <c r="S33" s="1017">
        <v>259980976</v>
      </c>
      <c r="T33" s="1017"/>
      <c r="U33" s="1017">
        <v>14834632</v>
      </c>
      <c r="V33" s="1017"/>
      <c r="W33" s="1005">
        <v>6.0513372371565843E-2</v>
      </c>
      <c r="X33" s="1005"/>
      <c r="Y33" s="1005">
        <v>8.4308081599405504E-2</v>
      </c>
      <c r="Z33" s="1006"/>
    </row>
    <row r="34" spans="1:26" ht="18" customHeight="1">
      <c r="A34" s="863" t="s">
        <v>172</v>
      </c>
      <c r="B34" s="864"/>
      <c r="C34" s="864"/>
      <c r="D34" s="864"/>
      <c r="E34" s="791"/>
      <c r="F34" s="94" t="s">
        <v>53</v>
      </c>
      <c r="G34" s="1022">
        <v>260504833</v>
      </c>
      <c r="H34" s="1022"/>
      <c r="I34" s="1022">
        <v>269032905</v>
      </c>
      <c r="J34" s="1022"/>
      <c r="K34" s="1022">
        <v>281208512</v>
      </c>
      <c r="L34" s="1022"/>
      <c r="M34" s="1022">
        <v>301208110</v>
      </c>
      <c r="N34" s="1022"/>
      <c r="O34" s="1022">
        <v>315901765</v>
      </c>
      <c r="P34" s="1022"/>
      <c r="Q34" s="1022">
        <v>352670311</v>
      </c>
      <c r="R34" s="1022"/>
      <c r="S34" s="1022">
        <v>365232897</v>
      </c>
      <c r="T34" s="1022"/>
      <c r="U34" s="1022">
        <v>12562586</v>
      </c>
      <c r="V34" s="1022"/>
      <c r="W34" s="861">
        <v>3.5621331334579009E-2</v>
      </c>
      <c r="X34" s="861"/>
      <c r="Y34" s="861">
        <v>6.7542949015346299E-2</v>
      </c>
      <c r="Z34" s="862"/>
    </row>
    <row r="35" spans="1:26" ht="18" customHeight="1" thickBot="1">
      <c r="A35" s="838" t="s">
        <v>54</v>
      </c>
      <c r="B35" s="839"/>
      <c r="C35" s="839"/>
      <c r="D35" s="839"/>
      <c r="E35" s="791"/>
      <c r="F35" s="97" t="s">
        <v>55</v>
      </c>
      <c r="G35" s="1112">
        <v>171592595</v>
      </c>
      <c r="H35" s="1112"/>
      <c r="I35" s="1112">
        <v>175453544</v>
      </c>
      <c r="J35" s="1112"/>
      <c r="K35" s="1112">
        <v>188074879</v>
      </c>
      <c r="L35" s="1112"/>
      <c r="M35" s="1112">
        <v>197451714</v>
      </c>
      <c r="N35" s="1112"/>
      <c r="O35" s="1112">
        <v>217628641</v>
      </c>
      <c r="P35" s="1112"/>
      <c r="Q35" s="1112">
        <v>245146344</v>
      </c>
      <c r="R35" s="1112"/>
      <c r="S35" s="1112">
        <v>259980976</v>
      </c>
      <c r="T35" s="1112"/>
      <c r="U35" s="1112">
        <v>14834632</v>
      </c>
      <c r="V35" s="1112"/>
      <c r="W35" s="1007">
        <v>6.0513372371565843E-2</v>
      </c>
      <c r="X35" s="1007"/>
      <c r="Y35" s="1007">
        <v>8.4308081599405504E-2</v>
      </c>
      <c r="Z35" s="1008"/>
    </row>
    <row r="36" spans="1:26" ht="18" customHeight="1" thickBot="1">
      <c r="A36" s="836" t="s">
        <v>173</v>
      </c>
      <c r="B36" s="837"/>
      <c r="C36" s="837"/>
      <c r="D36" s="837"/>
      <c r="E36" s="791"/>
    </row>
    <row r="37" spans="1:26" ht="18" customHeight="1" thickBot="1">
      <c r="A37" s="838" t="s">
        <v>57</v>
      </c>
      <c r="B37" s="839"/>
      <c r="C37" s="839"/>
      <c r="D37" s="839"/>
      <c r="E37" s="985"/>
      <c r="F37" s="929" t="s">
        <v>58</v>
      </c>
      <c r="G37" s="840"/>
      <c r="H37" s="840"/>
      <c r="I37" s="840"/>
      <c r="J37" s="840"/>
      <c r="K37" s="840"/>
      <c r="L37" s="840"/>
      <c r="M37" s="840"/>
      <c r="N37" s="840"/>
      <c r="O37" s="840"/>
      <c r="P37" s="840"/>
      <c r="Q37" s="840"/>
      <c r="R37" s="840"/>
      <c r="S37" s="840"/>
      <c r="T37" s="840"/>
      <c r="U37" s="840"/>
      <c r="V37" s="840"/>
      <c r="W37" s="840"/>
      <c r="X37" s="840"/>
      <c r="Y37" s="840"/>
      <c r="Z37" s="841"/>
    </row>
    <row r="38" spans="1:26" ht="18" customHeight="1">
      <c r="A38" s="1198">
        <v>3512</v>
      </c>
      <c r="B38" s="1199"/>
      <c r="C38" s="1199"/>
      <c r="D38" s="1199"/>
      <c r="E38" s="791"/>
      <c r="F38" s="933"/>
      <c r="G38" s="844"/>
      <c r="H38" s="844"/>
      <c r="I38" s="844"/>
      <c r="J38" s="844"/>
      <c r="K38" s="844"/>
      <c r="L38" s="844"/>
      <c r="M38" s="844"/>
      <c r="N38" s="844"/>
      <c r="O38" s="844"/>
      <c r="P38" s="844"/>
      <c r="Q38" s="844"/>
      <c r="R38" s="844"/>
      <c r="S38" s="844"/>
      <c r="T38" s="844"/>
      <c r="U38" s="844"/>
      <c r="V38" s="844"/>
      <c r="W38" s="844"/>
      <c r="X38" s="844"/>
      <c r="Y38" s="844"/>
      <c r="Z38" s="844"/>
    </row>
    <row r="39" spans="1:26" ht="18" customHeight="1">
      <c r="A39" s="847" t="s">
        <v>59</v>
      </c>
      <c r="B39" s="848"/>
      <c r="C39" s="848"/>
      <c r="D39" s="848"/>
      <c r="E39" s="791"/>
      <c r="F39" s="934"/>
      <c r="G39" s="845"/>
      <c r="H39" s="845"/>
      <c r="I39" s="845"/>
      <c r="J39" s="845"/>
      <c r="K39" s="845"/>
      <c r="L39" s="845"/>
      <c r="M39" s="845"/>
      <c r="N39" s="845"/>
      <c r="O39" s="845"/>
      <c r="P39" s="845"/>
      <c r="Q39" s="845"/>
      <c r="R39" s="845"/>
      <c r="S39" s="845"/>
      <c r="T39" s="845"/>
      <c r="U39" s="845"/>
      <c r="V39" s="845"/>
      <c r="W39" s="845"/>
      <c r="X39" s="845"/>
      <c r="Y39" s="845"/>
      <c r="Z39" s="845"/>
    </row>
    <row r="40" spans="1:26" ht="18" customHeight="1">
      <c r="A40" s="819" t="s">
        <v>174</v>
      </c>
      <c r="B40" s="820"/>
      <c r="C40" s="1218" t="s">
        <v>175</v>
      </c>
      <c r="D40" s="1218"/>
      <c r="E40" s="791"/>
      <c r="F40" s="934"/>
      <c r="G40" s="845"/>
      <c r="H40" s="845"/>
      <c r="I40" s="845"/>
      <c r="J40" s="845"/>
      <c r="K40" s="845"/>
      <c r="L40" s="845"/>
      <c r="M40" s="845"/>
      <c r="N40" s="845"/>
      <c r="O40" s="845"/>
      <c r="P40" s="845"/>
      <c r="Q40" s="845"/>
      <c r="R40" s="845"/>
      <c r="S40" s="845"/>
      <c r="T40" s="845"/>
      <c r="U40" s="845"/>
      <c r="V40" s="845"/>
      <c r="W40" s="845"/>
      <c r="X40" s="845"/>
      <c r="Y40" s="845"/>
      <c r="Z40" s="845"/>
    </row>
    <row r="41" spans="1:26" ht="18" customHeight="1">
      <c r="A41" s="1001" t="s">
        <v>176</v>
      </c>
      <c r="B41" s="1002"/>
      <c r="C41" s="1106">
        <v>0.220889</v>
      </c>
      <c r="D41" s="1217"/>
      <c r="E41" s="791"/>
      <c r="F41" s="934"/>
      <c r="G41" s="845"/>
      <c r="H41" s="845"/>
      <c r="I41" s="845"/>
      <c r="J41" s="845"/>
      <c r="K41" s="845"/>
      <c r="L41" s="845"/>
      <c r="M41" s="845"/>
      <c r="N41" s="845"/>
      <c r="O41" s="845"/>
      <c r="P41" s="845"/>
      <c r="Q41" s="845"/>
      <c r="R41" s="845"/>
      <c r="S41" s="845"/>
      <c r="T41" s="845"/>
      <c r="U41" s="845"/>
      <c r="V41" s="845"/>
      <c r="W41" s="845"/>
      <c r="X41" s="845"/>
      <c r="Y41" s="845"/>
      <c r="Z41" s="845"/>
    </row>
    <row r="42" spans="1:26" ht="18" customHeight="1">
      <c r="A42" s="1001" t="s">
        <v>177</v>
      </c>
      <c r="B42" s="1002"/>
      <c r="C42" s="1106">
        <v>0.15</v>
      </c>
      <c r="D42" s="1217"/>
      <c r="E42" s="791"/>
      <c r="F42" s="934"/>
      <c r="G42" s="845"/>
      <c r="H42" s="845"/>
      <c r="I42" s="845"/>
      <c r="J42" s="845"/>
      <c r="K42" s="845"/>
      <c r="L42" s="845"/>
      <c r="M42" s="845"/>
      <c r="N42" s="845"/>
      <c r="O42" s="845"/>
      <c r="P42" s="845"/>
      <c r="Q42" s="845"/>
      <c r="R42" s="845"/>
      <c r="S42" s="845"/>
      <c r="T42" s="845"/>
      <c r="U42" s="845"/>
      <c r="V42" s="845"/>
      <c r="W42" s="845"/>
      <c r="X42" s="845"/>
      <c r="Y42" s="845"/>
      <c r="Z42" s="845"/>
    </row>
    <row r="43" spans="1:26" ht="18" customHeight="1">
      <c r="A43" s="1001" t="s">
        <v>178</v>
      </c>
      <c r="B43" s="1002"/>
      <c r="C43" s="1106">
        <v>7.5300000000000006E-2</v>
      </c>
      <c r="D43" s="1217"/>
      <c r="E43" s="791"/>
      <c r="F43" s="934"/>
      <c r="G43" s="845"/>
      <c r="H43" s="845"/>
      <c r="I43" s="845"/>
      <c r="J43" s="845"/>
      <c r="K43" s="845"/>
      <c r="L43" s="845"/>
      <c r="M43" s="845"/>
      <c r="N43" s="845"/>
      <c r="O43" s="845"/>
      <c r="P43" s="845"/>
      <c r="Q43" s="845"/>
      <c r="R43" s="845"/>
      <c r="S43" s="845"/>
      <c r="T43" s="845"/>
      <c r="U43" s="845"/>
      <c r="V43" s="845"/>
      <c r="W43" s="845"/>
      <c r="X43" s="845"/>
      <c r="Y43" s="845"/>
      <c r="Z43" s="845"/>
    </row>
    <row r="44" spans="1:26" ht="18" customHeight="1">
      <c r="A44" s="855" t="s">
        <v>61</v>
      </c>
      <c r="B44" s="856"/>
      <c r="C44" s="856"/>
      <c r="D44" s="856"/>
      <c r="E44" s="791"/>
      <c r="F44" s="934"/>
      <c r="G44" s="845"/>
      <c r="H44" s="845"/>
      <c r="I44" s="845"/>
      <c r="J44" s="845"/>
      <c r="K44" s="845"/>
      <c r="L44" s="845"/>
      <c r="M44" s="845"/>
      <c r="N44" s="845"/>
      <c r="O44" s="845"/>
      <c r="P44" s="845"/>
      <c r="Q44" s="845"/>
      <c r="R44" s="845"/>
      <c r="S44" s="845"/>
      <c r="T44" s="845"/>
      <c r="U44" s="845"/>
      <c r="V44" s="845"/>
      <c r="W44" s="845"/>
      <c r="X44" s="845"/>
      <c r="Y44" s="845"/>
      <c r="Z44" s="845"/>
    </row>
    <row r="45" spans="1:26" ht="18" customHeight="1" thickBot="1">
      <c r="A45" s="829" t="s">
        <v>179</v>
      </c>
      <c r="B45" s="830"/>
      <c r="C45" s="830"/>
      <c r="D45" s="830"/>
      <c r="E45" s="791"/>
      <c r="F45" s="934"/>
      <c r="G45" s="845"/>
      <c r="H45" s="845"/>
      <c r="I45" s="845"/>
      <c r="J45" s="845"/>
      <c r="K45" s="845"/>
      <c r="L45" s="845"/>
      <c r="M45" s="845"/>
      <c r="N45" s="845"/>
      <c r="O45" s="845"/>
      <c r="P45" s="845"/>
      <c r="Q45" s="845"/>
      <c r="R45" s="845"/>
      <c r="S45" s="845"/>
      <c r="T45" s="845"/>
      <c r="U45" s="845"/>
      <c r="V45" s="845"/>
      <c r="W45" s="845"/>
      <c r="X45" s="845"/>
      <c r="Y45" s="845"/>
      <c r="Z45" s="845"/>
    </row>
    <row r="46" spans="1:26" ht="18" customHeight="1" thickTop="1" thickBot="1">
      <c r="A46" s="831" t="s">
        <v>63</v>
      </c>
      <c r="B46" s="832"/>
      <c r="C46" s="832"/>
      <c r="D46" s="832"/>
      <c r="E46" s="791"/>
      <c r="F46" s="934"/>
      <c r="G46" s="845"/>
      <c r="H46" s="845"/>
      <c r="I46" s="845"/>
      <c r="J46" s="845"/>
      <c r="K46" s="845"/>
      <c r="L46" s="845"/>
      <c r="M46" s="845"/>
      <c r="N46" s="845"/>
      <c r="O46" s="845"/>
      <c r="P46" s="845"/>
      <c r="Q46" s="845"/>
      <c r="R46" s="845"/>
      <c r="S46" s="845"/>
      <c r="T46" s="845"/>
      <c r="U46" s="845"/>
      <c r="V46" s="845"/>
      <c r="W46" s="845"/>
      <c r="X46" s="845"/>
      <c r="Y46" s="845"/>
      <c r="Z46" s="845"/>
    </row>
    <row r="47" spans="1:26" ht="18" customHeight="1" thickTop="1">
      <c r="A47" s="811" t="s">
        <v>64</v>
      </c>
      <c r="B47" s="812"/>
      <c r="C47" s="812"/>
      <c r="D47" s="813"/>
      <c r="E47" s="791"/>
      <c r="F47" s="934"/>
      <c r="G47" s="845"/>
      <c r="H47" s="845"/>
      <c r="I47" s="845"/>
      <c r="J47" s="845"/>
      <c r="K47" s="845"/>
      <c r="L47" s="845"/>
      <c r="M47" s="845"/>
      <c r="N47" s="845"/>
      <c r="O47" s="845"/>
      <c r="P47" s="845"/>
      <c r="Q47" s="845"/>
      <c r="R47" s="845"/>
      <c r="S47" s="845"/>
      <c r="T47" s="845"/>
      <c r="U47" s="845"/>
      <c r="V47" s="845"/>
      <c r="W47" s="845"/>
      <c r="X47" s="845"/>
      <c r="Y47" s="845"/>
      <c r="Z47" s="845"/>
    </row>
    <row r="48" spans="1:26" ht="18" customHeight="1">
      <c r="A48" s="833" t="s">
        <v>180</v>
      </c>
      <c r="B48" s="834"/>
      <c r="C48" s="834"/>
      <c r="D48" s="835"/>
      <c r="E48" s="791"/>
      <c r="F48" s="934"/>
      <c r="G48" s="845"/>
      <c r="H48" s="845"/>
      <c r="I48" s="845"/>
      <c r="J48" s="845"/>
      <c r="K48" s="845"/>
      <c r="L48" s="845"/>
      <c r="M48" s="845"/>
      <c r="N48" s="845"/>
      <c r="O48" s="845"/>
      <c r="P48" s="845"/>
      <c r="Q48" s="845"/>
      <c r="R48" s="845"/>
      <c r="S48" s="845"/>
      <c r="T48" s="845"/>
      <c r="U48" s="845"/>
      <c r="V48" s="845"/>
      <c r="W48" s="845"/>
      <c r="X48" s="845"/>
      <c r="Y48" s="845"/>
      <c r="Z48" s="845"/>
    </row>
    <row r="49" spans="1:26" ht="18" customHeight="1">
      <c r="A49" s="796" t="s">
        <v>66</v>
      </c>
      <c r="B49" s="797"/>
      <c r="C49" s="797"/>
      <c r="D49" s="798"/>
      <c r="E49" s="791"/>
      <c r="F49" s="934"/>
      <c r="G49" s="845"/>
      <c r="H49" s="845"/>
      <c r="I49" s="845"/>
      <c r="J49" s="845"/>
      <c r="K49" s="845"/>
      <c r="L49" s="845"/>
      <c r="M49" s="845"/>
      <c r="N49" s="845"/>
      <c r="O49" s="845"/>
      <c r="P49" s="845"/>
      <c r="Q49" s="845"/>
      <c r="R49" s="845"/>
      <c r="S49" s="845"/>
      <c r="T49" s="845"/>
      <c r="U49" s="845"/>
      <c r="V49" s="845"/>
      <c r="W49" s="845"/>
      <c r="X49" s="845"/>
      <c r="Y49" s="845"/>
      <c r="Z49" s="845"/>
    </row>
    <row r="50" spans="1:26" ht="18" customHeight="1" thickBot="1">
      <c r="A50" s="802" t="s">
        <v>181</v>
      </c>
      <c r="B50" s="803"/>
      <c r="C50" s="803"/>
      <c r="D50" s="804"/>
      <c r="E50" s="791"/>
      <c r="F50" s="1000"/>
      <c r="G50" s="846"/>
      <c r="H50" s="846"/>
      <c r="I50" s="846"/>
      <c r="J50" s="846"/>
      <c r="K50" s="846"/>
      <c r="L50" s="846"/>
      <c r="M50" s="846"/>
      <c r="N50" s="846"/>
      <c r="O50" s="846"/>
      <c r="P50" s="846"/>
      <c r="Q50" s="846"/>
      <c r="R50" s="846"/>
      <c r="S50" s="846"/>
      <c r="T50" s="846"/>
      <c r="U50" s="846"/>
      <c r="V50" s="846"/>
      <c r="W50" s="846"/>
      <c r="X50" s="846"/>
      <c r="Y50" s="846"/>
      <c r="Z50" s="846"/>
    </row>
    <row r="51" spans="1:26" ht="18" customHeight="1" thickBot="1">
      <c r="A51" s="802" t="s">
        <v>182</v>
      </c>
      <c r="B51" s="803"/>
      <c r="C51" s="803"/>
      <c r="D51" s="804"/>
      <c r="E51" s="791"/>
      <c r="F51" s="938" t="s">
        <v>68</v>
      </c>
      <c r="G51" s="817"/>
      <c r="H51" s="817"/>
      <c r="I51" s="817"/>
      <c r="J51" s="817"/>
      <c r="K51" s="817"/>
      <c r="L51" s="817"/>
      <c r="M51" s="817"/>
      <c r="N51" s="817"/>
      <c r="O51" s="817"/>
      <c r="P51" s="817"/>
      <c r="Q51" s="817"/>
      <c r="R51" s="817"/>
      <c r="S51" s="817"/>
      <c r="T51" s="817"/>
      <c r="U51" s="817"/>
      <c r="V51" s="817"/>
      <c r="W51" s="817"/>
      <c r="X51" s="817"/>
      <c r="Y51" s="817"/>
      <c r="Z51" s="818"/>
    </row>
    <row r="52" spans="1:26" ht="18" customHeight="1" thickBot="1">
      <c r="A52" s="802" t="s">
        <v>183</v>
      </c>
      <c r="B52" s="803"/>
      <c r="C52" s="803"/>
      <c r="D52" s="804"/>
      <c r="E52" s="985"/>
      <c r="F52" s="98" t="s">
        <v>70</v>
      </c>
      <c r="G52" s="939" t="s">
        <v>71</v>
      </c>
      <c r="H52" s="939"/>
      <c r="I52" s="939"/>
      <c r="J52" s="939"/>
      <c r="K52" s="826" t="s">
        <v>72</v>
      </c>
      <c r="L52" s="827"/>
      <c r="M52" s="828"/>
      <c r="N52" s="826" t="s">
        <v>73</v>
      </c>
      <c r="O52" s="827"/>
      <c r="P52" s="827"/>
      <c r="Q52" s="827"/>
      <c r="R52" s="827"/>
      <c r="S52" s="827"/>
      <c r="T52" s="827"/>
      <c r="U52" s="827"/>
      <c r="V52" s="827"/>
      <c r="W52" s="827"/>
      <c r="X52" s="827"/>
      <c r="Y52" s="827"/>
      <c r="Z52" s="940"/>
    </row>
    <row r="53" spans="1:26" ht="18" customHeight="1">
      <c r="A53" s="802" t="s">
        <v>184</v>
      </c>
      <c r="B53" s="803"/>
      <c r="C53" s="803"/>
      <c r="D53" s="804"/>
      <c r="E53" s="985"/>
      <c r="F53" s="925">
        <v>2022</v>
      </c>
      <c r="G53" s="799" t="s">
        <v>185</v>
      </c>
      <c r="H53" s="799"/>
      <c r="I53" s="799"/>
      <c r="J53" s="799"/>
      <c r="K53" s="799" t="s">
        <v>186</v>
      </c>
      <c r="L53" s="799"/>
      <c r="M53" s="799"/>
      <c r="N53" s="918" t="s">
        <v>187</v>
      </c>
      <c r="O53" s="918"/>
      <c r="P53" s="918"/>
      <c r="Q53" s="918"/>
      <c r="R53" s="918"/>
      <c r="S53" s="918"/>
      <c r="T53" s="918"/>
      <c r="U53" s="918"/>
      <c r="V53" s="918"/>
      <c r="W53" s="918"/>
      <c r="X53" s="918"/>
      <c r="Y53" s="918"/>
      <c r="Z53" s="919"/>
    </row>
    <row r="54" spans="1:26" ht="18" customHeight="1">
      <c r="A54" s="833" t="s">
        <v>188</v>
      </c>
      <c r="B54" s="834"/>
      <c r="C54" s="834"/>
      <c r="D54" s="835"/>
      <c r="E54" s="985"/>
      <c r="F54" s="926"/>
      <c r="G54" s="800"/>
      <c r="H54" s="800"/>
      <c r="I54" s="800"/>
      <c r="J54" s="800"/>
      <c r="K54" s="800"/>
      <c r="L54" s="800"/>
      <c r="M54" s="800"/>
      <c r="N54" s="920"/>
      <c r="O54" s="920"/>
      <c r="P54" s="920"/>
      <c r="Q54" s="920"/>
      <c r="R54" s="920"/>
      <c r="S54" s="920"/>
      <c r="T54" s="920"/>
      <c r="U54" s="920"/>
      <c r="V54" s="920"/>
      <c r="W54" s="920"/>
      <c r="X54" s="920"/>
      <c r="Y54" s="920"/>
      <c r="Z54" s="921"/>
    </row>
    <row r="55" spans="1:26" ht="18" customHeight="1" thickBot="1">
      <c r="A55" s="814" t="s">
        <v>189</v>
      </c>
      <c r="B55" s="815"/>
      <c r="C55" s="815"/>
      <c r="D55" s="816"/>
      <c r="E55" s="985"/>
      <c r="F55" s="927"/>
      <c r="G55" s="801"/>
      <c r="H55" s="801"/>
      <c r="I55" s="801"/>
      <c r="J55" s="801"/>
      <c r="K55" s="801"/>
      <c r="L55" s="801"/>
      <c r="M55" s="801"/>
      <c r="N55" s="922"/>
      <c r="O55" s="922"/>
      <c r="P55" s="922"/>
      <c r="Q55" s="922"/>
      <c r="R55" s="922"/>
      <c r="S55" s="922"/>
      <c r="T55" s="922"/>
      <c r="U55" s="922"/>
      <c r="V55" s="922"/>
      <c r="W55" s="922"/>
      <c r="X55" s="922"/>
      <c r="Y55" s="922"/>
      <c r="Z55" s="923"/>
    </row>
    <row r="56" spans="1:26" ht="18" customHeight="1">
      <c r="A56" s="814" t="s">
        <v>190</v>
      </c>
      <c r="B56" s="815"/>
      <c r="C56" s="815"/>
      <c r="D56" s="816"/>
      <c r="E56" s="985"/>
      <c r="F56" s="916">
        <v>2023</v>
      </c>
      <c r="G56" s="788" t="s">
        <v>191</v>
      </c>
      <c r="H56" s="788"/>
      <c r="I56" s="788"/>
      <c r="J56" s="788"/>
      <c r="K56" s="788" t="s">
        <v>186</v>
      </c>
      <c r="L56" s="788"/>
      <c r="M56" s="788"/>
      <c r="N56" s="918" t="s">
        <v>192</v>
      </c>
      <c r="O56" s="918"/>
      <c r="P56" s="918"/>
      <c r="Q56" s="918"/>
      <c r="R56" s="918"/>
      <c r="S56" s="918"/>
      <c r="T56" s="918"/>
      <c r="U56" s="918"/>
      <c r="V56" s="918"/>
      <c r="W56" s="918"/>
      <c r="X56" s="918"/>
      <c r="Y56" s="918"/>
      <c r="Z56" s="919"/>
    </row>
    <row r="57" spans="1:26" ht="18" customHeight="1">
      <c r="A57" s="796" t="s">
        <v>74</v>
      </c>
      <c r="B57" s="797"/>
      <c r="C57" s="797"/>
      <c r="D57" s="798"/>
      <c r="E57" s="985"/>
      <c r="F57" s="917"/>
      <c r="G57" s="789"/>
      <c r="H57" s="789"/>
      <c r="I57" s="789"/>
      <c r="J57" s="789"/>
      <c r="K57" s="789"/>
      <c r="L57" s="789"/>
      <c r="M57" s="789"/>
      <c r="N57" s="920"/>
      <c r="O57" s="920"/>
      <c r="P57" s="920"/>
      <c r="Q57" s="920"/>
      <c r="R57" s="920"/>
      <c r="S57" s="920"/>
      <c r="T57" s="920"/>
      <c r="U57" s="920"/>
      <c r="V57" s="920"/>
      <c r="W57" s="920"/>
      <c r="X57" s="920"/>
      <c r="Y57" s="920"/>
      <c r="Z57" s="921"/>
    </row>
    <row r="58" spans="1:26" ht="18" customHeight="1">
      <c r="A58" s="1053" t="s">
        <v>193</v>
      </c>
      <c r="B58" s="990"/>
      <c r="C58" s="990"/>
      <c r="D58" s="1054"/>
      <c r="E58" s="985"/>
      <c r="F58" s="917"/>
      <c r="G58" s="789"/>
      <c r="H58" s="789"/>
      <c r="I58" s="789"/>
      <c r="J58" s="789"/>
      <c r="K58" s="789"/>
      <c r="L58" s="789"/>
      <c r="M58" s="789"/>
      <c r="N58" s="920"/>
      <c r="O58" s="920"/>
      <c r="P58" s="920"/>
      <c r="Q58" s="920"/>
      <c r="R58" s="920"/>
      <c r="S58" s="920"/>
      <c r="T58" s="920"/>
      <c r="U58" s="920"/>
      <c r="V58" s="920"/>
      <c r="W58" s="920"/>
      <c r="X58" s="920"/>
      <c r="Y58" s="920"/>
      <c r="Z58" s="921"/>
    </row>
    <row r="59" spans="1:26" ht="18" customHeight="1" thickBot="1">
      <c r="A59" s="1053" t="s">
        <v>194</v>
      </c>
      <c r="B59" s="990"/>
      <c r="C59" s="990"/>
      <c r="D59" s="1054"/>
      <c r="E59" s="985"/>
      <c r="F59" s="917"/>
      <c r="G59" s="789"/>
      <c r="H59" s="789"/>
      <c r="I59" s="789"/>
      <c r="J59" s="789"/>
      <c r="K59" s="789"/>
      <c r="L59" s="789"/>
      <c r="M59" s="789"/>
      <c r="N59" s="922"/>
      <c r="O59" s="922"/>
      <c r="P59" s="922"/>
      <c r="Q59" s="922"/>
      <c r="R59" s="922"/>
      <c r="S59" s="922"/>
      <c r="T59" s="922"/>
      <c r="U59" s="922"/>
      <c r="V59" s="922"/>
      <c r="W59" s="922"/>
      <c r="X59" s="922"/>
      <c r="Y59" s="922"/>
      <c r="Z59" s="923"/>
    </row>
    <row r="60" spans="1:26" ht="18" customHeight="1" thickBot="1">
      <c r="A60" s="1092" t="s">
        <v>195</v>
      </c>
      <c r="B60" s="991"/>
      <c r="C60" s="991"/>
      <c r="D60" s="1093"/>
      <c r="E60" s="985"/>
      <c r="F60" s="916">
        <v>2024</v>
      </c>
      <c r="G60" s="788" t="s">
        <v>191</v>
      </c>
      <c r="H60" s="788"/>
      <c r="I60" s="788"/>
      <c r="J60" s="788"/>
      <c r="K60" s="788" t="s">
        <v>186</v>
      </c>
      <c r="L60" s="788"/>
      <c r="M60" s="788"/>
      <c r="N60" s="918" t="s">
        <v>196</v>
      </c>
      <c r="O60" s="918"/>
      <c r="P60" s="918"/>
      <c r="Q60" s="918"/>
      <c r="R60" s="918"/>
      <c r="S60" s="918"/>
      <c r="T60" s="918"/>
      <c r="U60" s="918"/>
      <c r="V60" s="918"/>
      <c r="W60" s="918"/>
      <c r="X60" s="918"/>
      <c r="Y60" s="918"/>
      <c r="Z60" s="919"/>
    </row>
    <row r="61" spans="1:26" ht="18" customHeight="1" thickTop="1" thickBot="1">
      <c r="A61" s="808" t="s">
        <v>81</v>
      </c>
      <c r="B61" s="809"/>
      <c r="C61" s="809"/>
      <c r="D61" s="810"/>
      <c r="E61" s="985"/>
      <c r="F61" s="917"/>
      <c r="G61" s="789"/>
      <c r="H61" s="789"/>
      <c r="I61" s="789"/>
      <c r="J61" s="789"/>
      <c r="K61" s="789"/>
      <c r="L61" s="789"/>
      <c r="M61" s="789"/>
      <c r="N61" s="920"/>
      <c r="O61" s="920"/>
      <c r="P61" s="920"/>
      <c r="Q61" s="920"/>
      <c r="R61" s="920"/>
      <c r="S61" s="920"/>
      <c r="T61" s="920"/>
      <c r="U61" s="920"/>
      <c r="V61" s="920"/>
      <c r="W61" s="920"/>
      <c r="X61" s="920"/>
      <c r="Y61" s="920"/>
      <c r="Z61" s="921"/>
    </row>
    <row r="62" spans="1:26" ht="18" customHeight="1" thickTop="1">
      <c r="A62" s="811" t="s">
        <v>82</v>
      </c>
      <c r="B62" s="812"/>
      <c r="C62" s="812"/>
      <c r="D62" s="813"/>
      <c r="E62" s="985"/>
      <c r="F62" s="917"/>
      <c r="G62" s="789"/>
      <c r="H62" s="789"/>
      <c r="I62" s="789"/>
      <c r="J62" s="789"/>
      <c r="K62" s="789"/>
      <c r="L62" s="789"/>
      <c r="M62" s="789"/>
      <c r="N62" s="920"/>
      <c r="O62" s="920"/>
      <c r="P62" s="920"/>
      <c r="Q62" s="920"/>
      <c r="R62" s="920"/>
      <c r="S62" s="920"/>
      <c r="T62" s="920"/>
      <c r="U62" s="920"/>
      <c r="V62" s="920"/>
      <c r="W62" s="920"/>
      <c r="X62" s="920"/>
      <c r="Y62" s="920"/>
      <c r="Z62" s="921"/>
    </row>
    <row r="63" spans="1:26" ht="36.75" customHeight="1" thickBot="1">
      <c r="A63" s="1210" t="s">
        <v>197</v>
      </c>
      <c r="B63" s="1211"/>
      <c r="C63" s="1211"/>
      <c r="D63" s="1212"/>
      <c r="E63" s="1031"/>
      <c r="F63" s="924"/>
      <c r="G63" s="790"/>
      <c r="H63" s="790"/>
      <c r="I63" s="790"/>
      <c r="J63" s="790"/>
      <c r="K63" s="790"/>
      <c r="L63" s="790"/>
      <c r="M63" s="790"/>
      <c r="N63" s="922"/>
      <c r="O63" s="922"/>
      <c r="P63" s="922"/>
      <c r="Q63" s="922"/>
      <c r="R63" s="922"/>
      <c r="S63" s="922"/>
      <c r="T63" s="922"/>
      <c r="U63" s="922"/>
      <c r="V63" s="922"/>
      <c r="W63" s="922"/>
      <c r="X63" s="922"/>
      <c r="Y63" s="922"/>
      <c r="Z63" s="923"/>
    </row>
    <row r="64" spans="1:26" ht="36.75" customHeight="1" thickBot="1">
      <c r="A64" s="1213"/>
      <c r="B64" s="1214"/>
      <c r="C64" s="1214"/>
      <c r="D64" s="1215"/>
      <c r="E64" s="1033"/>
      <c r="F64" s="172"/>
      <c r="G64" s="1085"/>
      <c r="H64" s="1085"/>
      <c r="I64" s="1085"/>
      <c r="J64" s="1085"/>
      <c r="K64" s="1085"/>
      <c r="L64" s="1085"/>
      <c r="M64" s="1085"/>
      <c r="N64" s="1085"/>
      <c r="O64" s="1085"/>
      <c r="P64" s="1085"/>
      <c r="Q64" s="1085"/>
      <c r="R64" s="1085"/>
      <c r="S64" s="1085"/>
      <c r="T64" s="1085"/>
      <c r="U64" s="1085"/>
      <c r="V64" s="1085"/>
      <c r="W64" s="1085"/>
      <c r="X64" s="1085"/>
      <c r="Y64" s="1085"/>
      <c r="Z64" s="1216"/>
    </row>
    <row r="65" ht="18" customHeight="1"/>
  </sheetData>
  <mergeCells count="192">
    <mergeCell ref="A1:D2"/>
    <mergeCell ref="E1:E64"/>
    <mergeCell ref="F1:T2"/>
    <mergeCell ref="G3:H3"/>
    <mergeCell ref="I3:J3"/>
    <mergeCell ref="K3:L3"/>
    <mergeCell ref="M3:N3"/>
    <mergeCell ref="O3:P3"/>
    <mergeCell ref="Q3:R3"/>
    <mergeCell ref="S3:T3"/>
    <mergeCell ref="O24:P24"/>
    <mergeCell ref="Q24:R24"/>
    <mergeCell ref="S24:T24"/>
    <mergeCell ref="A27:D27"/>
    <mergeCell ref="G27:H27"/>
    <mergeCell ref="I27:J27"/>
    <mergeCell ref="K27:L27"/>
    <mergeCell ref="M27:N27"/>
    <mergeCell ref="K20:L20"/>
    <mergeCell ref="M20:N20"/>
    <mergeCell ref="O20:P20"/>
    <mergeCell ref="Q20:R20"/>
    <mergeCell ref="K24:L24"/>
    <mergeCell ref="M24:N24"/>
    <mergeCell ref="A4:D12"/>
    <mergeCell ref="A13:D13"/>
    <mergeCell ref="A14:D16"/>
    <mergeCell ref="A17:D21"/>
    <mergeCell ref="G20:H20"/>
    <mergeCell ref="I20:J20"/>
    <mergeCell ref="S25:T25"/>
    <mergeCell ref="U25:V25"/>
    <mergeCell ref="W25:X25"/>
    <mergeCell ref="Y25:Z25"/>
    <mergeCell ref="A26:D26"/>
    <mergeCell ref="G26:H26"/>
    <mergeCell ref="I26:J26"/>
    <mergeCell ref="K26:L26"/>
    <mergeCell ref="M26:N26"/>
    <mergeCell ref="O26:P26"/>
    <mergeCell ref="G25:H25"/>
    <mergeCell ref="I25:J25"/>
    <mergeCell ref="K25:L25"/>
    <mergeCell ref="M25:N25"/>
    <mergeCell ref="O25:P25"/>
    <mergeCell ref="Q25:R25"/>
    <mergeCell ref="A22:D25"/>
    <mergeCell ref="G24:H24"/>
    <mergeCell ref="I24:J24"/>
    <mergeCell ref="U24:V24"/>
    <mergeCell ref="W24:X24"/>
    <mergeCell ref="Y24:Z24"/>
    <mergeCell ref="O27:P27"/>
    <mergeCell ref="Q27:R27"/>
    <mergeCell ref="S27:T27"/>
    <mergeCell ref="U27:V27"/>
    <mergeCell ref="W27:X27"/>
    <mergeCell ref="Y27:Z27"/>
    <mergeCell ref="Q26:R26"/>
    <mergeCell ref="S26:T26"/>
    <mergeCell ref="U26:V26"/>
    <mergeCell ref="W26:X26"/>
    <mergeCell ref="Y26:Z26"/>
    <mergeCell ref="W28:X28"/>
    <mergeCell ref="O31:P31"/>
    <mergeCell ref="Q31:R31"/>
    <mergeCell ref="S31:T31"/>
    <mergeCell ref="U31:V31"/>
    <mergeCell ref="W31:X31"/>
    <mergeCell ref="Y28:Z28"/>
    <mergeCell ref="G30:H30"/>
    <mergeCell ref="I30:J30"/>
    <mergeCell ref="K30:L30"/>
    <mergeCell ref="M30:N30"/>
    <mergeCell ref="O30:P30"/>
    <mergeCell ref="G28:H28"/>
    <mergeCell ref="I28:J28"/>
    <mergeCell ref="K28:L28"/>
    <mergeCell ref="M28:N28"/>
    <mergeCell ref="O28:P28"/>
    <mergeCell ref="S32:T32"/>
    <mergeCell ref="A31:D31"/>
    <mergeCell ref="G31:H31"/>
    <mergeCell ref="I31:J31"/>
    <mergeCell ref="K31:L31"/>
    <mergeCell ref="M31:N31"/>
    <mergeCell ref="Q28:R28"/>
    <mergeCell ref="S28:T28"/>
    <mergeCell ref="U28:V28"/>
    <mergeCell ref="A28:D30"/>
    <mergeCell ref="W34:X34"/>
    <mergeCell ref="Y31:Z31"/>
    <mergeCell ref="Q30:R30"/>
    <mergeCell ref="S30:T30"/>
    <mergeCell ref="U30:V30"/>
    <mergeCell ref="W30:X30"/>
    <mergeCell ref="Y30:Z30"/>
    <mergeCell ref="A33:D33"/>
    <mergeCell ref="G33:H33"/>
    <mergeCell ref="I33:J33"/>
    <mergeCell ref="K33:L33"/>
    <mergeCell ref="M33:N33"/>
    <mergeCell ref="A32:D32"/>
    <mergeCell ref="G32:H32"/>
    <mergeCell ref="I32:J32"/>
    <mergeCell ref="K32:L32"/>
    <mergeCell ref="M32:N32"/>
    <mergeCell ref="O33:P33"/>
    <mergeCell ref="Q33:R33"/>
    <mergeCell ref="S33:T33"/>
    <mergeCell ref="U33:V33"/>
    <mergeCell ref="W33:X33"/>
    <mergeCell ref="Y33:Z33"/>
    <mergeCell ref="Q32:R32"/>
    <mergeCell ref="A50:D50"/>
    <mergeCell ref="U32:V32"/>
    <mergeCell ref="W32:X32"/>
    <mergeCell ref="Y32:Z32"/>
    <mergeCell ref="O32:P32"/>
    <mergeCell ref="A35:D35"/>
    <mergeCell ref="G35:H35"/>
    <mergeCell ref="I35:J35"/>
    <mergeCell ref="K35:L35"/>
    <mergeCell ref="M35:N35"/>
    <mergeCell ref="A34:D34"/>
    <mergeCell ref="G34:H34"/>
    <mergeCell ref="I34:J34"/>
    <mergeCell ref="K34:L34"/>
    <mergeCell ref="M34:N34"/>
    <mergeCell ref="O35:P35"/>
    <mergeCell ref="Q35:R35"/>
    <mergeCell ref="S35:T35"/>
    <mergeCell ref="U35:V35"/>
    <mergeCell ref="W35:X35"/>
    <mergeCell ref="Y35:Z35"/>
    <mergeCell ref="Q34:R34"/>
    <mergeCell ref="S34:T34"/>
    <mergeCell ref="U34:V34"/>
    <mergeCell ref="A42:B42"/>
    <mergeCell ref="C42:D42"/>
    <mergeCell ref="A43:B43"/>
    <mergeCell ref="C43:D43"/>
    <mergeCell ref="A44:D44"/>
    <mergeCell ref="A45:D45"/>
    <mergeCell ref="A54:D54"/>
    <mergeCell ref="A55:D55"/>
    <mergeCell ref="Y34:Z34"/>
    <mergeCell ref="O34:P34"/>
    <mergeCell ref="A36:D36"/>
    <mergeCell ref="A37:D37"/>
    <mergeCell ref="F37:Z37"/>
    <mergeCell ref="A38:D38"/>
    <mergeCell ref="F38:Z50"/>
    <mergeCell ref="A39:D39"/>
    <mergeCell ref="A40:B40"/>
    <mergeCell ref="C40:D40"/>
    <mergeCell ref="A41:B41"/>
    <mergeCell ref="C41:D41"/>
    <mergeCell ref="A46:D46"/>
    <mergeCell ref="A47:D47"/>
    <mergeCell ref="A48:D48"/>
    <mergeCell ref="A49:D49"/>
    <mergeCell ref="F51:Z51"/>
    <mergeCell ref="A52:D52"/>
    <mergeCell ref="G52:J52"/>
    <mergeCell ref="K52:M52"/>
    <mergeCell ref="N52:Z52"/>
    <mergeCell ref="A53:D53"/>
    <mergeCell ref="F53:F55"/>
    <mergeCell ref="G53:J55"/>
    <mergeCell ref="K53:M55"/>
    <mergeCell ref="N53:Z55"/>
    <mergeCell ref="A51:D51"/>
    <mergeCell ref="A62:D62"/>
    <mergeCell ref="A63:D64"/>
    <mergeCell ref="G64:J64"/>
    <mergeCell ref="K64:M64"/>
    <mergeCell ref="N64:Z64"/>
    <mergeCell ref="N56:Z59"/>
    <mergeCell ref="A57:D57"/>
    <mergeCell ref="A58:D58"/>
    <mergeCell ref="A59:D59"/>
    <mergeCell ref="A60:D60"/>
    <mergeCell ref="F60:F63"/>
    <mergeCell ref="G60:J63"/>
    <mergeCell ref="K60:M63"/>
    <mergeCell ref="N60:Z63"/>
    <mergeCell ref="A61:D61"/>
    <mergeCell ref="A56:D56"/>
    <mergeCell ref="F56:F59"/>
    <mergeCell ref="G56:J59"/>
    <mergeCell ref="K56:M59"/>
  </mergeCells>
  <conditionalFormatting sqref="F3:U21">
    <cfRule type="containsText" dxfId="25" priority="1" operator="containsText" text="kategorija 1">
      <formula>NOT(ISERROR(SEARCH("kategorija 1",F3)))</formula>
    </cfRule>
  </conditionalFormatting>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2"/>
  <dimension ref="A1:Z84"/>
  <sheetViews>
    <sheetView topLeftCell="A19" zoomScale="75" zoomScaleNormal="75" workbookViewId="0">
      <selection activeCell="A51" sqref="A51:D51"/>
    </sheetView>
  </sheetViews>
  <sheetFormatPr defaultRowHeight="15"/>
  <cols>
    <col min="1" max="1" width="29.140625" customWidth="1"/>
    <col min="2" max="2" width="16.42578125" customWidth="1"/>
    <col min="3" max="3" width="17.28515625" customWidth="1"/>
    <col min="4" max="4" width="8" customWidth="1"/>
    <col min="5" max="5" width="2" style="60" customWidth="1"/>
    <col min="6" max="6" width="27.5703125" customWidth="1"/>
    <col min="7" max="7" width="8.140625" bestFit="1" customWidth="1"/>
    <col min="8" max="8" width="12.28515625" bestFit="1" customWidth="1"/>
    <col min="9" max="9" width="10.85546875" bestFit="1" customWidth="1"/>
    <col min="10" max="10" width="12.28515625" bestFit="1" customWidth="1"/>
    <col min="11" max="11" width="10.85546875" bestFit="1" customWidth="1"/>
    <col min="12" max="12" width="12.28515625" bestFit="1" customWidth="1"/>
    <col min="13" max="13" width="10.85546875" bestFit="1" customWidth="1"/>
    <col min="14" max="14" width="12.28515625" bestFit="1" customWidth="1"/>
    <col min="15" max="15" width="12" bestFit="1" customWidth="1"/>
    <col min="16" max="16" width="12.28515625" bestFit="1" customWidth="1"/>
    <col min="17" max="17" width="11.85546875" customWidth="1"/>
    <col min="18" max="20" width="12.28515625" customWidth="1"/>
    <col min="21" max="21" width="10.7109375" customWidth="1"/>
    <col min="22" max="22" width="12.140625" bestFit="1" customWidth="1"/>
  </cols>
  <sheetData>
    <row r="1" spans="1:20" ht="15" customHeight="1" thickTop="1">
      <c r="A1" s="901" t="s">
        <v>0</v>
      </c>
      <c r="B1" s="902"/>
      <c r="C1" s="902"/>
      <c r="D1" s="902"/>
      <c r="E1" s="1"/>
      <c r="F1" s="1034" t="s">
        <v>1</v>
      </c>
      <c r="G1" s="904"/>
      <c r="H1" s="904"/>
      <c r="I1" s="904"/>
      <c r="J1" s="904"/>
      <c r="K1" s="904"/>
      <c r="L1" s="904"/>
      <c r="M1" s="904"/>
      <c r="N1" s="904"/>
      <c r="O1" s="904"/>
      <c r="P1" s="904"/>
      <c r="Q1" s="904"/>
      <c r="R1" s="904"/>
      <c r="S1" s="904"/>
      <c r="T1" s="904"/>
    </row>
    <row r="2" spans="1:20" ht="15.75" customHeight="1" thickBot="1">
      <c r="A2" s="903"/>
      <c r="B2" s="904"/>
      <c r="C2" s="904"/>
      <c r="D2" s="904"/>
      <c r="E2" s="2"/>
      <c r="F2" s="1185"/>
      <c r="G2" s="906"/>
      <c r="H2" s="906"/>
      <c r="I2" s="906"/>
      <c r="J2" s="906"/>
      <c r="K2" s="906"/>
      <c r="L2" s="906"/>
      <c r="M2" s="906"/>
      <c r="N2" s="906"/>
      <c r="O2" s="906"/>
      <c r="P2" s="906"/>
      <c r="Q2" s="906"/>
      <c r="R2" s="906"/>
      <c r="S2" s="906"/>
      <c r="T2" s="906"/>
    </row>
    <row r="3" spans="1:20" ht="15.75" thickBot="1">
      <c r="A3" s="3"/>
      <c r="B3" s="4"/>
      <c r="C3" s="4"/>
      <c r="D3" s="4"/>
      <c r="E3" s="173"/>
      <c r="F3" s="137" t="s">
        <v>2</v>
      </c>
      <c r="G3" s="907">
        <v>2018</v>
      </c>
      <c r="H3" s="908"/>
      <c r="I3" s="907">
        <v>2019</v>
      </c>
      <c r="J3" s="908"/>
      <c r="K3" s="907">
        <v>2020</v>
      </c>
      <c r="L3" s="908"/>
      <c r="M3" s="907">
        <v>2021</v>
      </c>
      <c r="N3" s="908"/>
      <c r="O3" s="907">
        <v>2022</v>
      </c>
      <c r="P3" s="908"/>
      <c r="Q3" s="907">
        <v>2023</v>
      </c>
      <c r="R3" s="908"/>
      <c r="S3" s="907">
        <v>2024</v>
      </c>
      <c r="T3" s="908"/>
    </row>
    <row r="4" spans="1:20" ht="18.75" customHeight="1" thickTop="1">
      <c r="A4" s="888"/>
      <c r="B4" s="845"/>
      <c r="C4" s="845"/>
      <c r="D4" s="845"/>
      <c r="E4" s="173"/>
      <c r="F4" s="138" t="s">
        <v>3</v>
      </c>
      <c r="G4" s="7"/>
      <c r="H4" s="8"/>
      <c r="I4" s="8"/>
      <c r="J4" s="8"/>
      <c r="K4" s="8"/>
      <c r="L4" s="8"/>
      <c r="M4" s="8"/>
      <c r="N4" s="8"/>
      <c r="O4" s="8"/>
      <c r="P4" s="8"/>
      <c r="Q4" s="8"/>
      <c r="R4" s="63"/>
      <c r="S4" s="8"/>
      <c r="T4" s="63"/>
    </row>
    <row r="5" spans="1:20" ht="27" customHeight="1">
      <c r="A5" s="888"/>
      <c r="B5" s="845"/>
      <c r="C5" s="845"/>
      <c r="D5" s="845"/>
      <c r="E5" s="173"/>
      <c r="F5" s="66" t="s">
        <v>4</v>
      </c>
      <c r="G5" s="100">
        <v>9.7229977204982482E-4</v>
      </c>
      <c r="H5" s="20" t="s">
        <v>8</v>
      </c>
      <c r="I5" s="100">
        <v>8.4200922925853502E-4</v>
      </c>
      <c r="J5" s="20" t="s">
        <v>8</v>
      </c>
      <c r="K5" s="100">
        <v>6.6214579344640683E-4</v>
      </c>
      <c r="L5" s="20" t="s">
        <v>8</v>
      </c>
      <c r="M5" s="100">
        <v>3.6916449110324185E-4</v>
      </c>
      <c r="N5" s="20" t="s">
        <v>8</v>
      </c>
      <c r="O5" s="100">
        <v>2.806017957917694E-4</v>
      </c>
      <c r="P5" s="20" t="s">
        <v>8</v>
      </c>
      <c r="Q5" s="101">
        <v>3.0976800072589491E-4</v>
      </c>
      <c r="R5" s="20" t="s">
        <v>8</v>
      </c>
      <c r="S5" s="101">
        <v>5.6697859251406276E-4</v>
      </c>
      <c r="T5" s="20" t="s">
        <v>8</v>
      </c>
    </row>
    <row r="6" spans="1:20" ht="25.5" customHeight="1">
      <c r="A6" s="888"/>
      <c r="B6" s="845"/>
      <c r="C6" s="845"/>
      <c r="D6" s="845"/>
      <c r="E6" s="173"/>
      <c r="F6" s="67" t="s">
        <v>9</v>
      </c>
      <c r="G6" s="103">
        <v>1.773154431597574E-2</v>
      </c>
      <c r="H6" s="20" t="s">
        <v>8</v>
      </c>
      <c r="I6" s="103">
        <v>1.8714670811620933E-2</v>
      </c>
      <c r="J6" s="20" t="s">
        <v>8</v>
      </c>
      <c r="K6" s="103">
        <v>1.3842739358404054E-2</v>
      </c>
      <c r="L6" s="20" t="s">
        <v>8</v>
      </c>
      <c r="M6" s="103">
        <v>9.8590019472433992E-3</v>
      </c>
      <c r="N6" s="20" t="s">
        <v>8</v>
      </c>
      <c r="O6" s="103">
        <v>1.3427006430102405E-2</v>
      </c>
      <c r="P6" s="20" t="s">
        <v>8</v>
      </c>
      <c r="Q6" s="104">
        <v>1.0733424029329296E-2</v>
      </c>
      <c r="R6" s="20" t="s">
        <v>8</v>
      </c>
      <c r="S6" s="104">
        <v>1.7641322470036806E-2</v>
      </c>
      <c r="T6" s="20" t="s">
        <v>8</v>
      </c>
    </row>
    <row r="7" spans="1:20" ht="25.5">
      <c r="A7" s="888"/>
      <c r="B7" s="845"/>
      <c r="C7" s="845"/>
      <c r="D7" s="845"/>
      <c r="E7" s="173"/>
      <c r="F7" s="68" t="s">
        <v>10</v>
      </c>
      <c r="G7" s="100">
        <v>0.98932664275144166</v>
      </c>
      <c r="H7" s="28" t="s">
        <v>15</v>
      </c>
      <c r="I7" s="100">
        <v>1.0201197236150374</v>
      </c>
      <c r="J7" s="20" t="s">
        <v>8</v>
      </c>
      <c r="K7" s="100">
        <v>1.0065170370834771</v>
      </c>
      <c r="L7" s="20" t="s">
        <v>8</v>
      </c>
      <c r="M7" s="100">
        <v>1.0168387788835345</v>
      </c>
      <c r="N7" s="20" t="s">
        <v>8</v>
      </c>
      <c r="O7" s="100">
        <v>1.0210582292693731</v>
      </c>
      <c r="P7" s="20" t="s">
        <v>8</v>
      </c>
      <c r="Q7" s="101">
        <v>1.0088986147035102</v>
      </c>
      <c r="R7" s="20" t="s">
        <v>8</v>
      </c>
      <c r="S7" s="101">
        <v>0.97515092800198522</v>
      </c>
      <c r="T7" s="28" t="s">
        <v>15</v>
      </c>
    </row>
    <row r="8" spans="1:20" ht="19.5" customHeight="1">
      <c r="A8" s="888"/>
      <c r="B8" s="845"/>
      <c r="C8" s="845"/>
      <c r="D8" s="845"/>
      <c r="E8" s="173"/>
      <c r="F8" s="69" t="s">
        <v>11</v>
      </c>
      <c r="G8" s="118"/>
      <c r="H8" s="174"/>
      <c r="I8" s="174"/>
      <c r="J8" s="174"/>
      <c r="K8" s="174"/>
      <c r="L8" s="174"/>
      <c r="M8" s="174"/>
      <c r="N8" s="174"/>
      <c r="O8" s="174"/>
      <c r="P8" s="174"/>
      <c r="Q8" s="174"/>
      <c r="R8" s="70"/>
      <c r="S8" s="174"/>
      <c r="T8" s="70"/>
    </row>
    <row r="9" spans="1:20" ht="23.25" customHeight="1">
      <c r="A9" s="888"/>
      <c r="B9" s="845"/>
      <c r="C9" s="845"/>
      <c r="D9" s="845"/>
      <c r="E9" s="173"/>
      <c r="F9" s="66" t="s">
        <v>12</v>
      </c>
      <c r="G9" s="100">
        <v>1.0436421163067482</v>
      </c>
      <c r="H9" s="28" t="s">
        <v>15</v>
      </c>
      <c r="I9" s="100">
        <v>1.0333515742087258</v>
      </c>
      <c r="J9" s="28" t="s">
        <v>15</v>
      </c>
      <c r="K9" s="100">
        <v>1.0274081405389119</v>
      </c>
      <c r="L9" s="28" t="s">
        <v>15</v>
      </c>
      <c r="M9" s="101">
        <v>1.0228355341567141</v>
      </c>
      <c r="N9" s="28" t="s">
        <v>15</v>
      </c>
      <c r="O9" s="101">
        <v>1.0101079733648883</v>
      </c>
      <c r="P9" s="28" t="s">
        <v>15</v>
      </c>
      <c r="Q9" s="101">
        <v>1.0161974327616139</v>
      </c>
      <c r="R9" s="28" t="s">
        <v>15</v>
      </c>
      <c r="S9" s="101">
        <v>1.0211646518509931</v>
      </c>
      <c r="T9" s="28" t="s">
        <v>15</v>
      </c>
    </row>
    <row r="10" spans="1:20" ht="21" customHeight="1">
      <c r="A10" s="888"/>
      <c r="B10" s="845"/>
      <c r="C10" s="845"/>
      <c r="D10" s="845"/>
      <c r="E10" s="173"/>
      <c r="F10" s="67" t="s">
        <v>13</v>
      </c>
      <c r="G10" s="103">
        <v>1.0436421163067482</v>
      </c>
      <c r="H10" s="15" t="s">
        <v>7</v>
      </c>
      <c r="I10" s="103">
        <v>1.0333515742087258</v>
      </c>
      <c r="J10" s="15" t="s">
        <v>7</v>
      </c>
      <c r="K10" s="103">
        <v>1.0274081405389119</v>
      </c>
      <c r="L10" s="15" t="s">
        <v>7</v>
      </c>
      <c r="M10" s="104">
        <v>1.0228355341567141</v>
      </c>
      <c r="N10" s="15" t="s">
        <v>7</v>
      </c>
      <c r="O10" s="104">
        <v>1.0101079733648883</v>
      </c>
      <c r="P10" s="15" t="s">
        <v>7</v>
      </c>
      <c r="Q10" s="104">
        <v>1.0161974327616139</v>
      </c>
      <c r="R10" s="15" t="s">
        <v>7</v>
      </c>
      <c r="S10" s="104">
        <v>1.0211646518509931</v>
      </c>
      <c r="T10" s="15" t="s">
        <v>7</v>
      </c>
    </row>
    <row r="11" spans="1:20" ht="22.5" customHeight="1">
      <c r="A11" s="888"/>
      <c r="B11" s="845"/>
      <c r="C11" s="845"/>
      <c r="D11" s="845"/>
      <c r="E11" s="173"/>
      <c r="F11" s="66" t="s">
        <v>14</v>
      </c>
      <c r="G11" s="100">
        <v>2460.0603861533414</v>
      </c>
      <c r="H11" s="13" t="s">
        <v>18</v>
      </c>
      <c r="I11" s="100">
        <v>2676.2508536163159</v>
      </c>
      <c r="J11" s="13" t="s">
        <v>18</v>
      </c>
      <c r="K11" s="100">
        <v>3326.7865996655132</v>
      </c>
      <c r="L11" s="13" t="s">
        <v>18</v>
      </c>
      <c r="M11" s="101">
        <v>5567.6106251015062</v>
      </c>
      <c r="N11" s="13" t="s">
        <v>18</v>
      </c>
      <c r="O11" s="101">
        <v>13519.810911657927</v>
      </c>
      <c r="P11" s="13" t="s">
        <v>18</v>
      </c>
      <c r="Q11" s="101">
        <v>5345.1435667198375</v>
      </c>
      <c r="R11" s="13" t="s">
        <v>18</v>
      </c>
      <c r="S11" s="101">
        <v>4411.8830246635907</v>
      </c>
      <c r="T11" s="13" t="s">
        <v>18</v>
      </c>
    </row>
    <row r="12" spans="1:20" ht="25.5" customHeight="1" thickBot="1">
      <c r="A12" s="889"/>
      <c r="B12" s="890"/>
      <c r="C12" s="890"/>
      <c r="D12" s="890"/>
      <c r="E12" s="173"/>
      <c r="F12" s="73" t="s">
        <v>16</v>
      </c>
      <c r="G12" s="103" t="s">
        <v>17</v>
      </c>
      <c r="H12" s="144"/>
      <c r="I12" s="103">
        <v>214741.08955009343</v>
      </c>
      <c r="J12" s="13" t="s">
        <v>18</v>
      </c>
      <c r="K12" s="103">
        <v>366557.14332194568</v>
      </c>
      <c r="L12" s="13" t="s">
        <v>18</v>
      </c>
      <c r="M12" s="104">
        <v>673044.41883156484</v>
      </c>
      <c r="N12" s="13" t="s">
        <v>18</v>
      </c>
      <c r="O12" s="104">
        <v>1072850.1939092604</v>
      </c>
      <c r="P12" s="13" t="s">
        <v>18</v>
      </c>
      <c r="Q12" s="104">
        <v>217660.10344076654</v>
      </c>
      <c r="R12" s="13" t="s">
        <v>18</v>
      </c>
      <c r="S12" s="104">
        <v>66817.053020961772</v>
      </c>
      <c r="T12" s="13" t="s">
        <v>18</v>
      </c>
    </row>
    <row r="13" spans="1:20" ht="20.25" customHeight="1" thickTop="1" thickBot="1">
      <c r="A13" s="891" t="s">
        <v>20</v>
      </c>
      <c r="B13" s="892"/>
      <c r="C13" s="892"/>
      <c r="D13" s="892"/>
      <c r="E13" s="173"/>
      <c r="F13" s="76" t="s">
        <v>21</v>
      </c>
      <c r="G13" s="175"/>
      <c r="H13" s="176"/>
      <c r="I13" s="176"/>
      <c r="J13" s="176"/>
      <c r="K13" s="176"/>
      <c r="L13" s="176"/>
      <c r="M13" s="176"/>
      <c r="N13" s="176"/>
      <c r="O13" s="176"/>
      <c r="P13" s="176"/>
      <c r="Q13" s="176"/>
      <c r="R13" s="176"/>
      <c r="S13" s="176"/>
      <c r="T13" s="176"/>
    </row>
    <row r="14" spans="1:20" ht="27" customHeight="1" thickTop="1">
      <c r="A14" s="893" t="s">
        <v>198</v>
      </c>
      <c r="B14" s="894"/>
      <c r="C14" s="894"/>
      <c r="D14" s="1231"/>
      <c r="E14" s="173"/>
      <c r="F14" s="67" t="s">
        <v>23</v>
      </c>
      <c r="G14" s="103">
        <v>0.94516553354161015</v>
      </c>
      <c r="H14" s="28" t="s">
        <v>15</v>
      </c>
      <c r="I14" s="103">
        <v>0.95500806625272372</v>
      </c>
      <c r="J14" s="28" t="s">
        <v>15</v>
      </c>
      <c r="K14" s="103">
        <v>0.95216656354622387</v>
      </c>
      <c r="L14" s="28" t="s">
        <v>15</v>
      </c>
      <c r="M14" s="104">
        <v>0.96255559202861696</v>
      </c>
      <c r="N14" s="28" t="s">
        <v>15</v>
      </c>
      <c r="O14" s="104">
        <v>0.97910168604949199</v>
      </c>
      <c r="P14" s="28" t="s">
        <v>15</v>
      </c>
      <c r="Q14" s="104">
        <v>0.97113987112784816</v>
      </c>
      <c r="R14" s="28" t="s">
        <v>15</v>
      </c>
      <c r="S14" s="104">
        <v>0.96786076591043235</v>
      </c>
      <c r="T14" s="28" t="s">
        <v>15</v>
      </c>
    </row>
    <row r="15" spans="1:20" ht="28.5" customHeight="1">
      <c r="A15" s="886"/>
      <c r="B15" s="887"/>
      <c r="C15" s="887"/>
      <c r="D15" s="1187"/>
      <c r="E15" s="173"/>
      <c r="F15" s="66" t="s">
        <v>24</v>
      </c>
      <c r="G15" s="100">
        <v>17.236705207277474</v>
      </c>
      <c r="H15" s="13" t="s">
        <v>18</v>
      </c>
      <c r="I15" s="100">
        <v>21.226206271041573</v>
      </c>
      <c r="J15" s="13" t="s">
        <v>18</v>
      </c>
      <c r="K15" s="100">
        <v>19.905878275468446</v>
      </c>
      <c r="L15" s="13" t="s">
        <v>18</v>
      </c>
      <c r="M15" s="101">
        <v>25.706257467450182</v>
      </c>
      <c r="N15" s="13" t="s">
        <v>18</v>
      </c>
      <c r="O15" s="101">
        <v>46.850750178613957</v>
      </c>
      <c r="P15" s="13" t="s">
        <v>18</v>
      </c>
      <c r="Q15" s="101">
        <v>33.649879923610975</v>
      </c>
      <c r="R15" s="13" t="s">
        <v>18</v>
      </c>
      <c r="S15" s="101">
        <v>30.114618264179434</v>
      </c>
      <c r="T15" s="13" t="s">
        <v>18</v>
      </c>
    </row>
    <row r="16" spans="1:20" ht="22.5" customHeight="1">
      <c r="A16" s="886"/>
      <c r="B16" s="887"/>
      <c r="C16" s="887"/>
      <c r="D16" s="1187"/>
      <c r="E16" s="173"/>
      <c r="F16" s="146" t="s">
        <v>25</v>
      </c>
      <c r="G16" s="103">
        <v>645.20700964630225</v>
      </c>
      <c r="H16" s="13" t="s">
        <v>18</v>
      </c>
      <c r="I16" s="103">
        <v>82.425141076502086</v>
      </c>
      <c r="J16" s="13" t="s">
        <v>18</v>
      </c>
      <c r="K16" s="103">
        <v>727.10092915214864</v>
      </c>
      <c r="L16" s="13" t="s">
        <v>18</v>
      </c>
      <c r="M16" s="104">
        <v>351.78974579922448</v>
      </c>
      <c r="N16" s="13" t="s">
        <v>18</v>
      </c>
      <c r="O16" s="104">
        <v>335.58442223056193</v>
      </c>
      <c r="P16" s="13" t="s">
        <v>18</v>
      </c>
      <c r="Q16" s="104">
        <v>231.6596093174598</v>
      </c>
      <c r="R16" s="13" t="s">
        <v>18</v>
      </c>
      <c r="S16" s="104">
        <v>182.5836758437199</v>
      </c>
      <c r="T16" s="13" t="s">
        <v>18</v>
      </c>
    </row>
    <row r="17" spans="1:26" ht="21.75" customHeight="1">
      <c r="A17" s="886"/>
      <c r="B17" s="887"/>
      <c r="C17" s="887"/>
      <c r="D17" s="1187"/>
      <c r="E17" s="173"/>
      <c r="F17" s="66" t="s">
        <v>27</v>
      </c>
      <c r="G17" s="100" t="s">
        <v>17</v>
      </c>
      <c r="H17" s="82"/>
      <c r="I17" s="100" t="s">
        <v>17</v>
      </c>
      <c r="J17" s="72"/>
      <c r="K17" s="100" t="s">
        <v>17</v>
      </c>
      <c r="L17" s="72"/>
      <c r="M17" s="101">
        <v>8.2133526850507987</v>
      </c>
      <c r="N17" s="12" t="s">
        <v>5</v>
      </c>
      <c r="O17" s="101">
        <v>3.1582398984556801</v>
      </c>
      <c r="P17" s="12" t="s">
        <v>5</v>
      </c>
      <c r="Q17" s="101">
        <v>4.2352433054995684</v>
      </c>
      <c r="R17" s="12" t="s">
        <v>5</v>
      </c>
      <c r="S17" s="101">
        <v>6.1567618156293866</v>
      </c>
      <c r="T17" s="12" t="s">
        <v>5</v>
      </c>
    </row>
    <row r="18" spans="1:26" ht="30.75" customHeight="1">
      <c r="A18" s="886" t="s">
        <v>199</v>
      </c>
      <c r="B18" s="887"/>
      <c r="C18" s="887"/>
      <c r="D18" s="1187"/>
      <c r="E18" s="173"/>
      <c r="F18" s="67" t="s">
        <v>28</v>
      </c>
      <c r="G18" s="103" t="s">
        <v>17</v>
      </c>
      <c r="H18" s="32"/>
      <c r="I18" s="103" t="s">
        <v>17</v>
      </c>
      <c r="J18" s="144"/>
      <c r="K18" s="103" t="s">
        <v>17</v>
      </c>
      <c r="L18" s="144"/>
      <c r="M18" s="104">
        <v>33.686502177068213</v>
      </c>
      <c r="N18" s="12" t="s">
        <v>5</v>
      </c>
      <c r="O18" s="104">
        <v>18.602284747196954</v>
      </c>
      <c r="P18" s="12" t="s">
        <v>5</v>
      </c>
      <c r="Q18" s="104">
        <v>26.193204722142241</v>
      </c>
      <c r="R18" s="12" t="s">
        <v>5</v>
      </c>
      <c r="S18" s="104">
        <v>49.070191857744504</v>
      </c>
      <c r="T18" s="12" t="s">
        <v>5</v>
      </c>
    </row>
    <row r="19" spans="1:26" ht="28.5" customHeight="1" thickBot="1">
      <c r="A19" s="886"/>
      <c r="B19" s="887"/>
      <c r="C19" s="887"/>
      <c r="D19" s="1187"/>
      <c r="E19" s="173"/>
      <c r="F19" s="149" t="s">
        <v>29</v>
      </c>
      <c r="G19" s="125" t="s">
        <v>17</v>
      </c>
      <c r="H19" s="177"/>
      <c r="I19" s="125" t="s">
        <v>17</v>
      </c>
      <c r="J19" s="150"/>
      <c r="K19" s="125" t="s">
        <v>17</v>
      </c>
      <c r="L19" s="150"/>
      <c r="M19" s="129" t="s">
        <v>17</v>
      </c>
      <c r="N19" s="150"/>
      <c r="O19" s="151">
        <v>1.8319375</v>
      </c>
      <c r="P19" s="127" t="s">
        <v>5</v>
      </c>
      <c r="Q19" s="151">
        <v>1.8951875</v>
      </c>
      <c r="R19" s="127" t="s">
        <v>5</v>
      </c>
      <c r="S19" s="151">
        <v>1.3059717292483966</v>
      </c>
      <c r="T19" s="127" t="s">
        <v>5</v>
      </c>
    </row>
    <row r="20" spans="1:26" ht="29.25" customHeight="1" thickBot="1">
      <c r="A20" s="886" t="s">
        <v>200</v>
      </c>
      <c r="B20" s="887"/>
      <c r="C20" s="887"/>
      <c r="D20" s="1187"/>
      <c r="E20" s="173"/>
      <c r="F20" s="154" t="s">
        <v>30</v>
      </c>
      <c r="G20" s="1232" t="s">
        <v>15</v>
      </c>
      <c r="H20" s="1229"/>
      <c r="I20" s="1229" t="s">
        <v>15</v>
      </c>
      <c r="J20" s="1229"/>
      <c r="K20" s="1229" t="s">
        <v>15</v>
      </c>
      <c r="L20" s="1229"/>
      <c r="M20" s="1230" t="s">
        <v>8</v>
      </c>
      <c r="N20" s="1230"/>
      <c r="O20" s="1230" t="s">
        <v>8</v>
      </c>
      <c r="P20" s="1230"/>
      <c r="Q20" s="1230" t="s">
        <v>8</v>
      </c>
      <c r="R20" s="1230"/>
      <c r="S20" s="178" t="s">
        <v>8</v>
      </c>
      <c r="T20" s="178"/>
    </row>
    <row r="21" spans="1:26" ht="15.75" thickBot="1">
      <c r="A21" s="886"/>
      <c r="B21" s="887"/>
      <c r="C21" s="887"/>
      <c r="D21" s="1187"/>
      <c r="E21" s="2"/>
      <c r="F21" s="46" t="s">
        <v>31</v>
      </c>
      <c r="G21" s="155">
        <v>0.51284629057925557</v>
      </c>
      <c r="H21" s="179" t="s">
        <v>15</v>
      </c>
      <c r="I21" s="133">
        <v>0.27003674324708027</v>
      </c>
      <c r="J21" s="179" t="s">
        <v>15</v>
      </c>
      <c r="K21" s="133">
        <v>0.23131036310704778</v>
      </c>
      <c r="L21" s="179" t="s">
        <v>15</v>
      </c>
      <c r="M21" s="133">
        <v>0.19285973346557739</v>
      </c>
      <c r="N21" s="179" t="s">
        <v>15</v>
      </c>
      <c r="O21" s="133">
        <v>9.2046415345863941E-2</v>
      </c>
      <c r="P21" s="179" t="s">
        <v>15</v>
      </c>
      <c r="Q21" s="133">
        <v>0.13961007409966827</v>
      </c>
      <c r="R21" s="179" t="s">
        <v>15</v>
      </c>
      <c r="S21" s="133">
        <v>0.17543367120096337</v>
      </c>
      <c r="T21" s="179" t="s">
        <v>15</v>
      </c>
      <c r="U21" s="52"/>
      <c r="V21" s="52"/>
      <c r="W21" s="52"/>
      <c r="X21" s="52"/>
    </row>
    <row r="22" spans="1:26">
      <c r="A22" s="886"/>
      <c r="B22" s="887"/>
      <c r="C22" s="887"/>
      <c r="D22" s="1187"/>
      <c r="E22" s="2"/>
      <c r="F22" s="180"/>
      <c r="G22" s="52"/>
      <c r="H22" s="52"/>
      <c r="I22" s="52"/>
      <c r="J22" s="52"/>
      <c r="K22" s="52"/>
      <c r="L22" s="52"/>
      <c r="M22" s="52"/>
      <c r="N22" s="52"/>
      <c r="O22" s="52"/>
      <c r="P22" s="52"/>
      <c r="Q22" s="52"/>
      <c r="R22" s="52"/>
      <c r="S22" s="52"/>
      <c r="T22" s="52"/>
      <c r="U22" s="52"/>
      <c r="V22" s="52"/>
      <c r="W22" s="52"/>
      <c r="X22" s="52"/>
      <c r="Y22" s="52"/>
      <c r="Z22" s="52"/>
    </row>
    <row r="23" spans="1:26" ht="15" customHeight="1">
      <c r="A23" s="886"/>
      <c r="B23" s="887"/>
      <c r="C23" s="887"/>
      <c r="D23" s="1187"/>
      <c r="E23" s="2"/>
      <c r="U23" s="4"/>
    </row>
    <row r="24" spans="1:26" ht="25.5" customHeight="1" thickBot="1">
      <c r="A24" s="886"/>
      <c r="B24" s="887"/>
      <c r="C24" s="887"/>
      <c r="D24" s="1187"/>
      <c r="E24" s="2"/>
    </row>
    <row r="25" spans="1:26" ht="41.25" customHeight="1" thickTop="1" thickBot="1">
      <c r="A25" s="886"/>
      <c r="B25" s="887"/>
      <c r="C25" s="887"/>
      <c r="D25" s="1187"/>
      <c r="E25" s="2"/>
      <c r="F25" s="92" t="s">
        <v>33</v>
      </c>
      <c r="G25" s="879">
        <v>2018</v>
      </c>
      <c r="H25" s="879"/>
      <c r="I25" s="879">
        <v>2019</v>
      </c>
      <c r="J25" s="879"/>
      <c r="K25" s="879">
        <v>2020</v>
      </c>
      <c r="L25" s="879"/>
      <c r="M25" s="879">
        <v>2021</v>
      </c>
      <c r="N25" s="879"/>
      <c r="O25" s="879">
        <v>2022</v>
      </c>
      <c r="P25" s="879"/>
      <c r="Q25" s="868">
        <v>2023</v>
      </c>
      <c r="R25" s="868"/>
      <c r="S25" s="868">
        <v>2024</v>
      </c>
      <c r="T25" s="868"/>
      <c r="U25" s="869" t="s">
        <v>34</v>
      </c>
      <c r="V25" s="869"/>
      <c r="W25" s="869" t="s">
        <v>35</v>
      </c>
      <c r="X25" s="869"/>
      <c r="Y25" s="869" t="s">
        <v>36</v>
      </c>
      <c r="Z25" s="870"/>
    </row>
    <row r="26" spans="1:26" ht="15" customHeight="1">
      <c r="A26" s="895"/>
      <c r="B26" s="896"/>
      <c r="C26" s="896"/>
      <c r="D26" s="1188"/>
      <c r="E26" s="2"/>
      <c r="F26" s="93" t="s">
        <v>37</v>
      </c>
      <c r="G26" s="1146">
        <v>603698</v>
      </c>
      <c r="H26" s="1146"/>
      <c r="I26" s="1146">
        <v>622717</v>
      </c>
      <c r="J26" s="1146"/>
      <c r="K26" s="1146">
        <v>636031</v>
      </c>
      <c r="L26" s="1146"/>
      <c r="M26" s="1146">
        <v>675258</v>
      </c>
      <c r="N26" s="1146"/>
      <c r="O26" s="1146">
        <v>715823</v>
      </c>
      <c r="P26" s="1146"/>
      <c r="Q26" s="1146">
        <v>788877</v>
      </c>
      <c r="R26" s="1146"/>
      <c r="S26" s="1146">
        <v>767527</v>
      </c>
      <c r="T26" s="1146"/>
      <c r="U26" s="1023">
        <v>-21350</v>
      </c>
      <c r="V26" s="1023"/>
      <c r="W26" s="1010">
        <v>-2.7063788144412904E-2</v>
      </c>
      <c r="X26" s="1010"/>
      <c r="Y26" s="1010">
        <v>4.8102711681647259E-2</v>
      </c>
      <c r="Z26" s="1011"/>
    </row>
    <row r="27" spans="1:26" ht="15" customHeight="1" thickBot="1">
      <c r="A27" s="882" t="s">
        <v>38</v>
      </c>
      <c r="B27" s="883"/>
      <c r="C27" s="883"/>
      <c r="D27" s="883"/>
      <c r="E27" s="2"/>
      <c r="F27" s="94" t="s">
        <v>39</v>
      </c>
      <c r="G27" s="1022">
        <v>8920</v>
      </c>
      <c r="H27" s="1022"/>
      <c r="I27" s="1022">
        <v>12419</v>
      </c>
      <c r="J27" s="1022"/>
      <c r="K27" s="1022">
        <v>4994</v>
      </c>
      <c r="L27" s="1022"/>
      <c r="M27" s="1022">
        <v>11318</v>
      </c>
      <c r="N27" s="1022"/>
      <c r="O27" s="1022">
        <v>14929</v>
      </c>
      <c r="P27" s="1022"/>
      <c r="Q27" s="1022">
        <v>14709</v>
      </c>
      <c r="R27" s="1022"/>
      <c r="S27" s="1022">
        <v>13157</v>
      </c>
      <c r="T27" s="1022"/>
      <c r="U27" s="1022">
        <v>-1552</v>
      </c>
      <c r="V27" s="1022"/>
      <c r="W27" s="861">
        <v>-0.10551363111020462</v>
      </c>
      <c r="X27" s="861"/>
      <c r="Y27" s="861">
        <v>0.27402245952047388</v>
      </c>
      <c r="Z27" s="862"/>
    </row>
    <row r="28" spans="1:26" ht="15" customHeight="1" thickTop="1">
      <c r="A28" s="880" t="s">
        <v>41</v>
      </c>
      <c r="B28" s="881"/>
      <c r="C28" s="881"/>
      <c r="D28" s="881"/>
      <c r="E28" s="2"/>
      <c r="F28" s="95" t="s">
        <v>42</v>
      </c>
      <c r="G28" s="1017">
        <v>11416</v>
      </c>
      <c r="H28" s="1017"/>
      <c r="I28" s="1017">
        <v>12280</v>
      </c>
      <c r="J28" s="1017"/>
      <c r="K28" s="1017">
        <v>9913</v>
      </c>
      <c r="L28" s="1017"/>
      <c r="M28" s="1017">
        <v>10255</v>
      </c>
      <c r="N28" s="1017"/>
      <c r="O28" s="1017">
        <v>10217</v>
      </c>
      <c r="P28" s="1017"/>
      <c r="Q28" s="1017">
        <v>11278</v>
      </c>
      <c r="R28" s="1017"/>
      <c r="S28" s="1017">
        <v>11020</v>
      </c>
      <c r="T28" s="1017"/>
      <c r="U28" s="1017">
        <v>-258</v>
      </c>
      <c r="V28" s="1017"/>
      <c r="W28" s="1005">
        <v>-2.2876396524206366E-2</v>
      </c>
      <c r="X28" s="1005"/>
      <c r="Y28" s="1005">
        <v>2.6819534186781846E-2</v>
      </c>
      <c r="Z28" s="1006"/>
    </row>
    <row r="29" spans="1:26" ht="18" customHeight="1" thickBot="1">
      <c r="A29" s="871" t="s">
        <v>201</v>
      </c>
      <c r="B29" s="872"/>
      <c r="C29" s="872"/>
      <c r="D29" s="1013"/>
      <c r="E29" s="2"/>
      <c r="F29" s="96" t="s">
        <v>44</v>
      </c>
      <c r="G29" s="1016">
        <v>10321</v>
      </c>
      <c r="H29" s="1016"/>
      <c r="I29" s="1016">
        <v>11101</v>
      </c>
      <c r="J29" s="1016"/>
      <c r="K29" s="1016">
        <v>8707</v>
      </c>
      <c r="L29" s="1016"/>
      <c r="M29" s="1016">
        <v>6263</v>
      </c>
      <c r="N29" s="1016"/>
      <c r="O29" s="1016">
        <v>8457</v>
      </c>
      <c r="P29" s="1016"/>
      <c r="Q29" s="1016">
        <v>6722</v>
      </c>
      <c r="R29" s="1016"/>
      <c r="S29" s="1016">
        <v>11216</v>
      </c>
      <c r="T29" s="1016"/>
      <c r="U29" s="1016">
        <v>4494</v>
      </c>
      <c r="V29" s="1016"/>
      <c r="W29" s="858">
        <v>0.66855102648021414</v>
      </c>
      <c r="X29" s="858"/>
      <c r="Y29" s="858">
        <v>6.5350132041831488E-2</v>
      </c>
      <c r="Z29" s="859"/>
    </row>
    <row r="30" spans="1:26" ht="15.75" customHeight="1" thickBot="1">
      <c r="A30" s="873"/>
      <c r="B30" s="874"/>
      <c r="C30" s="874"/>
      <c r="D30" s="1014"/>
      <c r="E30" s="2"/>
    </row>
    <row r="31" spans="1:26" ht="40.5" customHeight="1" thickTop="1" thickBot="1">
      <c r="A31" s="875"/>
      <c r="B31" s="876"/>
      <c r="C31" s="876"/>
      <c r="D31" s="1015"/>
      <c r="E31" s="2"/>
      <c r="F31" s="92" t="s">
        <v>45</v>
      </c>
      <c r="G31" s="879">
        <v>2018</v>
      </c>
      <c r="H31" s="879"/>
      <c r="I31" s="879">
        <v>2019</v>
      </c>
      <c r="J31" s="879"/>
      <c r="K31" s="879">
        <v>2020</v>
      </c>
      <c r="L31" s="879"/>
      <c r="M31" s="879">
        <v>2021</v>
      </c>
      <c r="N31" s="879"/>
      <c r="O31" s="879">
        <v>2022</v>
      </c>
      <c r="P31" s="879"/>
      <c r="Q31" s="868">
        <v>2023</v>
      </c>
      <c r="R31" s="868"/>
      <c r="S31" s="868">
        <v>2024</v>
      </c>
      <c r="T31" s="868"/>
      <c r="U31" s="869" t="s">
        <v>34</v>
      </c>
      <c r="V31" s="869"/>
      <c r="W31" s="869" t="s">
        <v>35</v>
      </c>
      <c r="X31" s="869"/>
      <c r="Y31" s="869" t="s">
        <v>36</v>
      </c>
      <c r="Z31" s="870"/>
    </row>
    <row r="32" spans="1:26" ht="18" customHeight="1">
      <c r="A32" s="838" t="s">
        <v>46</v>
      </c>
      <c r="B32" s="839"/>
      <c r="C32" s="839"/>
      <c r="D32" s="839"/>
      <c r="E32" s="2"/>
      <c r="F32" s="93" t="s">
        <v>47</v>
      </c>
      <c r="G32" s="1023">
        <v>10615039</v>
      </c>
      <c r="H32" s="1023"/>
      <c r="I32" s="1023">
        <v>13183941</v>
      </c>
      <c r="J32" s="1023"/>
      <c r="K32" s="1023">
        <v>13149672</v>
      </c>
      <c r="L32" s="1023"/>
      <c r="M32" s="1023">
        <v>16965337</v>
      </c>
      <c r="N32" s="1023"/>
      <c r="O32" s="1023">
        <v>30138795</v>
      </c>
      <c r="P32" s="1023"/>
      <c r="Q32" s="1023">
        <v>21700111</v>
      </c>
      <c r="R32" s="1023"/>
      <c r="S32" s="1146">
        <v>19782052</v>
      </c>
      <c r="T32" s="1146"/>
      <c r="U32" s="1023">
        <v>-1918059</v>
      </c>
      <c r="V32" s="1023"/>
      <c r="W32" s="1010">
        <v>-8.8389363538278642E-2</v>
      </c>
      <c r="X32" s="1010"/>
      <c r="Y32" s="1010">
        <v>0.10748819269284215</v>
      </c>
      <c r="Z32" s="1011"/>
    </row>
    <row r="33" spans="1:26" ht="18" customHeight="1">
      <c r="A33" s="1018" t="s">
        <v>94</v>
      </c>
      <c r="B33" s="837"/>
      <c r="C33" s="837"/>
      <c r="D33" s="1019"/>
      <c r="E33" s="2"/>
      <c r="F33" s="94" t="s">
        <v>49</v>
      </c>
      <c r="G33" s="1022">
        <v>10032969</v>
      </c>
      <c r="H33" s="1022"/>
      <c r="I33" s="1022">
        <v>12590770</v>
      </c>
      <c r="J33" s="1022"/>
      <c r="K33" s="1022">
        <v>12520678</v>
      </c>
      <c r="L33" s="1022"/>
      <c r="M33" s="1022">
        <v>16330080</v>
      </c>
      <c r="N33" s="1022"/>
      <c r="O33" s="1022">
        <v>29508945</v>
      </c>
      <c r="P33" s="1022"/>
      <c r="Q33" s="1022">
        <v>21073843</v>
      </c>
      <c r="R33" s="1022"/>
      <c r="S33" s="1022">
        <v>19146272</v>
      </c>
      <c r="T33" s="1022"/>
      <c r="U33" s="1022">
        <v>-1927571</v>
      </c>
      <c r="V33" s="1022"/>
      <c r="W33" s="861">
        <v>-9.1467465141502613E-2</v>
      </c>
      <c r="X33" s="861"/>
      <c r="Y33" s="861">
        <v>0.1120238310192081</v>
      </c>
      <c r="Z33" s="862"/>
    </row>
    <row r="34" spans="1:26" ht="18" customHeight="1">
      <c r="A34" s="838" t="s">
        <v>50</v>
      </c>
      <c r="B34" s="839"/>
      <c r="C34" s="839"/>
      <c r="D34" s="839"/>
      <c r="E34" s="2"/>
      <c r="F34" s="95" t="s">
        <v>51</v>
      </c>
      <c r="G34" s="1017">
        <v>582070</v>
      </c>
      <c r="H34" s="1017"/>
      <c r="I34" s="1017">
        <v>593171</v>
      </c>
      <c r="J34" s="1017"/>
      <c r="K34" s="1017">
        <v>628994</v>
      </c>
      <c r="L34" s="1017"/>
      <c r="M34" s="1017">
        <v>635257</v>
      </c>
      <c r="N34" s="1017"/>
      <c r="O34" s="1017">
        <v>629850</v>
      </c>
      <c r="P34" s="1017"/>
      <c r="Q34" s="1017">
        <v>626268</v>
      </c>
      <c r="R34" s="1017"/>
      <c r="S34" s="1017">
        <v>635780</v>
      </c>
      <c r="T34" s="1017"/>
      <c r="U34" s="1017">
        <v>9512</v>
      </c>
      <c r="V34" s="1017"/>
      <c r="W34" s="1005">
        <v>1.5188385802883175E-2</v>
      </c>
      <c r="X34" s="1005"/>
      <c r="Y34" s="1005">
        <v>2.686320170458778E-3</v>
      </c>
      <c r="Z34" s="1006"/>
    </row>
    <row r="35" spans="1:26" ht="18" customHeight="1">
      <c r="A35" s="863" t="s">
        <v>202</v>
      </c>
      <c r="B35" s="864"/>
      <c r="C35" s="864"/>
      <c r="D35" s="864"/>
      <c r="E35" s="2"/>
      <c r="F35" s="94" t="s">
        <v>53</v>
      </c>
      <c r="G35" s="1022">
        <v>10615039</v>
      </c>
      <c r="H35" s="1022"/>
      <c r="I35" s="1022">
        <v>13183941</v>
      </c>
      <c r="J35" s="1022"/>
      <c r="K35" s="1022">
        <v>13149672</v>
      </c>
      <c r="L35" s="1022"/>
      <c r="M35" s="1022">
        <v>16965337</v>
      </c>
      <c r="N35" s="1022"/>
      <c r="O35" s="1022">
        <v>30138795</v>
      </c>
      <c r="P35" s="1022"/>
      <c r="Q35" s="1022">
        <v>21700111</v>
      </c>
      <c r="R35" s="1022"/>
      <c r="S35" s="1022">
        <v>19782052</v>
      </c>
      <c r="T35" s="1022"/>
      <c r="U35" s="1022">
        <v>-1918059</v>
      </c>
      <c r="V35" s="1022"/>
      <c r="W35" s="861">
        <v>-8.8389363538278642E-2</v>
      </c>
      <c r="X35" s="861"/>
      <c r="Y35" s="861">
        <v>0.10748819269284215</v>
      </c>
      <c r="Z35" s="862"/>
    </row>
    <row r="36" spans="1:26" ht="18" customHeight="1" thickBot="1">
      <c r="A36" s="838" t="s">
        <v>54</v>
      </c>
      <c r="B36" s="839"/>
      <c r="C36" s="839"/>
      <c r="D36" s="839"/>
      <c r="E36" s="2"/>
      <c r="F36" s="97" t="s">
        <v>55</v>
      </c>
      <c r="G36" s="1112">
        <v>582070</v>
      </c>
      <c r="H36" s="1112"/>
      <c r="I36" s="1112">
        <v>593171</v>
      </c>
      <c r="J36" s="1112"/>
      <c r="K36" s="1112">
        <v>628994</v>
      </c>
      <c r="L36" s="1112"/>
      <c r="M36" s="1112">
        <v>635257</v>
      </c>
      <c r="N36" s="1112"/>
      <c r="O36" s="1112">
        <v>629850</v>
      </c>
      <c r="P36" s="1112"/>
      <c r="Q36" s="1112">
        <v>626268</v>
      </c>
      <c r="R36" s="1112"/>
      <c r="S36" s="1137">
        <v>635780</v>
      </c>
      <c r="T36" s="1137"/>
      <c r="U36" s="1112">
        <v>9512</v>
      </c>
      <c r="V36" s="1112"/>
      <c r="W36" s="1007">
        <v>1.5188385802883175E-2</v>
      </c>
      <c r="X36" s="1007"/>
      <c r="Y36" s="1007">
        <v>2.686320170458778E-3</v>
      </c>
      <c r="Z36" s="1008"/>
    </row>
    <row r="37" spans="1:26" ht="18" customHeight="1" thickBot="1">
      <c r="A37" s="836" t="s">
        <v>203</v>
      </c>
      <c r="B37" s="837"/>
      <c r="C37" s="837"/>
      <c r="D37" s="837"/>
      <c r="E37" s="2"/>
    </row>
    <row r="38" spans="1:26" ht="18" customHeight="1" thickBot="1">
      <c r="A38" s="838" t="s">
        <v>57</v>
      </c>
      <c r="B38" s="839"/>
      <c r="C38" s="839"/>
      <c r="D38" s="839"/>
      <c r="E38" s="173"/>
      <c r="F38" s="929" t="s">
        <v>58</v>
      </c>
      <c r="G38" s="840"/>
      <c r="H38" s="840"/>
      <c r="I38" s="840"/>
      <c r="J38" s="840"/>
      <c r="K38" s="840"/>
      <c r="L38" s="840"/>
      <c r="M38" s="840"/>
      <c r="N38" s="840"/>
      <c r="O38" s="840"/>
      <c r="P38" s="840"/>
      <c r="Q38" s="840"/>
      <c r="R38" s="840"/>
      <c r="S38" s="840"/>
      <c r="T38" s="840"/>
      <c r="U38" s="840"/>
      <c r="V38" s="840"/>
      <c r="W38" s="840"/>
      <c r="X38" s="840"/>
      <c r="Y38" s="840"/>
      <c r="Z38" s="841"/>
    </row>
    <row r="39" spans="1:26" ht="18" customHeight="1">
      <c r="A39" s="842">
        <v>4618</v>
      </c>
      <c r="B39" s="843"/>
      <c r="C39" s="843"/>
      <c r="D39" s="843"/>
      <c r="E39" s="2"/>
      <c r="F39" s="933"/>
      <c r="G39" s="844"/>
      <c r="H39" s="844"/>
      <c r="I39" s="844"/>
      <c r="J39" s="844"/>
      <c r="K39" s="844"/>
      <c r="L39" s="844"/>
      <c r="M39" s="844"/>
      <c r="N39" s="844"/>
      <c r="O39" s="844"/>
      <c r="P39" s="844"/>
      <c r="Q39" s="844"/>
      <c r="R39" s="844"/>
      <c r="S39" s="844"/>
      <c r="T39" s="844"/>
      <c r="U39" s="844"/>
      <c r="V39" s="844"/>
      <c r="W39" s="844"/>
      <c r="X39" s="844"/>
      <c r="Y39" s="844"/>
      <c r="Z39" s="844"/>
    </row>
    <row r="40" spans="1:26" ht="18" customHeight="1">
      <c r="A40" s="847" t="s">
        <v>59</v>
      </c>
      <c r="B40" s="848"/>
      <c r="C40" s="848"/>
      <c r="D40" s="848"/>
      <c r="E40" s="2"/>
      <c r="F40" s="934"/>
      <c r="G40" s="845"/>
      <c r="H40" s="845"/>
      <c r="I40" s="845"/>
      <c r="J40" s="845"/>
      <c r="K40" s="845"/>
      <c r="L40" s="845"/>
      <c r="M40" s="845"/>
      <c r="N40" s="845"/>
      <c r="O40" s="845"/>
      <c r="P40" s="845"/>
      <c r="Q40" s="845"/>
      <c r="R40" s="845"/>
      <c r="S40" s="845"/>
      <c r="T40" s="845"/>
      <c r="U40" s="845"/>
      <c r="V40" s="845"/>
      <c r="W40" s="845"/>
      <c r="X40" s="845"/>
      <c r="Y40" s="845"/>
      <c r="Z40" s="845"/>
    </row>
    <row r="41" spans="1:26" ht="18" customHeight="1">
      <c r="A41" s="814" t="s">
        <v>160</v>
      </c>
      <c r="B41" s="815"/>
      <c r="C41" s="851">
        <v>1</v>
      </c>
      <c r="D41" s="852"/>
      <c r="E41" s="2"/>
      <c r="F41" s="934"/>
      <c r="G41" s="845"/>
      <c r="H41" s="845"/>
      <c r="I41" s="845"/>
      <c r="J41" s="845"/>
      <c r="K41" s="845"/>
      <c r="L41" s="845"/>
      <c r="M41" s="845"/>
      <c r="N41" s="845"/>
      <c r="O41" s="845"/>
      <c r="P41" s="845"/>
      <c r="Q41" s="845"/>
      <c r="R41" s="845"/>
      <c r="S41" s="845"/>
      <c r="T41" s="845"/>
      <c r="U41" s="845"/>
      <c r="V41" s="845"/>
      <c r="W41" s="845"/>
      <c r="X41" s="845"/>
      <c r="Y41" s="845"/>
      <c r="Z41" s="845"/>
    </row>
    <row r="42" spans="1:26" ht="18" customHeight="1">
      <c r="A42" s="853"/>
      <c r="B42" s="854"/>
      <c r="C42" s="854"/>
      <c r="D42" s="854"/>
      <c r="E42" s="2"/>
      <c r="F42" s="934"/>
      <c r="G42" s="845"/>
      <c r="H42" s="845"/>
      <c r="I42" s="845"/>
      <c r="J42" s="845"/>
      <c r="K42" s="845"/>
      <c r="L42" s="845"/>
      <c r="M42" s="845"/>
      <c r="N42" s="845"/>
      <c r="O42" s="845"/>
      <c r="P42" s="845"/>
      <c r="Q42" s="845"/>
      <c r="R42" s="845"/>
      <c r="S42" s="845"/>
      <c r="T42" s="845"/>
      <c r="U42" s="845"/>
      <c r="V42" s="845"/>
      <c r="W42" s="845"/>
      <c r="X42" s="845"/>
      <c r="Y42" s="845"/>
      <c r="Z42" s="845"/>
    </row>
    <row r="43" spans="1:26" ht="18" customHeight="1">
      <c r="A43" s="855" t="s">
        <v>61</v>
      </c>
      <c r="B43" s="856"/>
      <c r="C43" s="856"/>
      <c r="D43" s="856"/>
      <c r="E43" s="2"/>
      <c r="F43" s="845"/>
      <c r="G43" s="845"/>
      <c r="H43" s="845"/>
      <c r="I43" s="845"/>
      <c r="J43" s="845"/>
      <c r="K43" s="845"/>
      <c r="L43" s="845"/>
      <c r="M43" s="845"/>
      <c r="N43" s="845"/>
      <c r="O43" s="845"/>
      <c r="P43" s="845"/>
      <c r="Q43" s="845"/>
      <c r="R43" s="845"/>
      <c r="S43" s="845"/>
      <c r="T43" s="845"/>
      <c r="U43" s="845"/>
      <c r="V43" s="845"/>
      <c r="W43" s="845"/>
      <c r="X43" s="845"/>
      <c r="Y43" s="845"/>
      <c r="Z43" s="845"/>
    </row>
    <row r="44" spans="1:26" ht="18" customHeight="1" thickBot="1">
      <c r="A44" s="829" t="s">
        <v>204</v>
      </c>
      <c r="B44" s="830"/>
      <c r="C44" s="830"/>
      <c r="D44" s="830"/>
      <c r="E44" s="791"/>
      <c r="F44" s="845"/>
      <c r="G44" s="845"/>
      <c r="H44" s="845"/>
      <c r="I44" s="845"/>
      <c r="J44" s="845"/>
      <c r="K44" s="845"/>
      <c r="L44" s="845"/>
      <c r="M44" s="845"/>
      <c r="N44" s="845"/>
      <c r="O44" s="845"/>
      <c r="P44" s="845"/>
      <c r="Q44" s="845"/>
      <c r="R44" s="845"/>
      <c r="S44" s="845"/>
      <c r="T44" s="845"/>
      <c r="U44" s="845"/>
      <c r="V44" s="845"/>
      <c r="W44" s="845"/>
      <c r="X44" s="845"/>
      <c r="Y44" s="845"/>
      <c r="Z44" s="845"/>
    </row>
    <row r="45" spans="1:26" ht="18" customHeight="1" thickTop="1" thickBot="1">
      <c r="A45" s="831" t="s">
        <v>63</v>
      </c>
      <c r="B45" s="832"/>
      <c r="C45" s="832"/>
      <c r="D45" s="832"/>
      <c r="E45" s="791"/>
      <c r="F45" s="845"/>
      <c r="G45" s="845"/>
      <c r="H45" s="845"/>
      <c r="I45" s="845"/>
      <c r="J45" s="845"/>
      <c r="K45" s="845"/>
      <c r="L45" s="845"/>
      <c r="M45" s="845"/>
      <c r="N45" s="845"/>
      <c r="O45" s="845"/>
      <c r="P45" s="845"/>
      <c r="Q45" s="845"/>
      <c r="R45" s="845"/>
      <c r="S45" s="845"/>
      <c r="T45" s="845"/>
      <c r="U45" s="845"/>
      <c r="V45" s="845"/>
      <c r="W45" s="845"/>
      <c r="X45" s="845"/>
      <c r="Y45" s="845"/>
      <c r="Z45" s="845"/>
    </row>
    <row r="46" spans="1:26" ht="18" customHeight="1" thickTop="1">
      <c r="A46" s="811" t="s">
        <v>64</v>
      </c>
      <c r="B46" s="812"/>
      <c r="C46" s="812"/>
      <c r="D46" s="813"/>
      <c r="E46" s="791"/>
      <c r="F46" s="845"/>
      <c r="G46" s="845"/>
      <c r="H46" s="845"/>
      <c r="I46" s="845"/>
      <c r="J46" s="845"/>
      <c r="K46" s="845"/>
      <c r="L46" s="845"/>
      <c r="M46" s="845"/>
      <c r="N46" s="845"/>
      <c r="O46" s="845"/>
      <c r="P46" s="845"/>
      <c r="Q46" s="845"/>
      <c r="R46" s="845"/>
      <c r="S46" s="845"/>
      <c r="T46" s="845"/>
      <c r="U46" s="845"/>
      <c r="V46" s="845"/>
      <c r="W46" s="845"/>
      <c r="X46" s="845"/>
      <c r="Y46" s="845"/>
      <c r="Z46" s="845"/>
    </row>
    <row r="47" spans="1:26" ht="18" customHeight="1">
      <c r="A47" s="833" t="s">
        <v>205</v>
      </c>
      <c r="B47" s="834"/>
      <c r="C47" s="834"/>
      <c r="D47" s="835"/>
      <c r="E47" s="791"/>
      <c r="F47" s="845"/>
      <c r="G47" s="845"/>
      <c r="H47" s="845"/>
      <c r="I47" s="845"/>
      <c r="J47" s="845"/>
      <c r="K47" s="845"/>
      <c r="L47" s="845"/>
      <c r="M47" s="845"/>
      <c r="N47" s="845"/>
      <c r="O47" s="845"/>
      <c r="P47" s="845"/>
      <c r="Q47" s="845"/>
      <c r="R47" s="845"/>
      <c r="S47" s="845"/>
      <c r="T47" s="845"/>
      <c r="U47" s="845"/>
      <c r="V47" s="845"/>
      <c r="W47" s="845"/>
      <c r="X47" s="845"/>
      <c r="Y47" s="845"/>
      <c r="Z47" s="845"/>
    </row>
    <row r="48" spans="1:26" ht="18" customHeight="1">
      <c r="A48" s="796" t="s">
        <v>66</v>
      </c>
      <c r="B48" s="797"/>
      <c r="C48" s="797"/>
      <c r="D48" s="798"/>
      <c r="E48" s="791"/>
      <c r="F48" s="845"/>
      <c r="G48" s="845"/>
      <c r="H48" s="845"/>
      <c r="I48" s="845"/>
      <c r="J48" s="845"/>
      <c r="K48" s="845"/>
      <c r="L48" s="845"/>
      <c r="M48" s="845"/>
      <c r="N48" s="845"/>
      <c r="O48" s="845"/>
      <c r="P48" s="845"/>
      <c r="Q48" s="845"/>
      <c r="R48" s="845"/>
      <c r="S48" s="845"/>
      <c r="T48" s="845"/>
      <c r="U48" s="845"/>
      <c r="V48" s="845"/>
      <c r="W48" s="845"/>
      <c r="X48" s="845"/>
      <c r="Y48" s="845"/>
      <c r="Z48" s="845"/>
    </row>
    <row r="49" spans="1:26" ht="18" customHeight="1">
      <c r="A49" s="1053" t="s">
        <v>206</v>
      </c>
      <c r="B49" s="990"/>
      <c r="C49" s="990"/>
      <c r="D49" s="1054"/>
      <c r="E49" s="791"/>
      <c r="F49" s="845"/>
      <c r="G49" s="845"/>
      <c r="H49" s="845"/>
      <c r="I49" s="845"/>
      <c r="J49" s="845"/>
      <c r="K49" s="845"/>
      <c r="L49" s="845"/>
      <c r="M49" s="845"/>
      <c r="N49" s="845"/>
      <c r="O49" s="845"/>
      <c r="P49" s="845"/>
      <c r="Q49" s="845"/>
      <c r="R49" s="845"/>
      <c r="S49" s="845"/>
      <c r="T49" s="845"/>
      <c r="U49" s="845"/>
      <c r="V49" s="845"/>
      <c r="W49" s="845"/>
      <c r="X49" s="845"/>
      <c r="Y49" s="845"/>
      <c r="Z49" s="845"/>
    </row>
    <row r="50" spans="1:26" ht="18" customHeight="1">
      <c r="A50" s="1053" t="s">
        <v>207</v>
      </c>
      <c r="B50" s="990"/>
      <c r="C50" s="990"/>
      <c r="D50" s="1054"/>
      <c r="E50" s="791"/>
      <c r="F50" s="845"/>
      <c r="G50" s="845"/>
      <c r="H50" s="845"/>
      <c r="I50" s="845"/>
      <c r="J50" s="845"/>
      <c r="K50" s="845"/>
      <c r="L50" s="845"/>
      <c r="M50" s="845"/>
      <c r="N50" s="845"/>
      <c r="O50" s="845"/>
      <c r="P50" s="845"/>
      <c r="Q50" s="845"/>
      <c r="R50" s="845"/>
      <c r="S50" s="845"/>
      <c r="T50" s="845"/>
      <c r="U50" s="845"/>
      <c r="V50" s="845"/>
      <c r="W50" s="845"/>
      <c r="X50" s="845"/>
      <c r="Y50" s="845"/>
      <c r="Z50" s="845"/>
    </row>
    <row r="51" spans="1:26" ht="18" customHeight="1" thickBot="1">
      <c r="A51" s="1053" t="s">
        <v>208</v>
      </c>
      <c r="B51" s="990"/>
      <c r="C51" s="990"/>
      <c r="D51" s="1054"/>
      <c r="E51" s="791"/>
      <c r="F51" s="846"/>
      <c r="G51" s="846"/>
      <c r="H51" s="846"/>
      <c r="I51" s="846"/>
      <c r="J51" s="846"/>
      <c r="K51" s="846"/>
      <c r="L51" s="846"/>
      <c r="M51" s="846"/>
      <c r="N51" s="846"/>
      <c r="O51" s="846"/>
      <c r="P51" s="846"/>
      <c r="Q51" s="846"/>
      <c r="R51" s="846"/>
      <c r="S51" s="846"/>
      <c r="T51" s="846"/>
      <c r="U51" s="846"/>
      <c r="V51" s="846"/>
      <c r="W51" s="846"/>
      <c r="X51" s="846"/>
      <c r="Y51" s="846"/>
      <c r="Z51" s="846"/>
    </row>
    <row r="52" spans="1:26" ht="18" customHeight="1" thickBot="1">
      <c r="A52" s="796" t="s">
        <v>74</v>
      </c>
      <c r="B52" s="797"/>
      <c r="C52" s="797"/>
      <c r="D52" s="798"/>
      <c r="E52" s="791"/>
      <c r="F52" s="817" t="s">
        <v>68</v>
      </c>
      <c r="G52" s="817"/>
      <c r="H52" s="817"/>
      <c r="I52" s="817"/>
      <c r="J52" s="817"/>
      <c r="K52" s="817"/>
      <c r="L52" s="817"/>
      <c r="M52" s="817"/>
      <c r="N52" s="817"/>
      <c r="O52" s="817"/>
      <c r="P52" s="817"/>
      <c r="Q52" s="817"/>
      <c r="R52" s="817"/>
      <c r="S52" s="817"/>
      <c r="T52" s="817"/>
      <c r="U52" s="817"/>
      <c r="V52" s="817"/>
      <c r="W52" s="817"/>
      <c r="X52" s="817"/>
      <c r="Y52" s="817"/>
      <c r="Z52" s="818"/>
    </row>
    <row r="53" spans="1:26" ht="18" customHeight="1" thickBot="1">
      <c r="A53" s="1155" t="s">
        <v>107</v>
      </c>
      <c r="B53" s="1156"/>
      <c r="C53" s="1156"/>
      <c r="D53" s="1157"/>
      <c r="E53" s="791"/>
      <c r="F53" s="116" t="s">
        <v>70</v>
      </c>
      <c r="G53" s="939" t="s">
        <v>71</v>
      </c>
      <c r="H53" s="939"/>
      <c r="I53" s="939"/>
      <c r="J53" s="939"/>
      <c r="K53" s="826" t="s">
        <v>72</v>
      </c>
      <c r="L53" s="827"/>
      <c r="M53" s="828"/>
      <c r="N53" s="826" t="s">
        <v>73</v>
      </c>
      <c r="O53" s="827"/>
      <c r="P53" s="827"/>
      <c r="Q53" s="827"/>
      <c r="R53" s="827"/>
      <c r="S53" s="827"/>
      <c r="T53" s="827"/>
      <c r="U53" s="827"/>
      <c r="V53" s="827"/>
      <c r="W53" s="827"/>
      <c r="X53" s="827"/>
      <c r="Y53" s="827"/>
      <c r="Z53" s="940"/>
    </row>
    <row r="54" spans="1:26" ht="18" customHeight="1">
      <c r="A54" s="1155" t="s">
        <v>107</v>
      </c>
      <c r="B54" s="1156"/>
      <c r="C54" s="1156"/>
      <c r="D54" s="1157"/>
      <c r="E54" s="791"/>
      <c r="F54" s="799">
        <v>2022</v>
      </c>
      <c r="G54" s="799" t="s">
        <v>209</v>
      </c>
      <c r="H54" s="799"/>
      <c r="I54" s="799"/>
      <c r="J54" s="799"/>
      <c r="K54" s="1048" t="s">
        <v>210</v>
      </c>
      <c r="L54" s="1048"/>
      <c r="M54" s="1048"/>
      <c r="N54" s="918" t="s">
        <v>211</v>
      </c>
      <c r="O54" s="918"/>
      <c r="P54" s="918"/>
      <c r="Q54" s="918"/>
      <c r="R54" s="918"/>
      <c r="S54" s="918"/>
      <c r="T54" s="918"/>
      <c r="U54" s="918"/>
      <c r="V54" s="918"/>
      <c r="W54" s="918"/>
      <c r="X54" s="918"/>
      <c r="Y54" s="918"/>
      <c r="Z54" s="919"/>
    </row>
    <row r="55" spans="1:26" ht="18" customHeight="1" thickBot="1">
      <c r="A55" s="1162" t="s">
        <v>107</v>
      </c>
      <c r="B55" s="1163"/>
      <c r="C55" s="1163"/>
      <c r="D55" s="1164"/>
      <c r="E55" s="791"/>
      <c r="F55" s="800"/>
      <c r="G55" s="800"/>
      <c r="H55" s="800"/>
      <c r="I55" s="800"/>
      <c r="J55" s="800"/>
      <c r="K55" s="964"/>
      <c r="L55" s="964"/>
      <c r="M55" s="964"/>
      <c r="N55" s="920"/>
      <c r="O55" s="920"/>
      <c r="P55" s="920"/>
      <c r="Q55" s="920"/>
      <c r="R55" s="920"/>
      <c r="S55" s="920"/>
      <c r="T55" s="920"/>
      <c r="U55" s="920"/>
      <c r="V55" s="920"/>
      <c r="W55" s="920"/>
      <c r="X55" s="920"/>
      <c r="Y55" s="920"/>
      <c r="Z55" s="921"/>
    </row>
    <row r="56" spans="1:26" ht="18" customHeight="1" thickTop="1" thickBot="1">
      <c r="A56" s="808" t="s">
        <v>81</v>
      </c>
      <c r="B56" s="809"/>
      <c r="C56" s="809"/>
      <c r="D56" s="810"/>
      <c r="E56" s="791"/>
      <c r="F56" s="800"/>
      <c r="G56" s="800"/>
      <c r="H56" s="800"/>
      <c r="I56" s="800"/>
      <c r="J56" s="800"/>
      <c r="K56" s="964"/>
      <c r="L56" s="964"/>
      <c r="M56" s="964"/>
      <c r="N56" s="920"/>
      <c r="O56" s="920"/>
      <c r="P56" s="920"/>
      <c r="Q56" s="920"/>
      <c r="R56" s="920"/>
      <c r="S56" s="920"/>
      <c r="T56" s="920"/>
      <c r="U56" s="920"/>
      <c r="V56" s="920"/>
      <c r="W56" s="920"/>
      <c r="X56" s="920"/>
      <c r="Y56" s="920"/>
      <c r="Z56" s="921"/>
    </row>
    <row r="57" spans="1:26" ht="18" customHeight="1" thickTop="1">
      <c r="A57" s="811" t="s">
        <v>82</v>
      </c>
      <c r="B57" s="812"/>
      <c r="C57" s="812"/>
      <c r="D57" s="813"/>
      <c r="E57" s="791"/>
      <c r="F57" s="800"/>
      <c r="G57" s="800"/>
      <c r="H57" s="800"/>
      <c r="I57" s="800"/>
      <c r="J57" s="800"/>
      <c r="K57" s="964"/>
      <c r="L57" s="964"/>
      <c r="M57" s="964"/>
      <c r="N57" s="920"/>
      <c r="O57" s="920"/>
      <c r="P57" s="920"/>
      <c r="Q57" s="920"/>
      <c r="R57" s="920"/>
      <c r="S57" s="920"/>
      <c r="T57" s="920"/>
      <c r="U57" s="920"/>
      <c r="V57" s="920"/>
      <c r="W57" s="920"/>
      <c r="X57" s="920"/>
      <c r="Y57" s="920"/>
      <c r="Z57" s="921"/>
    </row>
    <row r="58" spans="1:26" ht="45.75" customHeight="1" thickBot="1">
      <c r="A58" s="1165" t="s">
        <v>212</v>
      </c>
      <c r="B58" s="1165"/>
      <c r="C58" s="1165"/>
      <c r="D58" s="1228"/>
      <c r="E58" s="791"/>
      <c r="F58" s="801"/>
      <c r="G58" s="801"/>
      <c r="H58" s="801"/>
      <c r="I58" s="801"/>
      <c r="J58" s="801"/>
      <c r="K58" s="1049"/>
      <c r="L58" s="1049"/>
      <c r="M58" s="1049"/>
      <c r="N58" s="922"/>
      <c r="O58" s="922"/>
      <c r="P58" s="922"/>
      <c r="Q58" s="922"/>
      <c r="R58" s="922"/>
      <c r="S58" s="922"/>
      <c r="T58" s="922"/>
      <c r="U58" s="922"/>
      <c r="V58" s="922"/>
      <c r="W58" s="922"/>
      <c r="X58" s="922"/>
      <c r="Y58" s="922"/>
      <c r="Z58" s="923"/>
    </row>
    <row r="59" spans="1:26" ht="48" customHeight="1" thickBot="1">
      <c r="A59" s="1165" t="s">
        <v>213</v>
      </c>
      <c r="B59" s="1165"/>
      <c r="C59" s="1165"/>
      <c r="D59" s="1228"/>
      <c r="E59" s="791"/>
      <c r="F59" s="799">
        <v>2023</v>
      </c>
      <c r="G59" s="1103" t="s">
        <v>209</v>
      </c>
      <c r="H59" s="1103"/>
      <c r="I59" s="1103"/>
      <c r="J59" s="1103"/>
      <c r="K59" s="1225" t="s">
        <v>210</v>
      </c>
      <c r="L59" s="1225"/>
      <c r="M59" s="1225"/>
      <c r="N59" s="1226" t="s">
        <v>214</v>
      </c>
      <c r="O59" s="1226"/>
      <c r="P59" s="1226"/>
      <c r="Q59" s="1226"/>
      <c r="R59" s="1226"/>
      <c r="S59" s="1226"/>
      <c r="T59" s="1226"/>
      <c r="U59" s="1226"/>
      <c r="V59" s="1226"/>
      <c r="W59" s="1226"/>
      <c r="X59" s="1226"/>
      <c r="Y59" s="1226"/>
      <c r="Z59" s="1227"/>
    </row>
    <row r="60" spans="1:26" ht="18" customHeight="1" thickBot="1">
      <c r="E60" s="791"/>
      <c r="F60" s="800"/>
      <c r="G60" s="801"/>
      <c r="H60" s="801"/>
      <c r="I60" s="801"/>
      <c r="J60" s="801"/>
      <c r="K60" s="1049"/>
      <c r="L60" s="1049"/>
      <c r="M60" s="1049"/>
      <c r="N60" s="922"/>
      <c r="O60" s="922"/>
      <c r="P60" s="922"/>
      <c r="Q60" s="922"/>
      <c r="R60" s="922"/>
      <c r="S60" s="922"/>
      <c r="T60" s="922"/>
      <c r="U60" s="922"/>
      <c r="V60" s="922"/>
      <c r="W60" s="922"/>
      <c r="X60" s="922"/>
      <c r="Y60" s="922"/>
      <c r="Z60" s="923"/>
    </row>
    <row r="61" spans="1:26" ht="45" customHeight="1" thickBot="1">
      <c r="E61" s="791"/>
      <c r="F61" s="801"/>
      <c r="G61" s="801"/>
      <c r="H61" s="801"/>
      <c r="I61" s="801"/>
      <c r="J61" s="801"/>
      <c r="K61" s="1049"/>
      <c r="L61" s="1049"/>
      <c r="M61" s="1049"/>
      <c r="N61" s="922"/>
      <c r="O61" s="922"/>
      <c r="P61" s="922"/>
      <c r="Q61" s="922"/>
      <c r="R61" s="922"/>
      <c r="S61" s="922"/>
      <c r="T61" s="922"/>
      <c r="U61" s="922"/>
      <c r="V61" s="922"/>
      <c r="W61" s="922"/>
      <c r="X61" s="922"/>
      <c r="Y61" s="922"/>
      <c r="Z61" s="923"/>
    </row>
    <row r="62" spans="1:26" ht="15.75" thickBot="1">
      <c r="E62" s="791"/>
      <c r="F62" s="799">
        <v>2024</v>
      </c>
      <c r="G62" s="1103" t="s">
        <v>209</v>
      </c>
      <c r="H62" s="1103"/>
      <c r="I62" s="1103"/>
      <c r="J62" s="1103"/>
      <c r="K62" s="1225" t="s">
        <v>215</v>
      </c>
      <c r="L62" s="1225"/>
      <c r="M62" s="1225"/>
      <c r="N62" s="1226" t="s">
        <v>216</v>
      </c>
      <c r="O62" s="1226"/>
      <c r="P62" s="1226"/>
      <c r="Q62" s="1226"/>
      <c r="R62" s="1226"/>
      <c r="S62" s="1226"/>
      <c r="T62" s="1226"/>
      <c r="U62" s="1226"/>
      <c r="V62" s="1226"/>
      <c r="W62" s="1226"/>
      <c r="X62" s="1226"/>
      <c r="Y62" s="1226"/>
      <c r="Z62" s="1227"/>
    </row>
    <row r="63" spans="1:26" ht="15.75" thickBot="1">
      <c r="E63" s="791"/>
      <c r="F63" s="800"/>
      <c r="G63" s="801"/>
      <c r="H63" s="801"/>
      <c r="I63" s="801"/>
      <c r="J63" s="801"/>
      <c r="K63" s="1049"/>
      <c r="L63" s="1049"/>
      <c r="M63" s="1049"/>
      <c r="N63" s="922"/>
      <c r="O63" s="922"/>
      <c r="P63" s="922"/>
      <c r="Q63" s="922"/>
      <c r="R63" s="922"/>
      <c r="S63" s="922"/>
      <c r="T63" s="922"/>
      <c r="U63" s="922"/>
      <c r="V63" s="922"/>
      <c r="W63" s="922"/>
      <c r="X63" s="922"/>
      <c r="Y63" s="922"/>
      <c r="Z63" s="923"/>
    </row>
    <row r="64" spans="1:26" ht="45.75" customHeight="1" thickBot="1">
      <c r="E64" s="792"/>
      <c r="F64" s="801"/>
      <c r="G64" s="801"/>
      <c r="H64" s="801"/>
      <c r="I64" s="801"/>
      <c r="J64" s="801"/>
      <c r="K64" s="1049"/>
      <c r="L64" s="1049"/>
      <c r="M64" s="1049"/>
      <c r="N64" s="922"/>
      <c r="O64" s="922"/>
      <c r="P64" s="922"/>
      <c r="Q64" s="922"/>
      <c r="R64" s="922"/>
      <c r="S64" s="922"/>
      <c r="T64" s="922"/>
      <c r="U64" s="922"/>
      <c r="V64" s="922"/>
      <c r="W64" s="922"/>
      <c r="X64" s="922"/>
      <c r="Y64" s="922"/>
      <c r="Z64" s="923"/>
    </row>
    <row r="65" spans="5:5" ht="34.5" customHeight="1">
      <c r="E65"/>
    </row>
    <row r="66" spans="5:5" ht="15.75" customHeight="1">
      <c r="E66"/>
    </row>
    <row r="67" spans="5:5">
      <c r="E67"/>
    </row>
    <row r="68" spans="5:5">
      <c r="E68"/>
    </row>
    <row r="69" spans="5:5">
      <c r="E69"/>
    </row>
    <row r="70" spans="5:5" ht="21.75" customHeight="1">
      <c r="E70"/>
    </row>
    <row r="71" spans="5:5" ht="23.25" customHeight="1">
      <c r="E71"/>
    </row>
    <row r="72" spans="5:5" ht="27.75" customHeight="1">
      <c r="E72"/>
    </row>
    <row r="73" spans="5:5" ht="30" customHeight="1">
      <c r="E73"/>
    </row>
    <row r="74" spans="5:5">
      <c r="E74"/>
    </row>
    <row r="75" spans="5:5" ht="22.5" customHeight="1">
      <c r="E75"/>
    </row>
    <row r="76" spans="5:5" ht="21" customHeight="1"/>
    <row r="77" spans="5:5" ht="24.75" customHeight="1"/>
    <row r="78" spans="5:5" ht="21" customHeight="1"/>
    <row r="80" spans="5:5" ht="20.25" customHeight="1"/>
    <row r="84" ht="52.5" customHeight="1"/>
  </sheetData>
  <mergeCells count="181">
    <mergeCell ref="A1:D2"/>
    <mergeCell ref="F1:T2"/>
    <mergeCell ref="G3:H3"/>
    <mergeCell ref="I3:J3"/>
    <mergeCell ref="K3:L3"/>
    <mergeCell ref="M3:N3"/>
    <mergeCell ref="O3:P3"/>
    <mergeCell ref="Q3:R3"/>
    <mergeCell ref="S3:T3"/>
    <mergeCell ref="I20:J20"/>
    <mergeCell ref="K20:L20"/>
    <mergeCell ref="M20:N20"/>
    <mergeCell ref="O20:P20"/>
    <mergeCell ref="Q20:R20"/>
    <mergeCell ref="A4:D12"/>
    <mergeCell ref="A13:D13"/>
    <mergeCell ref="A14:D17"/>
    <mergeCell ref="A18:D19"/>
    <mergeCell ref="A20:D26"/>
    <mergeCell ref="G20:H20"/>
    <mergeCell ref="G25:H25"/>
    <mergeCell ref="K29:L29"/>
    <mergeCell ref="M29:N29"/>
    <mergeCell ref="O29:P29"/>
    <mergeCell ref="Q29:R29"/>
    <mergeCell ref="U25:V25"/>
    <mergeCell ref="W25:X25"/>
    <mergeCell ref="Y25:Z25"/>
    <mergeCell ref="G26:H26"/>
    <mergeCell ref="I26:J26"/>
    <mergeCell ref="K26:L26"/>
    <mergeCell ref="M26:N26"/>
    <mergeCell ref="O26:P26"/>
    <mergeCell ref="Q26:R26"/>
    <mergeCell ref="S26:T26"/>
    <mergeCell ref="I25:J25"/>
    <mergeCell ref="K25:L25"/>
    <mergeCell ref="M25:N25"/>
    <mergeCell ref="O25:P25"/>
    <mergeCell ref="Q25:R25"/>
    <mergeCell ref="S25:T25"/>
    <mergeCell ref="U26:V26"/>
    <mergeCell ref="W26:X26"/>
    <mergeCell ref="Y26:Z26"/>
    <mergeCell ref="S27:T27"/>
    <mergeCell ref="U27:V27"/>
    <mergeCell ref="W27:X27"/>
    <mergeCell ref="Y27:Z27"/>
    <mergeCell ref="A28:D28"/>
    <mergeCell ref="G28:H28"/>
    <mergeCell ref="I28:J28"/>
    <mergeCell ref="K28:L28"/>
    <mergeCell ref="M28:N28"/>
    <mergeCell ref="O28:P28"/>
    <mergeCell ref="A27:D27"/>
    <mergeCell ref="G27:H27"/>
    <mergeCell ref="I27:J27"/>
    <mergeCell ref="K27:L27"/>
    <mergeCell ref="M27:N27"/>
    <mergeCell ref="O27:P27"/>
    <mergeCell ref="Q27:R27"/>
    <mergeCell ref="S29:T29"/>
    <mergeCell ref="U29:V29"/>
    <mergeCell ref="W29:X29"/>
    <mergeCell ref="Y29:Z29"/>
    <mergeCell ref="Q28:R28"/>
    <mergeCell ref="S28:T28"/>
    <mergeCell ref="U28:V28"/>
    <mergeCell ref="W28:X28"/>
    <mergeCell ref="Y28:Z28"/>
    <mergeCell ref="A33:D33"/>
    <mergeCell ref="G33:H33"/>
    <mergeCell ref="I33:J33"/>
    <mergeCell ref="K33:L33"/>
    <mergeCell ref="M33:N33"/>
    <mergeCell ref="S31:T31"/>
    <mergeCell ref="U31:V31"/>
    <mergeCell ref="W31:X31"/>
    <mergeCell ref="Y31:Z31"/>
    <mergeCell ref="A32:D32"/>
    <mergeCell ref="G32:H32"/>
    <mergeCell ref="I32:J32"/>
    <mergeCell ref="K32:L32"/>
    <mergeCell ref="M32:N32"/>
    <mergeCell ref="O32:P32"/>
    <mergeCell ref="G31:H31"/>
    <mergeCell ref="I31:J31"/>
    <mergeCell ref="K31:L31"/>
    <mergeCell ref="M31:N31"/>
    <mergeCell ref="O31:P31"/>
    <mergeCell ref="Q31:R31"/>
    <mergeCell ref="A29:D31"/>
    <mergeCell ref="G29:H29"/>
    <mergeCell ref="I29:J29"/>
    <mergeCell ref="O33:P33"/>
    <mergeCell ref="Q33:R33"/>
    <mergeCell ref="S33:T33"/>
    <mergeCell ref="U33:V33"/>
    <mergeCell ref="W33:X33"/>
    <mergeCell ref="Y33:Z33"/>
    <mergeCell ref="Q32:R32"/>
    <mergeCell ref="S32:T32"/>
    <mergeCell ref="U32:V32"/>
    <mergeCell ref="W32:X32"/>
    <mergeCell ref="Y32:Z32"/>
    <mergeCell ref="Q34:R34"/>
    <mergeCell ref="S34:T34"/>
    <mergeCell ref="U34:V34"/>
    <mergeCell ref="W34:X34"/>
    <mergeCell ref="Y34:Z34"/>
    <mergeCell ref="O34:P34"/>
    <mergeCell ref="A35:D35"/>
    <mergeCell ref="G35:H35"/>
    <mergeCell ref="I35:J35"/>
    <mergeCell ref="K35:L35"/>
    <mergeCell ref="M35:N35"/>
    <mergeCell ref="A34:D34"/>
    <mergeCell ref="G34:H34"/>
    <mergeCell ref="I34:J34"/>
    <mergeCell ref="K34:L34"/>
    <mergeCell ref="M34:N34"/>
    <mergeCell ref="A38:D38"/>
    <mergeCell ref="F38:Z38"/>
    <mergeCell ref="A39:D39"/>
    <mergeCell ref="F39:Z51"/>
    <mergeCell ref="O35:P35"/>
    <mergeCell ref="Q35:R35"/>
    <mergeCell ref="S35:T35"/>
    <mergeCell ref="U35:V35"/>
    <mergeCell ref="W35:X35"/>
    <mergeCell ref="Y35:Z35"/>
    <mergeCell ref="Q36:R36"/>
    <mergeCell ref="S36:T36"/>
    <mergeCell ref="U36:V36"/>
    <mergeCell ref="W36:X36"/>
    <mergeCell ref="Y36:Z36"/>
    <mergeCell ref="A37:D37"/>
    <mergeCell ref="A36:D36"/>
    <mergeCell ref="G36:H36"/>
    <mergeCell ref="I36:J36"/>
    <mergeCell ref="K36:L36"/>
    <mergeCell ref="M36:N36"/>
    <mergeCell ref="O36:P36"/>
    <mergeCell ref="A50:D50"/>
    <mergeCell ref="A51:D51"/>
    <mergeCell ref="A52:D52"/>
    <mergeCell ref="A55:D55"/>
    <mergeCell ref="K59:M61"/>
    <mergeCell ref="N59:Z61"/>
    <mergeCell ref="A58:D58"/>
    <mergeCell ref="A59:D59"/>
    <mergeCell ref="F59:F61"/>
    <mergeCell ref="G59:J61"/>
    <mergeCell ref="F52:Z52"/>
    <mergeCell ref="A53:D53"/>
    <mergeCell ref="G53:J53"/>
    <mergeCell ref="K53:M53"/>
    <mergeCell ref="F62:F64"/>
    <mergeCell ref="G62:J64"/>
    <mergeCell ref="K62:M64"/>
    <mergeCell ref="N62:Z64"/>
    <mergeCell ref="A56:D56"/>
    <mergeCell ref="A57:D57"/>
    <mergeCell ref="A40:D40"/>
    <mergeCell ref="A41:B41"/>
    <mergeCell ref="C41:D41"/>
    <mergeCell ref="A42:D42"/>
    <mergeCell ref="A43:D43"/>
    <mergeCell ref="A44:D44"/>
    <mergeCell ref="N53:Z53"/>
    <mergeCell ref="A54:D54"/>
    <mergeCell ref="F54:F58"/>
    <mergeCell ref="G54:J58"/>
    <mergeCell ref="K54:M58"/>
    <mergeCell ref="N54:Z58"/>
    <mergeCell ref="E44:E64"/>
    <mergeCell ref="A45:D45"/>
    <mergeCell ref="A46:D46"/>
    <mergeCell ref="A47:D47"/>
    <mergeCell ref="A48:D48"/>
    <mergeCell ref="A49:D49"/>
  </mergeCells>
  <conditionalFormatting sqref="F3:U21">
    <cfRule type="containsText" dxfId="24" priority="1" operator="containsText" text="kategorija 1">
      <formula>NOT(ISERROR(SEARCH("kategorija 1",F3)))</formula>
    </cfRule>
  </conditionalFormatting>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3"/>
  <dimension ref="A1:Z87"/>
  <sheetViews>
    <sheetView topLeftCell="A28" zoomScale="78" zoomScaleNormal="78" workbookViewId="0">
      <selection activeCell="K24" sqref="K24:L24"/>
    </sheetView>
  </sheetViews>
  <sheetFormatPr defaultRowHeight="15"/>
  <cols>
    <col min="1" max="1" width="29.140625" customWidth="1"/>
    <col min="2" max="2" width="16.42578125" customWidth="1"/>
    <col min="3" max="3" width="17.28515625" customWidth="1"/>
    <col min="4" max="4" width="8" customWidth="1"/>
    <col min="5" max="5" width="2" style="60" customWidth="1"/>
    <col min="6" max="6" width="29.140625" customWidth="1"/>
    <col min="7" max="7" width="7.42578125" bestFit="1" customWidth="1"/>
    <col min="8" max="8" width="12" customWidth="1"/>
    <col min="9" max="9" width="7.5703125" customWidth="1"/>
    <col min="10" max="10" width="11.5703125" bestFit="1" customWidth="1"/>
    <col min="11" max="11" width="7.42578125" customWidth="1"/>
    <col min="12" max="12" width="11.42578125" customWidth="1"/>
    <col min="13" max="13" width="6.42578125" customWidth="1"/>
    <col min="14" max="14" width="11.28515625" customWidth="1"/>
    <col min="15" max="15" width="6.5703125" customWidth="1"/>
    <col min="16" max="20" width="11.28515625" customWidth="1"/>
    <col min="22" max="22" width="11.5703125" bestFit="1" customWidth="1"/>
  </cols>
  <sheetData>
    <row r="1" spans="1:20" ht="15" customHeight="1" thickTop="1">
      <c r="A1" s="901" t="s">
        <v>0</v>
      </c>
      <c r="B1" s="902"/>
      <c r="C1" s="902"/>
      <c r="D1" s="902"/>
      <c r="E1" s="984"/>
      <c r="F1" s="904" t="s">
        <v>1</v>
      </c>
      <c r="G1" s="905"/>
      <c r="H1" s="905"/>
      <c r="I1" s="905"/>
      <c r="J1" s="905"/>
      <c r="K1" s="905"/>
      <c r="L1" s="905"/>
      <c r="M1" s="905"/>
      <c r="N1" s="905"/>
      <c r="O1" s="905"/>
      <c r="P1" s="905"/>
      <c r="Q1" s="905"/>
      <c r="R1" s="905"/>
      <c r="S1" s="905"/>
      <c r="T1" s="905"/>
    </row>
    <row r="2" spans="1:20" ht="15.75" customHeight="1" thickBot="1">
      <c r="A2" s="903"/>
      <c r="B2" s="904"/>
      <c r="C2" s="904"/>
      <c r="D2" s="904"/>
      <c r="E2" s="791"/>
      <c r="F2" s="906"/>
      <c r="G2" s="906"/>
      <c r="H2" s="906"/>
      <c r="I2" s="906"/>
      <c r="J2" s="906"/>
      <c r="K2" s="906"/>
      <c r="L2" s="906"/>
      <c r="M2" s="906"/>
      <c r="N2" s="906"/>
      <c r="O2" s="906"/>
      <c r="P2" s="906"/>
      <c r="Q2" s="906"/>
      <c r="R2" s="906"/>
      <c r="S2" s="906"/>
      <c r="T2" s="906"/>
    </row>
    <row r="3" spans="1:20" ht="15.75" thickBot="1">
      <c r="A3" s="3"/>
      <c r="B3" s="4"/>
      <c r="C3" s="4"/>
      <c r="D3" s="4"/>
      <c r="E3" s="791"/>
      <c r="F3" s="5" t="s">
        <v>2</v>
      </c>
      <c r="G3" s="907">
        <v>2018</v>
      </c>
      <c r="H3" s="908"/>
      <c r="I3" s="907">
        <v>2019</v>
      </c>
      <c r="J3" s="908"/>
      <c r="K3" s="907">
        <v>2020</v>
      </c>
      <c r="L3" s="908"/>
      <c r="M3" s="907">
        <v>2021</v>
      </c>
      <c r="N3" s="908"/>
      <c r="O3" s="907">
        <v>2022</v>
      </c>
      <c r="P3" s="908"/>
      <c r="Q3" s="907">
        <v>2023</v>
      </c>
      <c r="R3" s="908"/>
      <c r="S3" s="907">
        <v>2024</v>
      </c>
      <c r="T3" s="908"/>
    </row>
    <row r="4" spans="1:20" ht="20.25" customHeight="1" thickTop="1">
      <c r="A4" s="888"/>
      <c r="B4" s="845"/>
      <c r="C4" s="845"/>
      <c r="D4" s="845"/>
      <c r="E4" s="791"/>
      <c r="F4" s="6" t="s">
        <v>3</v>
      </c>
      <c r="G4" s="7"/>
      <c r="H4" s="8"/>
      <c r="I4" s="8"/>
      <c r="J4" s="8"/>
      <c r="K4" s="8"/>
      <c r="L4" s="8"/>
      <c r="M4" s="8"/>
      <c r="N4" s="8"/>
      <c r="O4" s="8"/>
      <c r="P4" s="8"/>
      <c r="Q4" s="8"/>
      <c r="R4" s="63"/>
      <c r="S4" s="8"/>
      <c r="T4" s="63"/>
    </row>
    <row r="5" spans="1:20" ht="21" customHeight="1">
      <c r="A5" s="888"/>
      <c r="B5" s="845"/>
      <c r="C5" s="845"/>
      <c r="D5" s="845"/>
      <c r="E5" s="791"/>
      <c r="F5" s="9" t="s">
        <v>4</v>
      </c>
      <c r="G5" s="100">
        <v>3.8899396700378092E-2</v>
      </c>
      <c r="H5" s="15" t="s">
        <v>7</v>
      </c>
      <c r="I5" s="100">
        <v>2.4744412559952918E-2</v>
      </c>
      <c r="J5" s="15" t="s">
        <v>7</v>
      </c>
      <c r="K5" s="100">
        <v>1.4069401181888925E-2</v>
      </c>
      <c r="L5" s="15" t="s">
        <v>7</v>
      </c>
      <c r="M5" s="100">
        <v>3.8762513311439172E-2</v>
      </c>
      <c r="N5" s="15" t="s">
        <v>7</v>
      </c>
      <c r="O5" s="100">
        <v>3.1955819389205371E-3</v>
      </c>
      <c r="P5" s="20" t="s">
        <v>8</v>
      </c>
      <c r="Q5" s="100">
        <v>4.1182135706269211E-2</v>
      </c>
      <c r="R5" s="11" t="s">
        <v>5</v>
      </c>
      <c r="S5" s="100">
        <v>8.4513166692415358E-3</v>
      </c>
      <c r="T5" s="20" t="s">
        <v>8</v>
      </c>
    </row>
    <row r="6" spans="1:20" ht="25.5" customHeight="1">
      <c r="A6" s="888"/>
      <c r="B6" s="845"/>
      <c r="C6" s="845"/>
      <c r="D6" s="845"/>
      <c r="E6" s="791"/>
      <c r="F6" s="17" t="s">
        <v>9</v>
      </c>
      <c r="G6" s="103">
        <v>4.5196086492686104E-2</v>
      </c>
      <c r="H6" s="15" t="s">
        <v>7</v>
      </c>
      <c r="I6" s="103">
        <v>2.866663247357449E-2</v>
      </c>
      <c r="J6" s="15" t="s">
        <v>7</v>
      </c>
      <c r="K6" s="103">
        <v>1.606603883598301E-2</v>
      </c>
      <c r="L6" s="20" t="s">
        <v>8</v>
      </c>
      <c r="M6" s="103">
        <v>4.4185163799514537E-2</v>
      </c>
      <c r="N6" s="15" t="s">
        <v>7</v>
      </c>
      <c r="O6" s="103">
        <v>4.0008436945110247E-3</v>
      </c>
      <c r="P6" s="20" t="s">
        <v>8</v>
      </c>
      <c r="Q6" s="103">
        <v>5.0488592766862427E-2</v>
      </c>
      <c r="R6" s="11" t="s">
        <v>5</v>
      </c>
      <c r="S6" s="103">
        <v>1.0852260883368275E-2</v>
      </c>
      <c r="T6" s="20" t="s">
        <v>8</v>
      </c>
    </row>
    <row r="7" spans="1:20" ht="25.5">
      <c r="A7" s="888"/>
      <c r="B7" s="845"/>
      <c r="C7" s="845"/>
      <c r="D7" s="845"/>
      <c r="E7" s="791"/>
      <c r="F7" s="21" t="s">
        <v>10</v>
      </c>
      <c r="G7" s="100">
        <v>1.1094490127800398</v>
      </c>
      <c r="H7" s="20" t="s">
        <v>8</v>
      </c>
      <c r="I7" s="100">
        <v>1.0578078265644308</v>
      </c>
      <c r="J7" s="20" t="s">
        <v>8</v>
      </c>
      <c r="K7" s="100">
        <v>1.0152339050201518</v>
      </c>
      <c r="L7" s="20" t="s">
        <v>8</v>
      </c>
      <c r="M7" s="100">
        <v>1.0425647178863289</v>
      </c>
      <c r="N7" s="20" t="s">
        <v>8</v>
      </c>
      <c r="O7" s="100">
        <v>0.96455311323684922</v>
      </c>
      <c r="P7" s="28" t="s">
        <v>15</v>
      </c>
      <c r="Q7" s="100">
        <v>1.0748989353368152</v>
      </c>
      <c r="R7" s="20" t="s">
        <v>8</v>
      </c>
      <c r="S7" s="100">
        <v>0.98269233305224934</v>
      </c>
      <c r="T7" s="28" t="s">
        <v>15</v>
      </c>
    </row>
    <row r="8" spans="1:20" ht="19.5" customHeight="1">
      <c r="A8" s="888"/>
      <c r="B8" s="845"/>
      <c r="C8" s="845"/>
      <c r="D8" s="845"/>
      <c r="E8" s="791"/>
      <c r="F8" s="23" t="s">
        <v>11</v>
      </c>
      <c r="G8" s="24"/>
      <c r="H8" s="25"/>
      <c r="I8" s="25"/>
      <c r="J8" s="25"/>
      <c r="K8" s="25"/>
      <c r="L8" s="25"/>
      <c r="M8" s="25"/>
      <c r="N8" s="25"/>
      <c r="O8" s="25"/>
      <c r="P8" s="25"/>
      <c r="Q8" s="25"/>
      <c r="R8" s="25"/>
      <c r="S8" s="25"/>
      <c r="T8" s="25"/>
    </row>
    <row r="9" spans="1:20" ht="23.25" customHeight="1">
      <c r="A9" s="888"/>
      <c r="B9" s="845"/>
      <c r="C9" s="845"/>
      <c r="D9" s="845"/>
      <c r="E9" s="791"/>
      <c r="F9" s="9" t="s">
        <v>12</v>
      </c>
      <c r="G9" s="100">
        <v>2.870369744247844</v>
      </c>
      <c r="H9" s="12" t="s">
        <v>5</v>
      </c>
      <c r="I9" s="100">
        <v>3.2305812566042342</v>
      </c>
      <c r="J9" s="12" t="s">
        <v>5</v>
      </c>
      <c r="K9" s="100">
        <v>3.5498085313831762</v>
      </c>
      <c r="L9" s="12" t="s">
        <v>5</v>
      </c>
      <c r="M9" s="101">
        <v>3.0838180611942017</v>
      </c>
      <c r="N9" s="12" t="s">
        <v>5</v>
      </c>
      <c r="O9" s="101">
        <v>1.9377873109605244</v>
      </c>
      <c r="P9" s="15" t="s">
        <v>7</v>
      </c>
      <c r="Q9" s="101">
        <v>1.6073481547860196</v>
      </c>
      <c r="R9" s="15" t="s">
        <v>7</v>
      </c>
      <c r="S9" s="101">
        <v>1.471697876435631</v>
      </c>
      <c r="T9" s="20" t="s">
        <v>8</v>
      </c>
    </row>
    <row r="10" spans="1:20" ht="21" customHeight="1">
      <c r="A10" s="888"/>
      <c r="B10" s="845"/>
      <c r="C10" s="845"/>
      <c r="D10" s="845"/>
      <c r="E10" s="791"/>
      <c r="F10" s="17" t="s">
        <v>13</v>
      </c>
      <c r="G10" s="103">
        <v>2.7415367299096172</v>
      </c>
      <c r="H10" s="12" t="s">
        <v>5</v>
      </c>
      <c r="I10" s="103">
        <v>3.1316715948488696</v>
      </c>
      <c r="J10" s="12" t="s">
        <v>5</v>
      </c>
      <c r="K10" s="103">
        <v>3.4471173603088485</v>
      </c>
      <c r="L10" s="12" t="s">
        <v>5</v>
      </c>
      <c r="M10" s="104">
        <v>3.0052761340374361</v>
      </c>
      <c r="N10" s="12" t="s">
        <v>5</v>
      </c>
      <c r="O10" s="104">
        <v>1.8069271897886936</v>
      </c>
      <c r="P10" s="12" t="s">
        <v>5</v>
      </c>
      <c r="Q10" s="104">
        <v>1.4866786408224151</v>
      </c>
      <c r="R10" s="12" t="s">
        <v>5</v>
      </c>
      <c r="S10" s="104">
        <v>1.3454918470316992</v>
      </c>
      <c r="T10" s="12" t="s">
        <v>5</v>
      </c>
    </row>
    <row r="11" spans="1:20" ht="22.5" customHeight="1">
      <c r="A11" s="888"/>
      <c r="B11" s="845"/>
      <c r="C11" s="845"/>
      <c r="D11" s="845"/>
      <c r="E11" s="791"/>
      <c r="F11" s="9" t="s">
        <v>14</v>
      </c>
      <c r="G11" s="100">
        <v>94.205419853473757</v>
      </c>
      <c r="H11" s="13" t="s">
        <v>6</v>
      </c>
      <c r="I11" s="100">
        <v>79.131175690059166</v>
      </c>
      <c r="J11" s="13" t="s">
        <v>6</v>
      </c>
      <c r="K11" s="100">
        <v>86.898904428647782</v>
      </c>
      <c r="L11" s="13" t="s">
        <v>6</v>
      </c>
      <c r="M11" s="101">
        <v>84.329727650474382</v>
      </c>
      <c r="N11" s="13" t="s">
        <v>6</v>
      </c>
      <c r="O11" s="101">
        <v>89.201303401261868</v>
      </c>
      <c r="P11" s="13" t="s">
        <v>6</v>
      </c>
      <c r="Q11" s="101">
        <v>62.288634128189337</v>
      </c>
      <c r="R11" s="28" t="s">
        <v>15</v>
      </c>
      <c r="S11" s="101">
        <v>50.231714292794514</v>
      </c>
      <c r="T11" s="28" t="s">
        <v>15</v>
      </c>
    </row>
    <row r="12" spans="1:20" ht="25.5" customHeight="1" thickBot="1">
      <c r="A12" s="889"/>
      <c r="B12" s="890"/>
      <c r="C12" s="890"/>
      <c r="D12" s="890"/>
      <c r="E12" s="791"/>
      <c r="F12" s="30" t="s">
        <v>16</v>
      </c>
      <c r="G12" s="103">
        <v>162.56684893580109</v>
      </c>
      <c r="H12" s="13" t="s">
        <v>6</v>
      </c>
      <c r="I12" s="103">
        <v>34.629984776781406</v>
      </c>
      <c r="J12" s="15" t="s">
        <v>7</v>
      </c>
      <c r="K12" s="103">
        <v>38.810445172353504</v>
      </c>
      <c r="L12" s="15" t="s">
        <v>7</v>
      </c>
      <c r="M12" s="104">
        <v>33.254048446551444</v>
      </c>
      <c r="N12" s="15" t="s">
        <v>7</v>
      </c>
      <c r="O12" s="104">
        <v>55.949409919719024</v>
      </c>
      <c r="P12" s="15" t="s">
        <v>7</v>
      </c>
      <c r="Q12" s="104">
        <v>46.330097766969857</v>
      </c>
      <c r="R12" s="15" t="s">
        <v>7</v>
      </c>
      <c r="S12" s="104">
        <v>66.551297979883685</v>
      </c>
      <c r="T12" s="20" t="s">
        <v>8</v>
      </c>
    </row>
    <row r="13" spans="1:20" ht="20.25" customHeight="1" thickTop="1" thickBot="1">
      <c r="A13" s="891" t="s">
        <v>20</v>
      </c>
      <c r="B13" s="892"/>
      <c r="C13" s="892"/>
      <c r="D13" s="892"/>
      <c r="E13" s="791"/>
      <c r="F13" s="35" t="s">
        <v>21</v>
      </c>
      <c r="G13" s="123"/>
      <c r="H13" s="145"/>
      <c r="I13" s="145"/>
      <c r="J13" s="145"/>
      <c r="K13" s="145"/>
      <c r="L13" s="145"/>
      <c r="M13" s="145"/>
      <c r="N13" s="145"/>
      <c r="O13" s="145"/>
      <c r="P13" s="145"/>
      <c r="Q13" s="145"/>
      <c r="R13" s="145"/>
      <c r="S13" s="145"/>
      <c r="T13" s="145"/>
    </row>
    <row r="14" spans="1:20" ht="32.25" customHeight="1" thickTop="1">
      <c r="A14" s="893" t="s">
        <v>217</v>
      </c>
      <c r="B14" s="894"/>
      <c r="C14" s="894"/>
      <c r="D14" s="894"/>
      <c r="E14" s="791"/>
      <c r="F14" s="17" t="s">
        <v>23</v>
      </c>
      <c r="G14" s="103">
        <v>0.13931935884154442</v>
      </c>
      <c r="H14" s="11" t="s">
        <v>5</v>
      </c>
      <c r="I14" s="103">
        <v>0.13682178809238082</v>
      </c>
      <c r="J14" s="11" t="s">
        <v>5</v>
      </c>
      <c r="K14" s="103">
        <v>0.1242769094782859</v>
      </c>
      <c r="L14" s="11" t="s">
        <v>5</v>
      </c>
      <c r="M14" s="104">
        <v>0.12272559433478758</v>
      </c>
      <c r="N14" s="11" t="s">
        <v>5</v>
      </c>
      <c r="O14" s="104">
        <v>0.20127298566931517</v>
      </c>
      <c r="P14" s="11" t="s">
        <v>5</v>
      </c>
      <c r="Q14" s="104">
        <v>0.184327915487108</v>
      </c>
      <c r="R14" s="11" t="s">
        <v>5</v>
      </c>
      <c r="S14" s="104">
        <v>0.22123908003412687</v>
      </c>
      <c r="T14" s="11" t="s">
        <v>5</v>
      </c>
    </row>
    <row r="15" spans="1:20" ht="27.75" customHeight="1">
      <c r="A15" s="886"/>
      <c r="B15" s="887"/>
      <c r="C15" s="887"/>
      <c r="D15" s="887"/>
      <c r="E15" s="791"/>
      <c r="F15" s="9" t="s">
        <v>24</v>
      </c>
      <c r="G15" s="100">
        <v>0.16187114265057001</v>
      </c>
      <c r="H15" s="11" t="s">
        <v>5</v>
      </c>
      <c r="I15" s="100">
        <v>0.15850931615848529</v>
      </c>
      <c r="J15" s="11" t="s">
        <v>5</v>
      </c>
      <c r="K15" s="100">
        <v>0.1419134779285626</v>
      </c>
      <c r="L15" s="11" t="s">
        <v>5</v>
      </c>
      <c r="M15" s="101">
        <v>0.13989419221882829</v>
      </c>
      <c r="N15" s="11" t="s">
        <v>5</v>
      </c>
      <c r="O15" s="101">
        <v>0.25199221017706203</v>
      </c>
      <c r="P15" s="11" t="s">
        <v>5</v>
      </c>
      <c r="Q15" s="101">
        <v>0.22598286613815605</v>
      </c>
      <c r="R15" s="11" t="s">
        <v>5</v>
      </c>
      <c r="S15" s="101">
        <v>0.28409114320197526</v>
      </c>
      <c r="T15" s="11" t="s">
        <v>5</v>
      </c>
    </row>
    <row r="16" spans="1:20" ht="26.25" customHeight="1">
      <c r="A16" s="895"/>
      <c r="B16" s="896"/>
      <c r="C16" s="896"/>
      <c r="D16" s="896"/>
      <c r="E16" s="791"/>
      <c r="F16" s="38" t="s">
        <v>25</v>
      </c>
      <c r="G16" s="103">
        <v>2.5822077704673876</v>
      </c>
      <c r="H16" s="20" t="s">
        <v>8</v>
      </c>
      <c r="I16" s="103">
        <v>0.92195637593132873</v>
      </c>
      <c r="J16" s="11" t="s">
        <v>5</v>
      </c>
      <c r="K16" s="103">
        <v>4.333661678107716</v>
      </c>
      <c r="L16" s="39" t="s">
        <v>15</v>
      </c>
      <c r="M16" s="104">
        <v>2.9943057784044957</v>
      </c>
      <c r="N16" s="20" t="s">
        <v>8</v>
      </c>
      <c r="O16" s="104">
        <v>21.013202707989954</v>
      </c>
      <c r="P16" s="13" t="s">
        <v>6</v>
      </c>
      <c r="Q16" s="104">
        <v>2.3726773706602184</v>
      </c>
      <c r="R16" s="20" t="s">
        <v>8</v>
      </c>
      <c r="S16" s="104">
        <v>11.356772036046547</v>
      </c>
      <c r="T16" s="13" t="s">
        <v>6</v>
      </c>
    </row>
    <row r="17" spans="1:26" ht="26.25" customHeight="1">
      <c r="A17" s="884" t="s">
        <v>218</v>
      </c>
      <c r="B17" s="885"/>
      <c r="C17" s="885"/>
      <c r="D17" s="885"/>
      <c r="E17" s="791"/>
      <c r="F17" s="9" t="s">
        <v>27</v>
      </c>
      <c r="G17" s="100">
        <v>18.43566467953492</v>
      </c>
      <c r="H17" s="11" t="s">
        <v>5</v>
      </c>
      <c r="I17" s="100" t="s">
        <v>17</v>
      </c>
      <c r="J17" s="72"/>
      <c r="K17" s="100">
        <v>7.5637508483240365</v>
      </c>
      <c r="L17" s="12" t="s">
        <v>5</v>
      </c>
      <c r="M17" s="101">
        <v>24.31173425700824</v>
      </c>
      <c r="N17" s="12" t="s">
        <v>5</v>
      </c>
      <c r="O17" s="101">
        <v>-11.313601047427085</v>
      </c>
      <c r="P17" s="13" t="s">
        <v>6</v>
      </c>
      <c r="Q17" s="101">
        <v>29.499868892756709</v>
      </c>
      <c r="R17" s="12" t="s">
        <v>5</v>
      </c>
      <c r="S17" s="101">
        <v>0.19715250432549927</v>
      </c>
      <c r="T17" s="13" t="s">
        <v>6</v>
      </c>
    </row>
    <row r="18" spans="1:26" ht="22.5" customHeight="1">
      <c r="A18" s="886"/>
      <c r="B18" s="887"/>
      <c r="C18" s="887"/>
      <c r="D18" s="887"/>
      <c r="E18" s="791"/>
      <c r="F18" s="17" t="s">
        <v>28</v>
      </c>
      <c r="G18" s="103">
        <v>36.306784397986974</v>
      </c>
      <c r="H18" s="11" t="s">
        <v>5</v>
      </c>
      <c r="I18" s="103" t="s">
        <v>17</v>
      </c>
      <c r="J18" s="144"/>
      <c r="K18" s="103">
        <v>20.578383266238141</v>
      </c>
      <c r="L18" s="12" t="s">
        <v>5</v>
      </c>
      <c r="M18" s="104">
        <v>43.188368580710396</v>
      </c>
      <c r="N18" s="12" t="s">
        <v>5</v>
      </c>
      <c r="O18" s="104">
        <v>11.067194687063932</v>
      </c>
      <c r="P18" s="12" t="s">
        <v>5</v>
      </c>
      <c r="Q18" s="104">
        <v>40.092398945946471</v>
      </c>
      <c r="R18" s="12" t="s">
        <v>5</v>
      </c>
      <c r="S18" s="104">
        <v>12.392435490335263</v>
      </c>
      <c r="T18" s="12" t="s">
        <v>5</v>
      </c>
    </row>
    <row r="19" spans="1:26" ht="23.25" customHeight="1" thickBot="1">
      <c r="A19" s="886"/>
      <c r="B19" s="887"/>
      <c r="C19" s="887"/>
      <c r="D19" s="887"/>
      <c r="E19" s="791"/>
      <c r="F19" s="9" t="s">
        <v>29</v>
      </c>
      <c r="G19" s="100">
        <v>1.042871699462512</v>
      </c>
      <c r="H19" s="11" t="s">
        <v>5</v>
      </c>
      <c r="I19" s="100">
        <v>3.7264616199550429</v>
      </c>
      <c r="J19" s="11" t="s">
        <v>5</v>
      </c>
      <c r="K19" s="100">
        <v>0.83073095471850367</v>
      </c>
      <c r="L19" s="11" t="s">
        <v>5</v>
      </c>
      <c r="M19" s="101">
        <v>1.4540077794947788</v>
      </c>
      <c r="N19" s="11" t="s">
        <v>5</v>
      </c>
      <c r="O19" s="101">
        <v>0.14132601382436219</v>
      </c>
      <c r="P19" s="13" t="s">
        <v>6</v>
      </c>
      <c r="Q19" s="101">
        <v>1.6663170096672548</v>
      </c>
      <c r="R19" s="11" t="s">
        <v>5</v>
      </c>
      <c r="S19" s="101">
        <v>0.22598187671703387</v>
      </c>
      <c r="T19" s="13" t="s">
        <v>6</v>
      </c>
    </row>
    <row r="20" spans="1:26" ht="35.25" customHeight="1" thickBot="1">
      <c r="A20" s="886"/>
      <c r="B20" s="887"/>
      <c r="C20" s="887"/>
      <c r="D20" s="887"/>
      <c r="E20" s="791"/>
      <c r="F20" s="40" t="s">
        <v>30</v>
      </c>
      <c r="G20" s="899" t="s">
        <v>7</v>
      </c>
      <c r="H20" s="900"/>
      <c r="I20" s="899" t="s">
        <v>7</v>
      </c>
      <c r="J20" s="900"/>
      <c r="K20" s="899" t="s">
        <v>7</v>
      </c>
      <c r="L20" s="900"/>
      <c r="M20" s="899" t="s">
        <v>7</v>
      </c>
      <c r="N20" s="900"/>
      <c r="O20" s="1235" t="s">
        <v>8</v>
      </c>
      <c r="P20" s="1152"/>
      <c r="Q20" s="899" t="s">
        <v>7</v>
      </c>
      <c r="R20" s="900"/>
      <c r="S20" s="181" t="s">
        <v>8</v>
      </c>
      <c r="T20" s="131"/>
    </row>
    <row r="21" spans="1:26" ht="21.75" customHeight="1" thickBot="1">
      <c r="A21" s="895"/>
      <c r="B21" s="896"/>
      <c r="C21" s="896"/>
      <c r="D21" s="896"/>
      <c r="E21" s="791"/>
      <c r="F21" s="46" t="s">
        <v>31</v>
      </c>
      <c r="G21" s="112">
        <v>7.3636758030618799</v>
      </c>
      <c r="H21" s="48" t="s">
        <v>7</v>
      </c>
      <c r="I21" s="112">
        <v>7.6739414996850508</v>
      </c>
      <c r="J21" s="48" t="s">
        <v>7</v>
      </c>
      <c r="K21" s="112">
        <v>8.5219715370284383</v>
      </c>
      <c r="L21" s="48" t="s">
        <v>7</v>
      </c>
      <c r="M21" s="112">
        <v>8.7038116541108383</v>
      </c>
      <c r="N21" s="48" t="s">
        <v>7</v>
      </c>
      <c r="O21" s="112">
        <v>5.065329577885163</v>
      </c>
      <c r="P21" s="48" t="s">
        <v>7</v>
      </c>
      <c r="Q21" s="112">
        <v>5.6689629977550702</v>
      </c>
      <c r="R21" s="48" t="s">
        <v>7</v>
      </c>
      <c r="S21" s="112">
        <v>4.1871135091864771</v>
      </c>
      <c r="T21" s="48" t="s">
        <v>7</v>
      </c>
      <c r="U21" s="52"/>
      <c r="V21" s="52"/>
      <c r="W21" s="52"/>
      <c r="X21" s="52"/>
    </row>
    <row r="22" spans="1:26" ht="15" customHeight="1">
      <c r="A22" s="884" t="s">
        <v>219</v>
      </c>
      <c r="B22" s="885"/>
      <c r="C22" s="885"/>
      <c r="D22" s="885"/>
      <c r="E22" s="791"/>
      <c r="U22" s="4"/>
    </row>
    <row r="23" spans="1:26" ht="15" customHeight="1" thickBot="1">
      <c r="A23" s="886"/>
      <c r="B23" s="887"/>
      <c r="C23" s="887"/>
      <c r="D23" s="887"/>
      <c r="E23" s="791"/>
    </row>
    <row r="24" spans="1:26" ht="41.25" customHeight="1" thickTop="1" thickBot="1">
      <c r="A24" s="886"/>
      <c r="B24" s="887"/>
      <c r="C24" s="887"/>
      <c r="D24" s="887"/>
      <c r="E24" s="791"/>
      <c r="F24" s="53" t="s">
        <v>33</v>
      </c>
      <c r="G24" s="879">
        <v>2018</v>
      </c>
      <c r="H24" s="879"/>
      <c r="I24" s="879">
        <v>2019</v>
      </c>
      <c r="J24" s="879"/>
      <c r="K24" s="879">
        <v>2020</v>
      </c>
      <c r="L24" s="879"/>
      <c r="M24" s="879">
        <v>2021</v>
      </c>
      <c r="N24" s="879"/>
      <c r="O24" s="879">
        <v>2022</v>
      </c>
      <c r="P24" s="879"/>
      <c r="Q24" s="868">
        <v>2023</v>
      </c>
      <c r="R24" s="868"/>
      <c r="S24" s="868">
        <v>2024</v>
      </c>
      <c r="T24" s="868"/>
      <c r="U24" s="869" t="s">
        <v>34</v>
      </c>
      <c r="V24" s="869"/>
      <c r="W24" s="869" t="s">
        <v>35</v>
      </c>
      <c r="X24" s="869"/>
      <c r="Y24" s="869" t="s">
        <v>36</v>
      </c>
      <c r="Z24" s="870"/>
    </row>
    <row r="25" spans="1:26" ht="15" customHeight="1">
      <c r="A25" s="886"/>
      <c r="B25" s="887"/>
      <c r="C25" s="887"/>
      <c r="D25" s="887"/>
      <c r="E25" s="791"/>
      <c r="F25" s="54" t="s">
        <v>37</v>
      </c>
      <c r="G25" s="1023">
        <v>244489637</v>
      </c>
      <c r="H25" s="1023"/>
      <c r="I25" s="1023">
        <v>189273877</v>
      </c>
      <c r="J25" s="1023"/>
      <c r="K25" s="1023">
        <v>179124336</v>
      </c>
      <c r="L25" s="1023"/>
      <c r="M25" s="1023">
        <v>205012166</v>
      </c>
      <c r="N25" s="1023"/>
      <c r="O25" s="1023">
        <v>181607024</v>
      </c>
      <c r="P25" s="1023"/>
      <c r="Q25" s="1023">
        <v>256680521</v>
      </c>
      <c r="R25" s="1023"/>
      <c r="S25" s="1023">
        <v>227140287</v>
      </c>
      <c r="T25" s="1023"/>
      <c r="U25" s="1023">
        <v>-29540234</v>
      </c>
      <c r="V25" s="1023"/>
      <c r="W25" s="1010">
        <v>-0.11508560869720219</v>
      </c>
      <c r="X25" s="1010"/>
      <c r="Y25" s="1010">
        <v>6.1169830152577154E-2</v>
      </c>
      <c r="Z25" s="1011"/>
    </row>
    <row r="26" spans="1:26" ht="15" customHeight="1" thickBot="1">
      <c r="A26" s="882" t="s">
        <v>38</v>
      </c>
      <c r="B26" s="883"/>
      <c r="C26" s="883"/>
      <c r="D26" s="883"/>
      <c r="E26" s="791"/>
      <c r="F26" s="55" t="s">
        <v>39</v>
      </c>
      <c r="G26" s="1022">
        <v>31042599</v>
      </c>
      <c r="H26" s="1022"/>
      <c r="I26" s="1022">
        <v>22164681</v>
      </c>
      <c r="J26" s="1022"/>
      <c r="K26" s="1022">
        <v>12103620</v>
      </c>
      <c r="L26" s="1022"/>
      <c r="M26" s="1022">
        <v>28250843</v>
      </c>
      <c r="N26" s="1022"/>
      <c r="O26" s="1022">
        <v>-13134412</v>
      </c>
      <c r="P26" s="1022"/>
      <c r="Q26" s="1022">
        <v>72676821</v>
      </c>
      <c r="R26" s="1022"/>
      <c r="S26" s="1022">
        <v>401894</v>
      </c>
      <c r="T26" s="1022"/>
      <c r="U26" s="1022">
        <v>-72274927</v>
      </c>
      <c r="V26" s="1022"/>
      <c r="W26" s="861">
        <v>-0.99447012136097701</v>
      </c>
      <c r="X26" s="861"/>
      <c r="Y26" s="861">
        <v>-0.57312663210113524</v>
      </c>
      <c r="Z26" s="862"/>
    </row>
    <row r="27" spans="1:26" ht="15" customHeight="1" thickTop="1">
      <c r="A27" s="880" t="s">
        <v>41</v>
      </c>
      <c r="B27" s="881"/>
      <c r="C27" s="881"/>
      <c r="D27" s="881"/>
      <c r="E27" s="791"/>
      <c r="F27" s="56" t="s">
        <v>42</v>
      </c>
      <c r="G27" s="1017">
        <v>44576918</v>
      </c>
      <c r="H27" s="1017"/>
      <c r="I27" s="1017">
        <v>30774452</v>
      </c>
      <c r="J27" s="1017"/>
      <c r="K27" s="1017">
        <v>17813649</v>
      </c>
      <c r="L27" s="1017"/>
      <c r="M27" s="1017">
        <v>48116935</v>
      </c>
      <c r="N27" s="1017"/>
      <c r="O27" s="1017">
        <v>5017502</v>
      </c>
      <c r="P27" s="1017"/>
      <c r="Q27" s="1017">
        <v>65375705</v>
      </c>
      <c r="R27" s="1017"/>
      <c r="S27" s="1017">
        <v>12474456</v>
      </c>
      <c r="T27" s="1017"/>
      <c r="U27" s="1017">
        <v>-52901249</v>
      </c>
      <c r="V27" s="1017"/>
      <c r="W27" s="1005">
        <v>-0.80918819919418072</v>
      </c>
      <c r="X27" s="1005"/>
      <c r="Y27" s="1005">
        <v>-8.5218904239357185E-2</v>
      </c>
      <c r="Z27" s="1006"/>
    </row>
    <row r="28" spans="1:26" ht="18" customHeight="1" thickBot="1">
      <c r="A28" s="960" t="s">
        <v>220</v>
      </c>
      <c r="B28" s="961"/>
      <c r="C28" s="961"/>
      <c r="D28" s="961"/>
      <c r="E28" s="791"/>
      <c r="F28" s="57" t="s">
        <v>44</v>
      </c>
      <c r="G28" s="1016">
        <v>44076758</v>
      </c>
      <c r="H28" s="1016"/>
      <c r="I28" s="1016">
        <v>28362784</v>
      </c>
      <c r="J28" s="1016"/>
      <c r="K28" s="1016">
        <v>16155838</v>
      </c>
      <c r="L28" s="1016"/>
      <c r="M28" s="1016">
        <v>47463002</v>
      </c>
      <c r="N28" s="1016"/>
      <c r="O28" s="1016">
        <v>4286512</v>
      </c>
      <c r="P28" s="1016"/>
      <c r="Q28" s="1016">
        <v>54309412</v>
      </c>
      <c r="R28" s="1016"/>
      <c r="S28" s="1016">
        <v>10959313</v>
      </c>
      <c r="T28" s="1016"/>
      <c r="U28" s="1016">
        <v>-43350099</v>
      </c>
      <c r="V28" s="1016"/>
      <c r="W28" s="858">
        <v>-0.79820600893266902</v>
      </c>
      <c r="X28" s="858"/>
      <c r="Y28" s="858">
        <v>-9.2464838678388395E-2</v>
      </c>
      <c r="Z28" s="859"/>
    </row>
    <row r="29" spans="1:26" ht="15.75" customHeight="1" thickBot="1">
      <c r="A29" s="963"/>
      <c r="B29" s="964"/>
      <c r="C29" s="964"/>
      <c r="D29" s="964"/>
      <c r="E29" s="791"/>
    </row>
    <row r="30" spans="1:26" ht="42.75" customHeight="1" thickTop="1" thickBot="1">
      <c r="A30" s="966"/>
      <c r="B30" s="967"/>
      <c r="C30" s="967"/>
      <c r="D30" s="967"/>
      <c r="E30" s="791"/>
      <c r="F30" s="53" t="s">
        <v>45</v>
      </c>
      <c r="G30" s="879">
        <v>2018</v>
      </c>
      <c r="H30" s="879"/>
      <c r="I30" s="879">
        <v>2019</v>
      </c>
      <c r="J30" s="879"/>
      <c r="K30" s="879">
        <v>2020</v>
      </c>
      <c r="L30" s="879"/>
      <c r="M30" s="879">
        <v>2021</v>
      </c>
      <c r="N30" s="879"/>
      <c r="O30" s="879">
        <v>2022</v>
      </c>
      <c r="P30" s="879"/>
      <c r="Q30" s="868">
        <v>2023</v>
      </c>
      <c r="R30" s="868"/>
      <c r="S30" s="868">
        <v>2024</v>
      </c>
      <c r="T30" s="868"/>
      <c r="U30" s="869" t="s">
        <v>34</v>
      </c>
      <c r="V30" s="869"/>
      <c r="W30" s="869" t="s">
        <v>35</v>
      </c>
      <c r="X30" s="869"/>
      <c r="Y30" s="869" t="s">
        <v>36</v>
      </c>
      <c r="Z30" s="870"/>
    </row>
    <row r="31" spans="1:26" ht="18" customHeight="1">
      <c r="A31" s="838" t="s">
        <v>46</v>
      </c>
      <c r="B31" s="839"/>
      <c r="C31" s="839"/>
      <c r="D31" s="839"/>
      <c r="E31" s="791"/>
      <c r="F31" s="54" t="s">
        <v>47</v>
      </c>
      <c r="G31" s="1023">
        <v>1133096185</v>
      </c>
      <c r="H31" s="1023"/>
      <c r="I31" s="1023">
        <v>1146229838</v>
      </c>
      <c r="J31" s="1023"/>
      <c r="K31" s="1023">
        <v>1148296064</v>
      </c>
      <c r="L31" s="1023"/>
      <c r="M31" s="1023">
        <v>1224456258</v>
      </c>
      <c r="N31" s="1023"/>
      <c r="O31" s="1023">
        <v>1341386978</v>
      </c>
      <c r="P31" s="1023"/>
      <c r="Q31" s="1023">
        <v>1274497781</v>
      </c>
      <c r="R31" s="1023"/>
      <c r="S31" s="1023">
        <v>1296758059</v>
      </c>
      <c r="T31" s="1023"/>
      <c r="U31" s="1023">
        <v>22260278</v>
      </c>
      <c r="V31" s="1023"/>
      <c r="W31" s="1010">
        <v>1.7465921347100455E-2</v>
      </c>
      <c r="X31" s="1010"/>
      <c r="Y31" s="1010">
        <v>3.0863754295905821E-2</v>
      </c>
      <c r="Z31" s="1011"/>
    </row>
    <row r="32" spans="1:26" ht="18" customHeight="1">
      <c r="A32" s="836" t="s">
        <v>48</v>
      </c>
      <c r="B32" s="837"/>
      <c r="C32" s="837"/>
      <c r="D32" s="837"/>
      <c r="E32" s="791"/>
      <c r="F32" s="55" t="s">
        <v>49</v>
      </c>
      <c r="G32" s="1022">
        <v>157862234</v>
      </c>
      <c r="H32" s="1022"/>
      <c r="I32" s="1022">
        <v>156829216</v>
      </c>
      <c r="J32" s="1022"/>
      <c r="K32" s="1022">
        <v>142706686</v>
      </c>
      <c r="L32" s="1022"/>
      <c r="M32" s="1022">
        <v>150272122</v>
      </c>
      <c r="N32" s="1022"/>
      <c r="O32" s="1022">
        <v>269984962</v>
      </c>
      <c r="P32" s="1022"/>
      <c r="Q32" s="1022">
        <v>234356265</v>
      </c>
      <c r="R32" s="1022"/>
      <c r="S32" s="1022">
        <v>286893560</v>
      </c>
      <c r="T32" s="1022"/>
      <c r="U32" s="1022">
        <v>52537295</v>
      </c>
      <c r="V32" s="1022"/>
      <c r="W32" s="861">
        <v>0.22417704514961434</v>
      </c>
      <c r="X32" s="861"/>
      <c r="Y32" s="861">
        <v>0.19074596817804346</v>
      </c>
      <c r="Z32" s="862"/>
    </row>
    <row r="33" spans="1:26" ht="18" customHeight="1">
      <c r="A33" s="838" t="s">
        <v>50</v>
      </c>
      <c r="B33" s="839"/>
      <c r="C33" s="839"/>
      <c r="D33" s="839"/>
      <c r="E33" s="791"/>
      <c r="F33" s="56" t="s">
        <v>51</v>
      </c>
      <c r="G33" s="1017">
        <v>975233951</v>
      </c>
      <c r="H33" s="1017"/>
      <c r="I33" s="1017">
        <v>989400622</v>
      </c>
      <c r="J33" s="1017"/>
      <c r="K33" s="1017">
        <v>1005589378</v>
      </c>
      <c r="L33" s="1017"/>
      <c r="M33" s="1017">
        <v>1074184136</v>
      </c>
      <c r="N33" s="1017"/>
      <c r="O33" s="1017">
        <v>1071402016</v>
      </c>
      <c r="P33" s="1017"/>
      <c r="Q33" s="1017">
        <v>1040141516</v>
      </c>
      <c r="R33" s="1017"/>
      <c r="S33" s="1017">
        <v>1009864499</v>
      </c>
      <c r="T33" s="1017"/>
      <c r="U33" s="1017">
        <v>-30277017</v>
      </c>
      <c r="V33" s="1017"/>
      <c r="W33" s="1005">
        <v>-2.9108555455448215E-2</v>
      </c>
      <c r="X33" s="1005"/>
      <c r="Y33" s="1005">
        <v>1.0611493852741294E-3</v>
      </c>
      <c r="Z33" s="1006"/>
    </row>
    <row r="34" spans="1:26" ht="18" customHeight="1">
      <c r="A34" s="863" t="s">
        <v>221</v>
      </c>
      <c r="B34" s="864"/>
      <c r="C34" s="864"/>
      <c r="D34" s="864"/>
      <c r="E34" s="791"/>
      <c r="F34" s="55" t="s">
        <v>53</v>
      </c>
      <c r="G34" s="1022">
        <v>1133096185</v>
      </c>
      <c r="H34" s="1022"/>
      <c r="I34" s="1022">
        <v>1146229838</v>
      </c>
      <c r="J34" s="1022"/>
      <c r="K34" s="1022">
        <v>1148296064</v>
      </c>
      <c r="L34" s="1022"/>
      <c r="M34" s="1022">
        <v>1224456258</v>
      </c>
      <c r="N34" s="1022"/>
      <c r="O34" s="1022">
        <v>1341386978</v>
      </c>
      <c r="P34" s="1022"/>
      <c r="Q34" s="1022">
        <v>1274497781</v>
      </c>
      <c r="R34" s="1022"/>
      <c r="S34" s="1022">
        <v>1296758059</v>
      </c>
      <c r="T34" s="1022"/>
      <c r="U34" s="1022">
        <v>22260278</v>
      </c>
      <c r="V34" s="1022"/>
      <c r="W34" s="861">
        <v>1.7465921347100455E-2</v>
      </c>
      <c r="X34" s="861"/>
      <c r="Y34" s="861">
        <v>3.0863754295905821E-2</v>
      </c>
      <c r="Z34" s="862"/>
    </row>
    <row r="35" spans="1:26" ht="18" customHeight="1" thickBot="1">
      <c r="A35" s="838" t="s">
        <v>54</v>
      </c>
      <c r="B35" s="839"/>
      <c r="C35" s="839"/>
      <c r="D35" s="839"/>
      <c r="E35" s="791"/>
      <c r="F35" s="58" t="s">
        <v>55</v>
      </c>
      <c r="G35" s="1112">
        <v>975233951</v>
      </c>
      <c r="H35" s="1112"/>
      <c r="I35" s="1112">
        <v>989400622</v>
      </c>
      <c r="J35" s="1112"/>
      <c r="K35" s="1112">
        <v>1005589378</v>
      </c>
      <c r="L35" s="1112"/>
      <c r="M35" s="1112">
        <v>1074184136</v>
      </c>
      <c r="N35" s="1112"/>
      <c r="O35" s="1112">
        <v>1071402016</v>
      </c>
      <c r="P35" s="1112"/>
      <c r="Q35" s="1112">
        <v>1040141516</v>
      </c>
      <c r="R35" s="1112"/>
      <c r="S35" s="1112">
        <v>1009864499</v>
      </c>
      <c r="T35" s="1112"/>
      <c r="U35" s="1112">
        <v>-30277017</v>
      </c>
      <c r="V35" s="1112"/>
      <c r="W35" s="1007">
        <v>-2.9108555455448215E-2</v>
      </c>
      <c r="X35" s="1007"/>
      <c r="Y35" s="1007">
        <v>1.0611493852741294E-3</v>
      </c>
      <c r="Z35" s="1008"/>
    </row>
    <row r="36" spans="1:26" ht="18" customHeight="1" thickBot="1">
      <c r="A36" s="836" t="s">
        <v>222</v>
      </c>
      <c r="B36" s="837"/>
      <c r="C36" s="837"/>
      <c r="D36" s="837"/>
      <c r="E36" s="791"/>
    </row>
    <row r="37" spans="1:26" ht="18" customHeight="1" thickBot="1">
      <c r="A37" s="838" t="s">
        <v>57</v>
      </c>
      <c r="B37" s="839"/>
      <c r="C37" s="839"/>
      <c r="D37" s="839"/>
      <c r="E37" s="791"/>
      <c r="F37" s="840" t="s">
        <v>58</v>
      </c>
      <c r="G37" s="840"/>
      <c r="H37" s="840"/>
      <c r="I37" s="840"/>
      <c r="J37" s="840"/>
      <c r="K37" s="840"/>
      <c r="L37" s="840"/>
      <c r="M37" s="840"/>
      <c r="N37" s="840"/>
      <c r="O37" s="840"/>
      <c r="P37" s="840"/>
      <c r="Q37" s="840"/>
      <c r="R37" s="840"/>
      <c r="S37" s="840"/>
      <c r="T37" s="840"/>
      <c r="U37" s="840"/>
      <c r="V37" s="840"/>
      <c r="W37" s="840"/>
      <c r="X37" s="840"/>
      <c r="Y37" s="840"/>
      <c r="Z37" s="841"/>
    </row>
    <row r="38" spans="1:26" ht="18" customHeight="1">
      <c r="A38" s="842">
        <v>3511</v>
      </c>
      <c r="B38" s="843"/>
      <c r="C38" s="843"/>
      <c r="D38" s="843"/>
      <c r="E38" s="791"/>
      <c r="F38" s="844"/>
      <c r="G38" s="844"/>
      <c r="H38" s="844"/>
      <c r="I38" s="844"/>
      <c r="J38" s="844"/>
      <c r="K38" s="844"/>
      <c r="L38" s="844"/>
      <c r="M38" s="844"/>
      <c r="N38" s="844"/>
      <c r="O38" s="844"/>
      <c r="P38" s="844"/>
      <c r="Q38" s="844"/>
      <c r="R38" s="844"/>
      <c r="S38" s="844"/>
      <c r="T38" s="844"/>
      <c r="U38" s="844"/>
      <c r="V38" s="844"/>
      <c r="W38" s="844"/>
      <c r="X38" s="844"/>
      <c r="Y38" s="844"/>
      <c r="Z38" s="844"/>
    </row>
    <row r="39" spans="1:26" ht="18" customHeight="1">
      <c r="A39" s="847" t="s">
        <v>59</v>
      </c>
      <c r="B39" s="848"/>
      <c r="C39" s="848"/>
      <c r="D39" s="848"/>
      <c r="E39" s="791"/>
      <c r="F39" s="845"/>
      <c r="G39" s="845"/>
      <c r="H39" s="845"/>
      <c r="I39" s="845"/>
      <c r="J39" s="845"/>
      <c r="K39" s="845"/>
      <c r="L39" s="845"/>
      <c r="M39" s="845"/>
      <c r="N39" s="845"/>
      <c r="O39" s="845"/>
      <c r="P39" s="845"/>
      <c r="Q39" s="845"/>
      <c r="R39" s="845"/>
      <c r="S39" s="845"/>
      <c r="T39" s="845"/>
      <c r="U39" s="845"/>
      <c r="V39" s="845"/>
      <c r="W39" s="845"/>
      <c r="X39" s="845"/>
      <c r="Y39" s="845"/>
      <c r="Z39" s="845"/>
    </row>
    <row r="40" spans="1:26" ht="18" customHeight="1">
      <c r="A40" s="819" t="s">
        <v>174</v>
      </c>
      <c r="B40" s="820"/>
      <c r="C40" s="1234" t="s">
        <v>223</v>
      </c>
      <c r="D40" s="1234"/>
      <c r="E40" s="791"/>
      <c r="F40" s="845"/>
      <c r="G40" s="845"/>
      <c r="H40" s="845"/>
      <c r="I40" s="845"/>
      <c r="J40" s="845"/>
      <c r="K40" s="845"/>
      <c r="L40" s="845"/>
      <c r="M40" s="845"/>
      <c r="N40" s="845"/>
      <c r="O40" s="845"/>
      <c r="P40" s="845"/>
      <c r="Q40" s="845"/>
      <c r="R40" s="845"/>
      <c r="S40" s="845"/>
      <c r="T40" s="845"/>
      <c r="U40" s="845"/>
      <c r="V40" s="845"/>
      <c r="W40" s="845"/>
      <c r="X40" s="845"/>
      <c r="Y40" s="845"/>
      <c r="Z40" s="845"/>
    </row>
    <row r="41" spans="1:26" ht="18" customHeight="1">
      <c r="A41" s="1001" t="s">
        <v>137</v>
      </c>
      <c r="B41" s="1002"/>
      <c r="C41" s="1233" t="s">
        <v>224</v>
      </c>
      <c r="D41" s="1233"/>
      <c r="E41" s="791"/>
      <c r="F41" s="845"/>
      <c r="G41" s="845"/>
      <c r="H41" s="845"/>
      <c r="I41" s="845"/>
      <c r="J41" s="845"/>
      <c r="K41" s="845"/>
      <c r="L41" s="845"/>
      <c r="M41" s="845"/>
      <c r="N41" s="845"/>
      <c r="O41" s="845"/>
      <c r="P41" s="845"/>
      <c r="Q41" s="845"/>
      <c r="R41" s="845"/>
      <c r="S41" s="845"/>
      <c r="T41" s="845"/>
      <c r="U41" s="845"/>
      <c r="V41" s="845"/>
      <c r="W41" s="845"/>
      <c r="X41" s="845"/>
      <c r="Y41" s="845"/>
      <c r="Z41" s="845"/>
    </row>
    <row r="42" spans="1:26" ht="18" customHeight="1">
      <c r="A42" s="1001" t="s">
        <v>119</v>
      </c>
      <c r="B42" s="1002"/>
      <c r="C42" s="1233">
        <v>1.3580000000000001</v>
      </c>
      <c r="D42" s="1233"/>
      <c r="E42" s="791"/>
      <c r="F42" s="845"/>
      <c r="G42" s="845"/>
      <c r="H42" s="845"/>
      <c r="I42" s="845"/>
      <c r="J42" s="845"/>
      <c r="K42" s="845"/>
      <c r="L42" s="845"/>
      <c r="M42" s="845"/>
      <c r="N42" s="845"/>
      <c r="O42" s="845"/>
      <c r="P42" s="845"/>
      <c r="Q42" s="845"/>
      <c r="R42" s="845"/>
      <c r="S42" s="845"/>
      <c r="T42" s="845"/>
      <c r="U42" s="845"/>
      <c r="V42" s="845"/>
      <c r="W42" s="845"/>
      <c r="X42" s="845"/>
      <c r="Y42" s="845"/>
      <c r="Z42" s="845"/>
    </row>
    <row r="43" spans="1:26" ht="18" customHeight="1">
      <c r="A43" s="855" t="s">
        <v>61</v>
      </c>
      <c r="B43" s="856"/>
      <c r="C43" s="856"/>
      <c r="D43" s="856"/>
      <c r="E43" s="791"/>
      <c r="F43" s="845"/>
      <c r="G43" s="845"/>
      <c r="H43" s="845"/>
      <c r="I43" s="845"/>
      <c r="J43" s="845"/>
      <c r="K43" s="845"/>
      <c r="L43" s="845"/>
      <c r="M43" s="845"/>
      <c r="N43" s="845"/>
      <c r="O43" s="845"/>
      <c r="P43" s="845"/>
      <c r="Q43" s="845"/>
      <c r="R43" s="845"/>
      <c r="S43" s="845"/>
      <c r="T43" s="845"/>
      <c r="U43" s="845"/>
      <c r="V43" s="845"/>
      <c r="W43" s="845"/>
      <c r="X43" s="845"/>
      <c r="Y43" s="845"/>
      <c r="Z43" s="845"/>
    </row>
    <row r="44" spans="1:26" ht="18" customHeight="1" thickBot="1">
      <c r="A44" s="829" t="s">
        <v>225</v>
      </c>
      <c r="B44" s="830"/>
      <c r="C44" s="830"/>
      <c r="D44" s="830"/>
      <c r="E44" s="791"/>
      <c r="F44" s="845"/>
      <c r="G44" s="845"/>
      <c r="H44" s="845"/>
      <c r="I44" s="845"/>
      <c r="J44" s="845"/>
      <c r="K44" s="845"/>
      <c r="L44" s="845"/>
      <c r="M44" s="845"/>
      <c r="N44" s="845"/>
      <c r="O44" s="845"/>
      <c r="P44" s="845"/>
      <c r="Q44" s="845"/>
      <c r="R44" s="845"/>
      <c r="S44" s="845"/>
      <c r="T44" s="845"/>
      <c r="U44" s="845"/>
      <c r="V44" s="845"/>
      <c r="W44" s="845"/>
      <c r="X44" s="845"/>
      <c r="Y44" s="845"/>
      <c r="Z44" s="845"/>
    </row>
    <row r="45" spans="1:26" ht="18" customHeight="1" thickTop="1" thickBot="1">
      <c r="A45" s="831" t="s">
        <v>63</v>
      </c>
      <c r="B45" s="832"/>
      <c r="C45" s="832"/>
      <c r="D45" s="832"/>
      <c r="E45" s="791"/>
      <c r="F45" s="845"/>
      <c r="G45" s="845"/>
      <c r="H45" s="845"/>
      <c r="I45" s="845"/>
      <c r="J45" s="845"/>
      <c r="K45" s="845"/>
      <c r="L45" s="845"/>
      <c r="M45" s="845"/>
      <c r="N45" s="845"/>
      <c r="O45" s="845"/>
      <c r="P45" s="845"/>
      <c r="Q45" s="845"/>
      <c r="R45" s="845"/>
      <c r="S45" s="845"/>
      <c r="T45" s="845"/>
      <c r="U45" s="845"/>
      <c r="V45" s="845"/>
      <c r="W45" s="845"/>
      <c r="X45" s="845"/>
      <c r="Y45" s="845"/>
      <c r="Z45" s="845"/>
    </row>
    <row r="46" spans="1:26" ht="18" customHeight="1" thickTop="1">
      <c r="A46" s="811" t="s">
        <v>64</v>
      </c>
      <c r="B46" s="812"/>
      <c r="C46" s="812"/>
      <c r="D46" s="813"/>
      <c r="E46" s="791"/>
      <c r="F46" s="845"/>
      <c r="G46" s="845"/>
      <c r="H46" s="845"/>
      <c r="I46" s="845"/>
      <c r="J46" s="845"/>
      <c r="K46" s="845"/>
      <c r="L46" s="845"/>
      <c r="M46" s="845"/>
      <c r="N46" s="845"/>
      <c r="O46" s="845"/>
      <c r="P46" s="845"/>
      <c r="Q46" s="845"/>
      <c r="R46" s="845"/>
      <c r="S46" s="845"/>
      <c r="T46" s="845"/>
      <c r="U46" s="845"/>
      <c r="V46" s="845"/>
      <c r="W46" s="845"/>
      <c r="X46" s="845"/>
      <c r="Y46" s="845"/>
      <c r="Z46" s="845"/>
    </row>
    <row r="47" spans="1:26" ht="18" customHeight="1">
      <c r="A47" s="833" t="s">
        <v>226</v>
      </c>
      <c r="B47" s="834"/>
      <c r="C47" s="834"/>
      <c r="D47" s="835"/>
      <c r="E47" s="791"/>
      <c r="F47" s="845"/>
      <c r="G47" s="845"/>
      <c r="H47" s="845"/>
      <c r="I47" s="845"/>
      <c r="J47" s="845"/>
      <c r="K47" s="845"/>
      <c r="L47" s="845"/>
      <c r="M47" s="845"/>
      <c r="N47" s="845"/>
      <c r="O47" s="845"/>
      <c r="P47" s="845"/>
      <c r="Q47" s="845"/>
      <c r="R47" s="845"/>
      <c r="S47" s="845"/>
      <c r="T47" s="845"/>
      <c r="U47" s="845"/>
      <c r="V47" s="845"/>
      <c r="W47" s="845"/>
      <c r="X47" s="845"/>
      <c r="Y47" s="845"/>
      <c r="Z47" s="845"/>
    </row>
    <row r="48" spans="1:26" ht="18" customHeight="1">
      <c r="A48" s="796" t="s">
        <v>66</v>
      </c>
      <c r="B48" s="797"/>
      <c r="C48" s="797"/>
      <c r="D48" s="798"/>
      <c r="E48" s="791"/>
      <c r="F48" s="845"/>
      <c r="G48" s="845"/>
      <c r="H48" s="845"/>
      <c r="I48" s="845"/>
      <c r="J48" s="845"/>
      <c r="K48" s="845"/>
      <c r="L48" s="845"/>
      <c r="M48" s="845"/>
      <c r="N48" s="845"/>
      <c r="O48" s="845"/>
      <c r="P48" s="845"/>
      <c r="Q48" s="845"/>
      <c r="R48" s="845"/>
      <c r="S48" s="845"/>
      <c r="T48" s="845"/>
      <c r="U48" s="845"/>
      <c r="V48" s="845"/>
      <c r="W48" s="845"/>
      <c r="X48" s="845"/>
      <c r="Y48" s="845"/>
      <c r="Z48" s="845"/>
    </row>
    <row r="49" spans="1:26" ht="18" customHeight="1">
      <c r="A49" s="802" t="s">
        <v>227</v>
      </c>
      <c r="B49" s="803"/>
      <c r="C49" s="803"/>
      <c r="D49" s="804"/>
      <c r="E49" s="791"/>
      <c r="F49" s="845"/>
      <c r="G49" s="845"/>
      <c r="H49" s="845"/>
      <c r="I49" s="845"/>
      <c r="J49" s="845"/>
      <c r="K49" s="845"/>
      <c r="L49" s="845"/>
      <c r="M49" s="845"/>
      <c r="N49" s="845"/>
      <c r="O49" s="845"/>
      <c r="P49" s="845"/>
      <c r="Q49" s="845"/>
      <c r="R49" s="845"/>
      <c r="S49" s="845"/>
      <c r="T49" s="845"/>
      <c r="U49" s="845"/>
      <c r="V49" s="845"/>
      <c r="W49" s="845"/>
      <c r="X49" s="845"/>
      <c r="Y49" s="845"/>
      <c r="Z49" s="845"/>
    </row>
    <row r="50" spans="1:26" ht="18" customHeight="1" thickBot="1">
      <c r="A50" s="802" t="s">
        <v>228</v>
      </c>
      <c r="B50" s="803"/>
      <c r="C50" s="803"/>
      <c r="D50" s="804"/>
      <c r="E50" s="791"/>
      <c r="F50" s="846"/>
      <c r="G50" s="846"/>
      <c r="H50" s="846"/>
      <c r="I50" s="846"/>
      <c r="J50" s="846"/>
      <c r="K50" s="846"/>
      <c r="L50" s="846"/>
      <c r="M50" s="846"/>
      <c r="N50" s="846"/>
      <c r="O50" s="846"/>
      <c r="P50" s="846"/>
      <c r="Q50" s="846"/>
      <c r="R50" s="846"/>
      <c r="S50" s="846"/>
      <c r="T50" s="846"/>
      <c r="U50" s="846"/>
      <c r="V50" s="846"/>
      <c r="W50" s="846"/>
      <c r="X50" s="846"/>
      <c r="Y50" s="846"/>
      <c r="Z50" s="846"/>
    </row>
    <row r="51" spans="1:26" ht="18" customHeight="1" thickBot="1">
      <c r="A51" s="802" t="s">
        <v>229</v>
      </c>
      <c r="B51" s="803"/>
      <c r="C51" s="803"/>
      <c r="D51" s="804"/>
      <c r="E51" s="791"/>
      <c r="F51" s="817" t="s">
        <v>68</v>
      </c>
      <c r="G51" s="817"/>
      <c r="H51" s="817"/>
      <c r="I51" s="817"/>
      <c r="J51" s="817"/>
      <c r="K51" s="817"/>
      <c r="L51" s="817"/>
      <c r="M51" s="817"/>
      <c r="N51" s="817"/>
      <c r="O51" s="817"/>
      <c r="P51" s="817"/>
      <c r="Q51" s="817"/>
      <c r="R51" s="817"/>
      <c r="S51" s="817"/>
      <c r="T51" s="817"/>
      <c r="U51" s="817"/>
      <c r="V51" s="817"/>
      <c r="W51" s="817"/>
      <c r="X51" s="817"/>
      <c r="Y51" s="817"/>
      <c r="Z51" s="818"/>
    </row>
    <row r="52" spans="1:26" ht="18" customHeight="1" thickBot="1">
      <c r="A52" s="802" t="s">
        <v>230</v>
      </c>
      <c r="B52" s="803"/>
      <c r="C52" s="803"/>
      <c r="D52" s="804"/>
      <c r="E52" s="791"/>
      <c r="F52" s="116" t="s">
        <v>70</v>
      </c>
      <c r="G52" s="939" t="s">
        <v>71</v>
      </c>
      <c r="H52" s="939"/>
      <c r="I52" s="939"/>
      <c r="J52" s="939"/>
      <c r="K52" s="826" t="s">
        <v>72</v>
      </c>
      <c r="L52" s="827"/>
      <c r="M52" s="828"/>
      <c r="N52" s="826" t="s">
        <v>73</v>
      </c>
      <c r="O52" s="827"/>
      <c r="P52" s="827"/>
      <c r="Q52" s="827"/>
      <c r="R52" s="827"/>
      <c r="S52" s="827"/>
      <c r="T52" s="827"/>
      <c r="U52" s="827"/>
      <c r="V52" s="827"/>
      <c r="W52" s="827"/>
      <c r="X52" s="827"/>
      <c r="Y52" s="827"/>
      <c r="Z52" s="940"/>
    </row>
    <row r="53" spans="1:26" ht="18" customHeight="1">
      <c r="A53" s="833" t="s">
        <v>231</v>
      </c>
      <c r="B53" s="834"/>
      <c r="C53" s="834"/>
      <c r="D53" s="835"/>
      <c r="E53" s="791"/>
      <c r="F53" s="799">
        <v>2022</v>
      </c>
      <c r="G53" s="799" t="s">
        <v>232</v>
      </c>
      <c r="H53" s="799"/>
      <c r="I53" s="799"/>
      <c r="J53" s="799"/>
      <c r="K53" s="799" t="s">
        <v>76</v>
      </c>
      <c r="L53" s="799"/>
      <c r="M53" s="799"/>
      <c r="N53" s="781" t="s">
        <v>233</v>
      </c>
      <c r="O53" s="781"/>
      <c r="P53" s="781"/>
      <c r="Q53" s="781"/>
      <c r="R53" s="781"/>
      <c r="S53" s="781"/>
      <c r="T53" s="781"/>
      <c r="U53" s="781"/>
      <c r="V53" s="781"/>
      <c r="W53" s="781"/>
      <c r="X53" s="781"/>
      <c r="Y53" s="781"/>
      <c r="Z53" s="782"/>
    </row>
    <row r="54" spans="1:26" ht="18" customHeight="1">
      <c r="A54" s="814" t="s">
        <v>234</v>
      </c>
      <c r="B54" s="815"/>
      <c r="C54" s="815"/>
      <c r="D54" s="815"/>
      <c r="E54" s="791"/>
      <c r="F54" s="800"/>
      <c r="G54" s="800"/>
      <c r="H54" s="800"/>
      <c r="I54" s="800"/>
      <c r="J54" s="800"/>
      <c r="K54" s="800"/>
      <c r="L54" s="800"/>
      <c r="M54" s="800"/>
      <c r="N54" s="783"/>
      <c r="O54" s="783"/>
      <c r="P54" s="783"/>
      <c r="Q54" s="783"/>
      <c r="R54" s="783"/>
      <c r="S54" s="783"/>
      <c r="T54" s="783"/>
      <c r="U54" s="783"/>
      <c r="V54" s="783"/>
      <c r="W54" s="783"/>
      <c r="X54" s="783"/>
      <c r="Y54" s="783"/>
      <c r="Z54" s="784"/>
    </row>
    <row r="55" spans="1:26" ht="18" customHeight="1">
      <c r="A55" s="814" t="s">
        <v>235</v>
      </c>
      <c r="B55" s="815"/>
      <c r="C55" s="815"/>
      <c r="D55" s="815"/>
      <c r="E55" s="791"/>
      <c r="F55" s="800"/>
      <c r="G55" s="800"/>
      <c r="H55" s="800"/>
      <c r="I55" s="800"/>
      <c r="J55" s="800"/>
      <c r="K55" s="800"/>
      <c r="L55" s="800"/>
      <c r="M55" s="800"/>
      <c r="N55" s="783"/>
      <c r="O55" s="783"/>
      <c r="P55" s="783"/>
      <c r="Q55" s="783"/>
      <c r="R55" s="783"/>
      <c r="S55" s="783"/>
      <c r="T55" s="783"/>
      <c r="U55" s="783"/>
      <c r="V55" s="783"/>
      <c r="W55" s="783"/>
      <c r="X55" s="783"/>
      <c r="Y55" s="783"/>
      <c r="Z55" s="784"/>
    </row>
    <row r="56" spans="1:26" ht="18" customHeight="1">
      <c r="A56" s="796" t="s">
        <v>74</v>
      </c>
      <c r="B56" s="797"/>
      <c r="C56" s="797"/>
      <c r="D56" s="798"/>
      <c r="E56" s="791"/>
      <c r="F56" s="800"/>
      <c r="G56" s="800"/>
      <c r="H56" s="800"/>
      <c r="I56" s="800"/>
      <c r="J56" s="800"/>
      <c r="K56" s="800"/>
      <c r="L56" s="800"/>
      <c r="M56" s="800"/>
      <c r="N56" s="783"/>
      <c r="O56" s="783"/>
      <c r="P56" s="783"/>
      <c r="Q56" s="783"/>
      <c r="R56" s="783"/>
      <c r="S56" s="783"/>
      <c r="T56" s="783"/>
      <c r="U56" s="783"/>
      <c r="V56" s="783"/>
      <c r="W56" s="783"/>
      <c r="X56" s="783"/>
      <c r="Y56" s="783"/>
      <c r="Z56" s="784"/>
    </row>
    <row r="57" spans="1:26" ht="18" customHeight="1">
      <c r="A57" s="1053" t="s">
        <v>236</v>
      </c>
      <c r="B57" s="990"/>
      <c r="C57" s="990"/>
      <c r="D57" s="1054"/>
      <c r="E57" s="791"/>
      <c r="F57" s="800"/>
      <c r="G57" s="800"/>
      <c r="H57" s="800"/>
      <c r="I57" s="800"/>
      <c r="J57" s="800"/>
      <c r="K57" s="800"/>
      <c r="L57" s="800"/>
      <c r="M57" s="800"/>
      <c r="N57" s="783"/>
      <c r="O57" s="783"/>
      <c r="P57" s="783"/>
      <c r="Q57" s="783"/>
      <c r="R57" s="783"/>
      <c r="S57" s="783"/>
      <c r="T57" s="783"/>
      <c r="U57" s="783"/>
      <c r="V57" s="783"/>
      <c r="W57" s="783"/>
      <c r="X57" s="783"/>
      <c r="Y57" s="783"/>
      <c r="Z57" s="784"/>
    </row>
    <row r="58" spans="1:26" ht="18" customHeight="1">
      <c r="A58" s="1053" t="s">
        <v>237</v>
      </c>
      <c r="B58" s="990"/>
      <c r="C58" s="990"/>
      <c r="D58" s="1054"/>
      <c r="E58" s="791"/>
      <c r="F58" s="800"/>
      <c r="G58" s="800"/>
      <c r="H58" s="800"/>
      <c r="I58" s="800"/>
      <c r="J58" s="800"/>
      <c r="K58" s="800"/>
      <c r="L58" s="800"/>
      <c r="M58" s="800"/>
      <c r="N58" s="783"/>
      <c r="O58" s="783"/>
      <c r="P58" s="783"/>
      <c r="Q58" s="783"/>
      <c r="R58" s="783"/>
      <c r="S58" s="783"/>
      <c r="T58" s="783"/>
      <c r="U58" s="783"/>
      <c r="V58" s="783"/>
      <c r="W58" s="783"/>
      <c r="X58" s="783"/>
      <c r="Y58" s="783"/>
      <c r="Z58" s="784"/>
    </row>
    <row r="59" spans="1:26" ht="18" customHeight="1" thickBot="1">
      <c r="A59" s="1092" t="s">
        <v>238</v>
      </c>
      <c r="B59" s="991"/>
      <c r="C59" s="991"/>
      <c r="D59" s="1093"/>
      <c r="E59" s="791"/>
      <c r="F59" s="800"/>
      <c r="G59" s="800"/>
      <c r="H59" s="800"/>
      <c r="I59" s="800"/>
      <c r="J59" s="800"/>
      <c r="K59" s="800"/>
      <c r="L59" s="800"/>
      <c r="M59" s="800"/>
      <c r="N59" s="783"/>
      <c r="O59" s="783"/>
      <c r="P59" s="783"/>
      <c r="Q59" s="783"/>
      <c r="R59" s="783"/>
      <c r="S59" s="783"/>
      <c r="T59" s="783"/>
      <c r="U59" s="783"/>
      <c r="V59" s="783"/>
      <c r="W59" s="783"/>
      <c r="X59" s="783"/>
      <c r="Y59" s="783"/>
      <c r="Z59" s="784"/>
    </row>
    <row r="60" spans="1:26" ht="18" customHeight="1" thickTop="1" thickBot="1">
      <c r="A60" s="808" t="s">
        <v>81</v>
      </c>
      <c r="B60" s="809"/>
      <c r="C60" s="809"/>
      <c r="D60" s="810"/>
      <c r="E60" s="791"/>
      <c r="F60" s="800"/>
      <c r="G60" s="800"/>
      <c r="H60" s="800"/>
      <c r="I60" s="800"/>
      <c r="J60" s="800"/>
      <c r="K60" s="800"/>
      <c r="L60" s="800"/>
      <c r="M60" s="800"/>
      <c r="N60" s="783"/>
      <c r="O60" s="783"/>
      <c r="P60" s="783"/>
      <c r="Q60" s="783"/>
      <c r="R60" s="783"/>
      <c r="S60" s="783"/>
      <c r="T60" s="783"/>
      <c r="U60" s="783"/>
      <c r="V60" s="783"/>
      <c r="W60" s="783"/>
      <c r="X60" s="783"/>
      <c r="Y60" s="783"/>
      <c r="Z60" s="784"/>
    </row>
    <row r="61" spans="1:26" ht="18" customHeight="1" thickTop="1">
      <c r="A61" s="811" t="s">
        <v>82</v>
      </c>
      <c r="B61" s="812"/>
      <c r="C61" s="812"/>
      <c r="D61" s="813"/>
      <c r="E61" s="791"/>
      <c r="F61" s="800"/>
      <c r="G61" s="800"/>
      <c r="H61" s="800"/>
      <c r="I61" s="800"/>
      <c r="J61" s="800"/>
      <c r="K61" s="800"/>
      <c r="L61" s="800"/>
      <c r="M61" s="800"/>
      <c r="N61" s="783"/>
      <c r="O61" s="783"/>
      <c r="P61" s="783"/>
      <c r="Q61" s="783"/>
      <c r="R61" s="783"/>
      <c r="S61" s="783"/>
      <c r="T61" s="783"/>
      <c r="U61" s="783"/>
      <c r="V61" s="783"/>
      <c r="W61" s="783"/>
      <c r="X61" s="783"/>
      <c r="Y61" s="783"/>
      <c r="Z61" s="784"/>
    </row>
    <row r="62" spans="1:26" ht="36.75" customHeight="1">
      <c r="A62" s="1210" t="s">
        <v>239</v>
      </c>
      <c r="B62" s="1211"/>
      <c r="C62" s="1211"/>
      <c r="D62" s="1211"/>
      <c r="E62" s="791"/>
      <c r="F62" s="800"/>
      <c r="G62" s="800"/>
      <c r="H62" s="800"/>
      <c r="I62" s="800"/>
      <c r="J62" s="800"/>
      <c r="K62" s="800"/>
      <c r="L62" s="800"/>
      <c r="M62" s="800"/>
      <c r="N62" s="783"/>
      <c r="O62" s="783"/>
      <c r="P62" s="783"/>
      <c r="Q62" s="783"/>
      <c r="R62" s="783"/>
      <c r="S62" s="783"/>
      <c r="T62" s="783"/>
      <c r="U62" s="783"/>
      <c r="V62" s="783"/>
      <c r="W62" s="783"/>
      <c r="X62" s="783"/>
      <c r="Y62" s="783"/>
      <c r="Z62" s="784"/>
    </row>
    <row r="63" spans="1:26" ht="36.75" customHeight="1" thickBot="1">
      <c r="A63" s="1213"/>
      <c r="B63" s="1214"/>
      <c r="C63" s="1214"/>
      <c r="D63" s="1214"/>
      <c r="E63" s="791"/>
      <c r="F63" s="801"/>
      <c r="G63" s="801"/>
      <c r="H63" s="801"/>
      <c r="I63" s="801"/>
      <c r="J63" s="801"/>
      <c r="K63" s="801"/>
      <c r="L63" s="801"/>
      <c r="M63" s="801"/>
      <c r="N63" s="785"/>
      <c r="O63" s="785"/>
      <c r="P63" s="785"/>
      <c r="Q63" s="785"/>
      <c r="R63" s="785"/>
      <c r="S63" s="785"/>
      <c r="T63" s="785"/>
      <c r="U63" s="785"/>
      <c r="V63" s="785"/>
      <c r="W63" s="785"/>
      <c r="X63" s="785"/>
      <c r="Y63" s="785"/>
      <c r="Z63" s="786"/>
    </row>
    <row r="64" spans="1:26" ht="18" customHeight="1">
      <c r="E64" s="791"/>
      <c r="F64" s="799">
        <v>2023</v>
      </c>
      <c r="G64" s="799" t="s">
        <v>232</v>
      </c>
      <c r="H64" s="799"/>
      <c r="I64" s="799"/>
      <c r="J64" s="799"/>
      <c r="K64" s="799" t="s">
        <v>76</v>
      </c>
      <c r="L64" s="799"/>
      <c r="M64" s="799"/>
      <c r="N64" s="781" t="s">
        <v>240</v>
      </c>
      <c r="O64" s="781"/>
      <c r="P64" s="781"/>
      <c r="Q64" s="781"/>
      <c r="R64" s="781"/>
      <c r="S64" s="781"/>
      <c r="T64" s="781"/>
      <c r="U64" s="781"/>
      <c r="V64" s="781"/>
      <c r="W64" s="781"/>
      <c r="X64" s="781"/>
      <c r="Y64" s="781"/>
      <c r="Z64" s="782"/>
    </row>
    <row r="65" spans="5:26">
      <c r="E65" s="791"/>
      <c r="F65" s="800"/>
      <c r="G65" s="800"/>
      <c r="H65" s="800"/>
      <c r="I65" s="800"/>
      <c r="J65" s="800"/>
      <c r="K65" s="800"/>
      <c r="L65" s="800"/>
      <c r="M65" s="800"/>
      <c r="N65" s="783"/>
      <c r="O65" s="783"/>
      <c r="P65" s="783"/>
      <c r="Q65" s="783"/>
      <c r="R65" s="783"/>
      <c r="S65" s="783"/>
      <c r="T65" s="783"/>
      <c r="U65" s="783"/>
      <c r="V65" s="783"/>
      <c r="W65" s="783"/>
      <c r="X65" s="783"/>
      <c r="Y65" s="783"/>
      <c r="Z65" s="784"/>
    </row>
    <row r="66" spans="5:26">
      <c r="E66" s="791"/>
      <c r="F66" s="800"/>
      <c r="G66" s="800"/>
      <c r="H66" s="800"/>
      <c r="I66" s="800"/>
      <c r="J66" s="800"/>
      <c r="K66" s="800"/>
      <c r="L66" s="800"/>
      <c r="M66" s="800"/>
      <c r="N66" s="783"/>
      <c r="O66" s="783"/>
      <c r="P66" s="783"/>
      <c r="Q66" s="783"/>
      <c r="R66" s="783"/>
      <c r="S66" s="783"/>
      <c r="T66" s="783"/>
      <c r="U66" s="783"/>
      <c r="V66" s="783"/>
      <c r="W66" s="783"/>
      <c r="X66" s="783"/>
      <c r="Y66" s="783"/>
      <c r="Z66" s="784"/>
    </row>
    <row r="67" spans="5:26">
      <c r="E67" s="791"/>
      <c r="F67" s="800"/>
      <c r="G67" s="800"/>
      <c r="H67" s="800"/>
      <c r="I67" s="800"/>
      <c r="J67" s="800"/>
      <c r="K67" s="800"/>
      <c r="L67" s="800"/>
      <c r="M67" s="800"/>
      <c r="N67" s="783"/>
      <c r="O67" s="783"/>
      <c r="P67" s="783"/>
      <c r="Q67" s="783"/>
      <c r="R67" s="783"/>
      <c r="S67" s="783"/>
      <c r="T67" s="783"/>
      <c r="U67" s="783"/>
      <c r="V67" s="783"/>
      <c r="W67" s="783"/>
      <c r="X67" s="783"/>
      <c r="Y67" s="783"/>
      <c r="Z67" s="784"/>
    </row>
    <row r="68" spans="5:26">
      <c r="E68" s="791"/>
      <c r="F68" s="800"/>
      <c r="G68" s="800"/>
      <c r="H68" s="800"/>
      <c r="I68" s="800"/>
      <c r="J68" s="800"/>
      <c r="K68" s="800"/>
      <c r="L68" s="800"/>
      <c r="M68" s="800"/>
      <c r="N68" s="783"/>
      <c r="O68" s="783"/>
      <c r="P68" s="783"/>
      <c r="Q68" s="783"/>
      <c r="R68" s="783"/>
      <c r="S68" s="783"/>
      <c r="T68" s="783"/>
      <c r="U68" s="783"/>
      <c r="V68" s="783"/>
      <c r="W68" s="783"/>
      <c r="X68" s="783"/>
      <c r="Y68" s="783"/>
      <c r="Z68" s="784"/>
    </row>
    <row r="69" spans="5:26">
      <c r="E69" s="791"/>
      <c r="F69" s="800"/>
      <c r="G69" s="800"/>
      <c r="H69" s="800"/>
      <c r="I69" s="800"/>
      <c r="J69" s="800"/>
      <c r="K69" s="800"/>
      <c r="L69" s="800"/>
      <c r="M69" s="800"/>
      <c r="N69" s="783"/>
      <c r="O69" s="783"/>
      <c r="P69" s="783"/>
      <c r="Q69" s="783"/>
      <c r="R69" s="783"/>
      <c r="S69" s="783"/>
      <c r="T69" s="783"/>
      <c r="U69" s="783"/>
      <c r="V69" s="783"/>
      <c r="W69" s="783"/>
      <c r="X69" s="783"/>
      <c r="Y69" s="783"/>
      <c r="Z69" s="784"/>
    </row>
    <row r="70" spans="5:26">
      <c r="E70" s="791"/>
      <c r="F70" s="800"/>
      <c r="G70" s="800"/>
      <c r="H70" s="800"/>
      <c r="I70" s="800"/>
      <c r="J70" s="800"/>
      <c r="K70" s="800"/>
      <c r="L70" s="800"/>
      <c r="M70" s="800"/>
      <c r="N70" s="783"/>
      <c r="O70" s="783"/>
      <c r="P70" s="783"/>
      <c r="Q70" s="783"/>
      <c r="R70" s="783"/>
      <c r="S70" s="783"/>
      <c r="T70" s="783"/>
      <c r="U70" s="783"/>
      <c r="V70" s="783"/>
      <c r="W70" s="783"/>
      <c r="X70" s="783"/>
      <c r="Y70" s="783"/>
      <c r="Z70" s="784"/>
    </row>
    <row r="71" spans="5:26">
      <c r="E71" s="791"/>
      <c r="F71" s="800"/>
      <c r="G71" s="800"/>
      <c r="H71" s="800"/>
      <c r="I71" s="800"/>
      <c r="J71" s="800"/>
      <c r="K71" s="800"/>
      <c r="L71" s="800"/>
      <c r="M71" s="800"/>
      <c r="N71" s="783"/>
      <c r="O71" s="783"/>
      <c r="P71" s="783"/>
      <c r="Q71" s="783"/>
      <c r="R71" s="783"/>
      <c r="S71" s="783"/>
      <c r="T71" s="783"/>
      <c r="U71" s="783"/>
      <c r="V71" s="783"/>
      <c r="W71" s="783"/>
      <c r="X71" s="783"/>
      <c r="Y71" s="783"/>
      <c r="Z71" s="784"/>
    </row>
    <row r="72" spans="5:26">
      <c r="E72" s="791"/>
      <c r="F72" s="800"/>
      <c r="G72" s="800"/>
      <c r="H72" s="800"/>
      <c r="I72" s="800"/>
      <c r="J72" s="800"/>
      <c r="K72" s="800"/>
      <c r="L72" s="800"/>
      <c r="M72" s="800"/>
      <c r="N72" s="783"/>
      <c r="O72" s="783"/>
      <c r="P72" s="783"/>
      <c r="Q72" s="783"/>
      <c r="R72" s="783"/>
      <c r="S72" s="783"/>
      <c r="T72" s="783"/>
      <c r="U72" s="783"/>
      <c r="V72" s="783"/>
      <c r="W72" s="783"/>
      <c r="X72" s="783"/>
      <c r="Y72" s="783"/>
      <c r="Z72" s="784"/>
    </row>
    <row r="73" spans="5:26">
      <c r="E73" s="791"/>
      <c r="F73" s="800"/>
      <c r="G73" s="800"/>
      <c r="H73" s="800"/>
      <c r="I73" s="800"/>
      <c r="J73" s="800"/>
      <c r="K73" s="800"/>
      <c r="L73" s="800"/>
      <c r="M73" s="800"/>
      <c r="N73" s="783"/>
      <c r="O73" s="783"/>
      <c r="P73" s="783"/>
      <c r="Q73" s="783"/>
      <c r="R73" s="783"/>
      <c r="S73" s="783"/>
      <c r="T73" s="783"/>
      <c r="U73" s="783"/>
      <c r="V73" s="783"/>
      <c r="W73" s="783"/>
      <c r="X73" s="783"/>
      <c r="Y73" s="783"/>
      <c r="Z73" s="784"/>
    </row>
    <row r="74" spans="5:26">
      <c r="E74" s="791"/>
      <c r="F74" s="800"/>
      <c r="G74" s="800"/>
      <c r="H74" s="800"/>
      <c r="I74" s="800"/>
      <c r="J74" s="800"/>
      <c r="K74" s="800"/>
      <c r="L74" s="800"/>
      <c r="M74" s="800"/>
      <c r="N74" s="783"/>
      <c r="O74" s="783"/>
      <c r="P74" s="783"/>
      <c r="Q74" s="783"/>
      <c r="R74" s="783"/>
      <c r="S74" s="783"/>
      <c r="T74" s="783"/>
      <c r="U74" s="783"/>
      <c r="V74" s="783"/>
      <c r="W74" s="783"/>
      <c r="X74" s="783"/>
      <c r="Y74" s="783"/>
      <c r="Z74" s="784"/>
    </row>
    <row r="75" spans="5:26" ht="15.75" thickBot="1">
      <c r="E75" s="791"/>
      <c r="F75" s="801"/>
      <c r="G75" s="801"/>
      <c r="H75" s="801"/>
      <c r="I75" s="801"/>
      <c r="J75" s="801"/>
      <c r="K75" s="801"/>
      <c r="L75" s="801"/>
      <c r="M75" s="801"/>
      <c r="N75" s="785"/>
      <c r="O75" s="785"/>
      <c r="P75" s="785"/>
      <c r="Q75" s="785"/>
      <c r="R75" s="785"/>
      <c r="S75" s="785"/>
      <c r="T75" s="785"/>
      <c r="U75" s="785"/>
      <c r="V75" s="785"/>
      <c r="W75" s="785"/>
      <c r="X75" s="785"/>
      <c r="Y75" s="785"/>
      <c r="Z75" s="786"/>
    </row>
    <row r="76" spans="5:26">
      <c r="E76" s="791"/>
      <c r="F76" s="799">
        <v>2024</v>
      </c>
      <c r="G76" s="799" t="s">
        <v>232</v>
      </c>
      <c r="H76" s="799"/>
      <c r="I76" s="799"/>
      <c r="J76" s="799"/>
      <c r="K76" s="799" t="s">
        <v>76</v>
      </c>
      <c r="L76" s="799"/>
      <c r="M76" s="799"/>
      <c r="N76" s="781" t="s">
        <v>241</v>
      </c>
      <c r="O76" s="781"/>
      <c r="P76" s="781"/>
      <c r="Q76" s="781"/>
      <c r="R76" s="781"/>
      <c r="S76" s="781"/>
      <c r="T76" s="781"/>
      <c r="U76" s="781"/>
      <c r="V76" s="781"/>
      <c r="W76" s="781"/>
      <c r="X76" s="781"/>
      <c r="Y76" s="781"/>
      <c r="Z76" s="782"/>
    </row>
    <row r="77" spans="5:26">
      <c r="E77" s="791"/>
      <c r="F77" s="800"/>
      <c r="G77" s="800"/>
      <c r="H77" s="800"/>
      <c r="I77" s="800"/>
      <c r="J77" s="800"/>
      <c r="K77" s="800"/>
      <c r="L77" s="800"/>
      <c r="M77" s="800"/>
      <c r="N77" s="783"/>
      <c r="O77" s="783"/>
      <c r="P77" s="783"/>
      <c r="Q77" s="783"/>
      <c r="R77" s="783"/>
      <c r="S77" s="783"/>
      <c r="T77" s="783"/>
      <c r="U77" s="783"/>
      <c r="V77" s="783"/>
      <c r="W77" s="783"/>
      <c r="X77" s="783"/>
      <c r="Y77" s="783"/>
      <c r="Z77" s="784"/>
    </row>
    <row r="78" spans="5:26">
      <c r="E78" s="791"/>
      <c r="F78" s="800"/>
      <c r="G78" s="800"/>
      <c r="H78" s="800"/>
      <c r="I78" s="800"/>
      <c r="J78" s="800"/>
      <c r="K78" s="800"/>
      <c r="L78" s="800"/>
      <c r="M78" s="800"/>
      <c r="N78" s="783"/>
      <c r="O78" s="783"/>
      <c r="P78" s="783"/>
      <c r="Q78" s="783"/>
      <c r="R78" s="783"/>
      <c r="S78" s="783"/>
      <c r="T78" s="783"/>
      <c r="U78" s="783"/>
      <c r="V78" s="783"/>
      <c r="W78" s="783"/>
      <c r="X78" s="783"/>
      <c r="Y78" s="783"/>
      <c r="Z78" s="784"/>
    </row>
    <row r="79" spans="5:26">
      <c r="E79" s="791"/>
      <c r="F79" s="800"/>
      <c r="G79" s="800"/>
      <c r="H79" s="800"/>
      <c r="I79" s="800"/>
      <c r="J79" s="800"/>
      <c r="K79" s="800"/>
      <c r="L79" s="800"/>
      <c r="M79" s="800"/>
      <c r="N79" s="783"/>
      <c r="O79" s="783"/>
      <c r="P79" s="783"/>
      <c r="Q79" s="783"/>
      <c r="R79" s="783"/>
      <c r="S79" s="783"/>
      <c r="T79" s="783"/>
      <c r="U79" s="783"/>
      <c r="V79" s="783"/>
      <c r="W79" s="783"/>
      <c r="X79" s="783"/>
      <c r="Y79" s="783"/>
      <c r="Z79" s="784"/>
    </row>
    <row r="80" spans="5:26">
      <c r="E80" s="791"/>
      <c r="F80" s="800"/>
      <c r="G80" s="800"/>
      <c r="H80" s="800"/>
      <c r="I80" s="800"/>
      <c r="J80" s="800"/>
      <c r="K80" s="800"/>
      <c r="L80" s="800"/>
      <c r="M80" s="800"/>
      <c r="N80" s="783"/>
      <c r="O80" s="783"/>
      <c r="P80" s="783"/>
      <c r="Q80" s="783"/>
      <c r="R80" s="783"/>
      <c r="S80" s="783"/>
      <c r="T80" s="783"/>
      <c r="U80" s="783"/>
      <c r="V80" s="783"/>
      <c r="W80" s="783"/>
      <c r="X80" s="783"/>
      <c r="Y80" s="783"/>
      <c r="Z80" s="784"/>
    </row>
    <row r="81" spans="5:26">
      <c r="E81" s="791"/>
      <c r="F81" s="800"/>
      <c r="G81" s="800"/>
      <c r="H81" s="800"/>
      <c r="I81" s="800"/>
      <c r="J81" s="800"/>
      <c r="K81" s="800"/>
      <c r="L81" s="800"/>
      <c r="M81" s="800"/>
      <c r="N81" s="783"/>
      <c r="O81" s="783"/>
      <c r="P81" s="783"/>
      <c r="Q81" s="783"/>
      <c r="R81" s="783"/>
      <c r="S81" s="783"/>
      <c r="T81" s="783"/>
      <c r="U81" s="783"/>
      <c r="V81" s="783"/>
      <c r="W81" s="783"/>
      <c r="X81" s="783"/>
      <c r="Y81" s="783"/>
      <c r="Z81" s="784"/>
    </row>
    <row r="82" spans="5:26">
      <c r="E82" s="791"/>
      <c r="F82" s="800"/>
      <c r="G82" s="800"/>
      <c r="H82" s="800"/>
      <c r="I82" s="800"/>
      <c r="J82" s="800"/>
      <c r="K82" s="800"/>
      <c r="L82" s="800"/>
      <c r="M82" s="800"/>
      <c r="N82" s="783"/>
      <c r="O82" s="783"/>
      <c r="P82" s="783"/>
      <c r="Q82" s="783"/>
      <c r="R82" s="783"/>
      <c r="S82" s="783"/>
      <c r="T82" s="783"/>
      <c r="U82" s="783"/>
      <c r="V82" s="783"/>
      <c r="W82" s="783"/>
      <c r="X82" s="783"/>
      <c r="Y82" s="783"/>
      <c r="Z82" s="784"/>
    </row>
    <row r="83" spans="5:26">
      <c r="E83" s="791"/>
      <c r="F83" s="800"/>
      <c r="G83" s="800"/>
      <c r="H83" s="800"/>
      <c r="I83" s="800"/>
      <c r="J83" s="800"/>
      <c r="K83" s="800"/>
      <c r="L83" s="800"/>
      <c r="M83" s="800"/>
      <c r="N83" s="783"/>
      <c r="O83" s="783"/>
      <c r="P83" s="783"/>
      <c r="Q83" s="783"/>
      <c r="R83" s="783"/>
      <c r="S83" s="783"/>
      <c r="T83" s="783"/>
      <c r="U83" s="783"/>
      <c r="V83" s="783"/>
      <c r="W83" s="783"/>
      <c r="X83" s="783"/>
      <c r="Y83" s="783"/>
      <c r="Z83" s="784"/>
    </row>
    <row r="84" spans="5:26">
      <c r="E84" s="791"/>
      <c r="F84" s="800"/>
      <c r="G84" s="800"/>
      <c r="H84" s="800"/>
      <c r="I84" s="800"/>
      <c r="J84" s="800"/>
      <c r="K84" s="800"/>
      <c r="L84" s="800"/>
      <c r="M84" s="800"/>
      <c r="N84" s="783"/>
      <c r="O84" s="783"/>
      <c r="P84" s="783"/>
      <c r="Q84" s="783"/>
      <c r="R84" s="783"/>
      <c r="S84" s="783"/>
      <c r="T84" s="783"/>
      <c r="U84" s="783"/>
      <c r="V84" s="783"/>
      <c r="W84" s="783"/>
      <c r="X84" s="783"/>
      <c r="Y84" s="783"/>
      <c r="Z84" s="784"/>
    </row>
    <row r="85" spans="5:26">
      <c r="E85" s="791"/>
      <c r="F85" s="800"/>
      <c r="G85" s="800"/>
      <c r="H85" s="800"/>
      <c r="I85" s="800"/>
      <c r="J85" s="800"/>
      <c r="K85" s="800"/>
      <c r="L85" s="800"/>
      <c r="M85" s="800"/>
      <c r="N85" s="783"/>
      <c r="O85" s="783"/>
      <c r="P85" s="783"/>
      <c r="Q85" s="783"/>
      <c r="R85" s="783"/>
      <c r="S85" s="783"/>
      <c r="T85" s="783"/>
      <c r="U85" s="783"/>
      <c r="V85" s="783"/>
      <c r="W85" s="783"/>
      <c r="X85" s="783"/>
      <c r="Y85" s="783"/>
      <c r="Z85" s="784"/>
    </row>
    <row r="86" spans="5:26">
      <c r="E86" s="791"/>
      <c r="F86" s="800"/>
      <c r="G86" s="800"/>
      <c r="H86" s="800"/>
      <c r="I86" s="800"/>
      <c r="J86" s="800"/>
      <c r="K86" s="800"/>
      <c r="L86" s="800"/>
      <c r="M86" s="800"/>
      <c r="N86" s="783"/>
      <c r="O86" s="783"/>
      <c r="P86" s="783"/>
      <c r="Q86" s="783"/>
      <c r="R86" s="783"/>
      <c r="S86" s="783"/>
      <c r="T86" s="783"/>
      <c r="U86" s="783"/>
      <c r="V86" s="783"/>
      <c r="W86" s="783"/>
      <c r="X86" s="783"/>
      <c r="Y86" s="783"/>
      <c r="Z86" s="784"/>
    </row>
    <row r="87" spans="5:26" ht="15.75" thickBot="1">
      <c r="E87" s="792"/>
      <c r="F87" s="801"/>
      <c r="G87" s="801"/>
      <c r="H87" s="801"/>
      <c r="I87" s="801"/>
      <c r="J87" s="801"/>
      <c r="K87" s="801"/>
      <c r="L87" s="801"/>
      <c r="M87" s="801"/>
      <c r="N87" s="785"/>
      <c r="O87" s="785"/>
      <c r="P87" s="785"/>
      <c r="Q87" s="785"/>
      <c r="R87" s="785"/>
      <c r="S87" s="785"/>
      <c r="T87" s="785"/>
      <c r="U87" s="785"/>
      <c r="V87" s="785"/>
      <c r="W87" s="785"/>
      <c r="X87" s="785"/>
      <c r="Y87" s="785"/>
      <c r="Z87" s="786"/>
    </row>
  </sheetData>
  <mergeCells count="187">
    <mergeCell ref="A1:D2"/>
    <mergeCell ref="E1:E87"/>
    <mergeCell ref="F1:T2"/>
    <mergeCell ref="G3:H3"/>
    <mergeCell ref="I3:J3"/>
    <mergeCell ref="K3:L3"/>
    <mergeCell ref="M3:N3"/>
    <mergeCell ref="O3:P3"/>
    <mergeCell ref="Q3:R3"/>
    <mergeCell ref="S3:T3"/>
    <mergeCell ref="O24:P24"/>
    <mergeCell ref="Q24:R24"/>
    <mergeCell ref="S24:T24"/>
    <mergeCell ref="A27:D27"/>
    <mergeCell ref="G27:H27"/>
    <mergeCell ref="I27:J27"/>
    <mergeCell ref="K27:L27"/>
    <mergeCell ref="M27:N27"/>
    <mergeCell ref="K20:L20"/>
    <mergeCell ref="M20:N20"/>
    <mergeCell ref="O20:P20"/>
    <mergeCell ref="Q20:R20"/>
    <mergeCell ref="K24:L24"/>
    <mergeCell ref="M24:N24"/>
    <mergeCell ref="A4:D12"/>
    <mergeCell ref="A13:D13"/>
    <mergeCell ref="A14:D16"/>
    <mergeCell ref="A17:D21"/>
    <mergeCell ref="G20:H20"/>
    <mergeCell ref="I20:J20"/>
    <mergeCell ref="S25:T25"/>
    <mergeCell ref="U25:V25"/>
    <mergeCell ref="W25:X25"/>
    <mergeCell ref="Y25:Z25"/>
    <mergeCell ref="A26:D26"/>
    <mergeCell ref="G26:H26"/>
    <mergeCell ref="I26:J26"/>
    <mergeCell ref="K26:L26"/>
    <mergeCell ref="M26:N26"/>
    <mergeCell ref="O26:P26"/>
    <mergeCell ref="G25:H25"/>
    <mergeCell ref="I25:J25"/>
    <mergeCell ref="K25:L25"/>
    <mergeCell ref="M25:N25"/>
    <mergeCell ref="O25:P25"/>
    <mergeCell ref="Q25:R25"/>
    <mergeCell ref="A22:D25"/>
    <mergeCell ref="G24:H24"/>
    <mergeCell ref="I24:J24"/>
    <mergeCell ref="U24:V24"/>
    <mergeCell ref="W24:X24"/>
    <mergeCell ref="Y24:Z24"/>
    <mergeCell ref="O27:P27"/>
    <mergeCell ref="Q27:R27"/>
    <mergeCell ref="S27:T27"/>
    <mergeCell ref="U27:V27"/>
    <mergeCell ref="W27:X27"/>
    <mergeCell ref="Y27:Z27"/>
    <mergeCell ref="Q26:R26"/>
    <mergeCell ref="S26:T26"/>
    <mergeCell ref="U26:V26"/>
    <mergeCell ref="W26:X26"/>
    <mergeCell ref="Y26:Z26"/>
    <mergeCell ref="Y28:Z28"/>
    <mergeCell ref="G30:H30"/>
    <mergeCell ref="I30:J30"/>
    <mergeCell ref="K30:L30"/>
    <mergeCell ref="M30:N30"/>
    <mergeCell ref="O30:P30"/>
    <mergeCell ref="A28:D30"/>
    <mergeCell ref="G28:H28"/>
    <mergeCell ref="I28:J28"/>
    <mergeCell ref="K28:L28"/>
    <mergeCell ref="M28:N28"/>
    <mergeCell ref="O28:P28"/>
    <mergeCell ref="A31:D31"/>
    <mergeCell ref="G31:H31"/>
    <mergeCell ref="I31:J31"/>
    <mergeCell ref="K31:L31"/>
    <mergeCell ref="M31:N31"/>
    <mergeCell ref="Q28:R28"/>
    <mergeCell ref="S28:T28"/>
    <mergeCell ref="U28:V28"/>
    <mergeCell ref="W28:X28"/>
    <mergeCell ref="O31:P31"/>
    <mergeCell ref="Q31:R31"/>
    <mergeCell ref="S31:T31"/>
    <mergeCell ref="U31:V31"/>
    <mergeCell ref="W31:X31"/>
    <mergeCell ref="Y31:Z31"/>
    <mergeCell ref="Q30:R30"/>
    <mergeCell ref="S30:T30"/>
    <mergeCell ref="U30:V30"/>
    <mergeCell ref="W30:X30"/>
    <mergeCell ref="Y30:Z30"/>
    <mergeCell ref="A33:D33"/>
    <mergeCell ref="G33:H33"/>
    <mergeCell ref="I33:J33"/>
    <mergeCell ref="K33:L33"/>
    <mergeCell ref="M33:N33"/>
    <mergeCell ref="A32:D32"/>
    <mergeCell ref="G32:H32"/>
    <mergeCell ref="I32:J32"/>
    <mergeCell ref="K32:L32"/>
    <mergeCell ref="M32:N32"/>
    <mergeCell ref="O33:P33"/>
    <mergeCell ref="Q33:R33"/>
    <mergeCell ref="S33:T33"/>
    <mergeCell ref="U33:V33"/>
    <mergeCell ref="W33:X33"/>
    <mergeCell ref="Y33:Z33"/>
    <mergeCell ref="Q32:R32"/>
    <mergeCell ref="S32:T32"/>
    <mergeCell ref="U32:V32"/>
    <mergeCell ref="W32:X32"/>
    <mergeCell ref="Y32:Z32"/>
    <mergeCell ref="O32:P32"/>
    <mergeCell ref="A35:D35"/>
    <mergeCell ref="G35:H35"/>
    <mergeCell ref="I35:J35"/>
    <mergeCell ref="K35:L35"/>
    <mergeCell ref="M35:N35"/>
    <mergeCell ref="A34:D34"/>
    <mergeCell ref="G34:H34"/>
    <mergeCell ref="I34:J34"/>
    <mergeCell ref="K34:L34"/>
    <mergeCell ref="M34:N34"/>
    <mergeCell ref="O35:P35"/>
    <mergeCell ref="Q35:R35"/>
    <mergeCell ref="S35:T35"/>
    <mergeCell ref="U35:V35"/>
    <mergeCell ref="W35:X35"/>
    <mergeCell ref="Y35:Z35"/>
    <mergeCell ref="Q34:R34"/>
    <mergeCell ref="S34:T34"/>
    <mergeCell ref="U34:V34"/>
    <mergeCell ref="W34:X34"/>
    <mergeCell ref="Y34:Z34"/>
    <mergeCell ref="O34:P34"/>
    <mergeCell ref="A42:B42"/>
    <mergeCell ref="C42:D42"/>
    <mergeCell ref="A43:D43"/>
    <mergeCell ref="A44:D44"/>
    <mergeCell ref="A45:D45"/>
    <mergeCell ref="A46:D46"/>
    <mergeCell ref="A36:D36"/>
    <mergeCell ref="A37:D37"/>
    <mergeCell ref="F37:Z37"/>
    <mergeCell ref="A38:D38"/>
    <mergeCell ref="F38:Z50"/>
    <mergeCell ref="A39:D39"/>
    <mergeCell ref="A40:B40"/>
    <mergeCell ref="C40:D40"/>
    <mergeCell ref="A41:B41"/>
    <mergeCell ref="C41:D41"/>
    <mergeCell ref="N52:Z52"/>
    <mergeCell ref="A53:D53"/>
    <mergeCell ref="F53:F63"/>
    <mergeCell ref="G53:J63"/>
    <mergeCell ref="K53:M63"/>
    <mergeCell ref="N53:Z63"/>
    <mergeCell ref="A54:D54"/>
    <mergeCell ref="A47:D47"/>
    <mergeCell ref="A48:D48"/>
    <mergeCell ref="A49:D49"/>
    <mergeCell ref="A50:D50"/>
    <mergeCell ref="A51:D51"/>
    <mergeCell ref="F51:Z51"/>
    <mergeCell ref="A55:D55"/>
    <mergeCell ref="A56:D56"/>
    <mergeCell ref="A57:D57"/>
    <mergeCell ref="A58:D58"/>
    <mergeCell ref="A59:D59"/>
    <mergeCell ref="A60:D60"/>
    <mergeCell ref="A52:D52"/>
    <mergeCell ref="G52:J52"/>
    <mergeCell ref="K52:M52"/>
    <mergeCell ref="F76:F87"/>
    <mergeCell ref="G76:J87"/>
    <mergeCell ref="K76:M87"/>
    <mergeCell ref="N76:Z87"/>
    <mergeCell ref="A61:D61"/>
    <mergeCell ref="A62:D63"/>
    <mergeCell ref="F64:F75"/>
    <mergeCell ref="G64:J75"/>
    <mergeCell ref="K64:M75"/>
    <mergeCell ref="N64:Z75"/>
  </mergeCells>
  <conditionalFormatting sqref="F3:U21">
    <cfRule type="containsText" dxfId="23" priority="1" operator="containsText" text="kategorija 1">
      <formula>NOT(ISERROR(SEARCH("kategorija 1",F3)))</formula>
    </cfRule>
  </conditionalFormatting>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4"/>
  <dimension ref="A1:Z86"/>
  <sheetViews>
    <sheetView zoomScale="90" zoomScaleNormal="90" workbookViewId="0">
      <selection activeCell="I30" sqref="I30:J30"/>
    </sheetView>
  </sheetViews>
  <sheetFormatPr defaultRowHeight="15"/>
  <cols>
    <col min="1" max="1" width="29.140625" customWidth="1"/>
    <col min="2" max="2" width="16.42578125" customWidth="1"/>
    <col min="3" max="3" width="17.28515625" customWidth="1"/>
    <col min="4" max="4" width="8" customWidth="1"/>
    <col min="5" max="5" width="2" style="60" customWidth="1"/>
    <col min="6" max="6" width="29.140625" customWidth="1"/>
    <col min="7" max="7" width="7" bestFit="1" customWidth="1"/>
    <col min="8" max="8" width="11.28515625" customWidth="1"/>
    <col min="9" max="9" width="7" bestFit="1" customWidth="1"/>
    <col min="10" max="10" width="11.7109375" bestFit="1" customWidth="1"/>
    <col min="11" max="14" width="11.7109375" customWidth="1"/>
    <col min="16" max="16" width="11.5703125" bestFit="1" customWidth="1"/>
    <col min="21" max="21" width="13.140625" bestFit="1" customWidth="1"/>
  </cols>
  <sheetData>
    <row r="1" spans="1:14" ht="15" customHeight="1" thickTop="1">
      <c r="A1" s="901" t="s">
        <v>0</v>
      </c>
      <c r="B1" s="902"/>
      <c r="C1" s="902"/>
      <c r="D1" s="902"/>
      <c r="E1" s="984"/>
      <c r="F1" s="904" t="s">
        <v>1</v>
      </c>
      <c r="G1" s="904"/>
      <c r="H1" s="904"/>
      <c r="I1" s="904"/>
      <c r="J1" s="904"/>
      <c r="K1" s="904"/>
      <c r="L1" s="904"/>
      <c r="M1" s="904"/>
      <c r="N1" s="904"/>
    </row>
    <row r="2" spans="1:14" ht="15.75" customHeight="1" thickBot="1">
      <c r="A2" s="903"/>
      <c r="B2" s="904"/>
      <c r="C2" s="904"/>
      <c r="D2" s="904"/>
      <c r="E2" s="791"/>
      <c r="F2" s="906"/>
      <c r="G2" s="906"/>
      <c r="H2" s="906"/>
      <c r="I2" s="906"/>
      <c r="J2" s="906"/>
      <c r="K2" s="906"/>
      <c r="L2" s="906"/>
      <c r="M2" s="906"/>
      <c r="N2" s="906"/>
    </row>
    <row r="3" spans="1:14" ht="15.75" thickBot="1">
      <c r="A3" s="3"/>
      <c r="B3" s="4"/>
      <c r="C3" s="4"/>
      <c r="D3" s="4"/>
      <c r="E3" s="791"/>
      <c r="F3" s="5" t="s">
        <v>2</v>
      </c>
      <c r="G3" s="907">
        <v>2021</v>
      </c>
      <c r="H3" s="908"/>
      <c r="I3" s="907">
        <v>2022</v>
      </c>
      <c r="J3" s="908"/>
      <c r="K3" s="907">
        <v>2023</v>
      </c>
      <c r="L3" s="908"/>
      <c r="M3" s="907">
        <v>2024</v>
      </c>
      <c r="N3" s="908"/>
    </row>
    <row r="4" spans="1:14" ht="20.25" customHeight="1" thickTop="1">
      <c r="A4" s="888"/>
      <c r="B4" s="845"/>
      <c r="C4" s="845"/>
      <c r="D4" s="845"/>
      <c r="E4" s="791"/>
      <c r="F4" s="6" t="s">
        <v>3</v>
      </c>
      <c r="G4" s="157"/>
      <c r="H4" s="158"/>
      <c r="I4" s="158"/>
      <c r="J4" s="158"/>
      <c r="K4" s="158"/>
      <c r="L4" s="6"/>
      <c r="M4" s="158"/>
      <c r="N4" s="6"/>
    </row>
    <row r="5" spans="1:14" ht="21" customHeight="1">
      <c r="A5" s="888"/>
      <c r="B5" s="845"/>
      <c r="C5" s="845"/>
      <c r="D5" s="845"/>
      <c r="E5" s="791"/>
      <c r="F5" s="9" t="s">
        <v>4</v>
      </c>
      <c r="G5" s="100">
        <v>-1.0925608308046064</v>
      </c>
      <c r="H5" s="13" t="s">
        <v>6</v>
      </c>
      <c r="I5" s="100">
        <v>-3.7540609457188343</v>
      </c>
      <c r="J5" s="13" t="s">
        <v>6</v>
      </c>
      <c r="K5" s="100">
        <v>-14.961749538071206</v>
      </c>
      <c r="L5" s="13" t="s">
        <v>6</v>
      </c>
      <c r="M5" s="100">
        <v>0.1040471014003484</v>
      </c>
      <c r="N5" s="12" t="s">
        <v>5</v>
      </c>
    </row>
    <row r="6" spans="1:14" ht="25.5" customHeight="1" thickBot="1">
      <c r="A6" s="888"/>
      <c r="B6" s="845"/>
      <c r="C6" s="845"/>
      <c r="D6" s="845"/>
      <c r="E6" s="791"/>
      <c r="F6" s="17" t="s">
        <v>9</v>
      </c>
      <c r="G6" s="103">
        <v>-1.2939863386758337</v>
      </c>
      <c r="H6" s="13" t="s">
        <v>6</v>
      </c>
      <c r="I6" s="103" t="s">
        <v>87</v>
      </c>
      <c r="J6" s="13" t="s">
        <v>6</v>
      </c>
      <c r="K6" s="103" t="s">
        <v>87</v>
      </c>
      <c r="L6" s="13" t="s">
        <v>6</v>
      </c>
      <c r="M6" s="103" t="s">
        <v>242</v>
      </c>
      <c r="N6" s="13" t="s">
        <v>6</v>
      </c>
    </row>
    <row r="7" spans="1:14" ht="26.25" thickBot="1">
      <c r="A7" s="888"/>
      <c r="B7" s="845"/>
      <c r="C7" s="845"/>
      <c r="D7" s="845"/>
      <c r="E7" s="791"/>
      <c r="F7" s="21" t="s">
        <v>10</v>
      </c>
      <c r="G7" s="100">
        <v>0.42021405089748032</v>
      </c>
      <c r="H7" s="13" t="s">
        <v>6</v>
      </c>
      <c r="I7" s="100">
        <v>0.57378802588934252</v>
      </c>
      <c r="J7" s="13" t="s">
        <v>6</v>
      </c>
      <c r="K7" s="100">
        <v>0.68532619357234237</v>
      </c>
      <c r="L7" s="13" t="s">
        <v>6</v>
      </c>
      <c r="M7" s="100">
        <v>0.9635355433325532</v>
      </c>
      <c r="N7" s="182" t="s">
        <v>15</v>
      </c>
    </row>
    <row r="8" spans="1:14" ht="19.5" customHeight="1">
      <c r="A8" s="888"/>
      <c r="B8" s="845"/>
      <c r="C8" s="845"/>
      <c r="D8" s="845"/>
      <c r="E8" s="791"/>
      <c r="F8" s="23" t="s">
        <v>11</v>
      </c>
      <c r="G8" s="183"/>
      <c r="H8" s="25"/>
      <c r="I8" s="25"/>
      <c r="J8" s="25"/>
      <c r="K8" s="25"/>
      <c r="L8" s="25"/>
      <c r="M8" s="25"/>
      <c r="N8" s="25"/>
    </row>
    <row r="9" spans="1:14" ht="23.25" customHeight="1">
      <c r="A9" s="888"/>
      <c r="B9" s="845"/>
      <c r="C9" s="845"/>
      <c r="D9" s="845"/>
      <c r="E9" s="791"/>
      <c r="F9" s="9" t="s">
        <v>12</v>
      </c>
      <c r="G9" s="100">
        <v>6.0222787262380431</v>
      </c>
      <c r="H9" s="12" t="s">
        <v>5</v>
      </c>
      <c r="I9" s="100">
        <v>0.25337640558182506</v>
      </c>
      <c r="J9" s="13" t="s">
        <v>6</v>
      </c>
      <c r="K9" s="100">
        <v>2.8497910789822101E-2</v>
      </c>
      <c r="L9" s="13" t="s">
        <v>6</v>
      </c>
      <c r="M9" s="100">
        <v>0.21581556048295181</v>
      </c>
      <c r="N9" s="13" t="s">
        <v>6</v>
      </c>
    </row>
    <row r="10" spans="1:14" ht="21" customHeight="1">
      <c r="A10" s="888"/>
      <c r="B10" s="845"/>
      <c r="C10" s="845"/>
      <c r="D10" s="845"/>
      <c r="E10" s="791"/>
      <c r="F10" s="17" t="s">
        <v>13</v>
      </c>
      <c r="G10" s="103">
        <v>6.0222787262380431</v>
      </c>
      <c r="H10" s="12" t="s">
        <v>5</v>
      </c>
      <c r="I10" s="103">
        <v>0.22635269036182531</v>
      </c>
      <c r="J10" s="13" t="s">
        <v>6</v>
      </c>
      <c r="K10" s="103">
        <v>2.440078767998307E-2</v>
      </c>
      <c r="L10" s="13" t="s">
        <v>6</v>
      </c>
      <c r="M10" s="103">
        <v>0.21234787321909299</v>
      </c>
      <c r="N10" s="13" t="s">
        <v>6</v>
      </c>
    </row>
    <row r="11" spans="1:14" ht="22.5" customHeight="1">
      <c r="A11" s="888"/>
      <c r="B11" s="845"/>
      <c r="C11" s="845"/>
      <c r="D11" s="845"/>
      <c r="E11" s="791"/>
      <c r="F11" s="9" t="s">
        <v>14</v>
      </c>
      <c r="G11" s="100">
        <v>0</v>
      </c>
      <c r="H11" s="12" t="s">
        <v>5</v>
      </c>
      <c r="I11" s="100">
        <v>43.862491655127769</v>
      </c>
      <c r="J11" s="20" t="s">
        <v>8</v>
      </c>
      <c r="K11" s="100">
        <v>0</v>
      </c>
      <c r="L11" s="12" t="s">
        <v>5</v>
      </c>
      <c r="M11" s="100">
        <v>0</v>
      </c>
      <c r="N11" s="12" t="s">
        <v>5</v>
      </c>
    </row>
    <row r="12" spans="1:14" ht="25.5" customHeight="1" thickBot="1">
      <c r="A12" s="889"/>
      <c r="B12" s="890"/>
      <c r="C12" s="890"/>
      <c r="D12" s="890"/>
      <c r="E12" s="791"/>
      <c r="F12" s="30" t="s">
        <v>16</v>
      </c>
      <c r="G12" s="103">
        <v>379.05925925925925</v>
      </c>
      <c r="H12" s="13" t="s">
        <v>6</v>
      </c>
      <c r="I12" s="103">
        <v>516.50148621946653</v>
      </c>
      <c r="J12" s="13" t="s">
        <v>6</v>
      </c>
      <c r="K12" s="103">
        <v>170.44329770992366</v>
      </c>
      <c r="L12" s="13" t="s">
        <v>6</v>
      </c>
      <c r="M12" s="103">
        <v>137.65071057503562</v>
      </c>
      <c r="N12" s="13" t="s">
        <v>6</v>
      </c>
    </row>
    <row r="13" spans="1:14" ht="20.25" customHeight="1" thickTop="1" thickBot="1">
      <c r="A13" s="891" t="s">
        <v>20</v>
      </c>
      <c r="B13" s="892"/>
      <c r="C13" s="892"/>
      <c r="D13" s="892"/>
      <c r="E13" s="791"/>
      <c r="F13" s="35" t="s">
        <v>21</v>
      </c>
      <c r="G13" s="184"/>
      <c r="H13" s="37"/>
      <c r="I13" s="37"/>
      <c r="J13" s="37"/>
      <c r="K13" s="37"/>
      <c r="L13" s="35"/>
      <c r="M13" s="37"/>
      <c r="N13" s="35"/>
    </row>
    <row r="14" spans="1:14" ht="32.25" customHeight="1" thickTop="1">
      <c r="A14" s="893" t="s">
        <v>243</v>
      </c>
      <c r="B14" s="894"/>
      <c r="C14" s="894"/>
      <c r="D14" s="894"/>
      <c r="E14" s="791"/>
      <c r="F14" s="17" t="s">
        <v>23</v>
      </c>
      <c r="G14" s="103">
        <v>0.15566277776730686</v>
      </c>
      <c r="H14" s="11" t="s">
        <v>5</v>
      </c>
      <c r="I14" s="103">
        <v>3.1436628792914778</v>
      </c>
      <c r="J14" s="13" t="s">
        <v>6</v>
      </c>
      <c r="K14" s="103">
        <v>17.107095777832935</v>
      </c>
      <c r="L14" s="13" t="s">
        <v>6</v>
      </c>
      <c r="M14" s="103">
        <v>4.1822219671496539</v>
      </c>
      <c r="N14" s="13" t="s">
        <v>6</v>
      </c>
    </row>
    <row r="15" spans="1:14" ht="27.75" customHeight="1">
      <c r="A15" s="886"/>
      <c r="B15" s="887"/>
      <c r="C15" s="887"/>
      <c r="D15" s="887"/>
      <c r="E15" s="791"/>
      <c r="F15" s="9" t="s">
        <v>24</v>
      </c>
      <c r="G15" s="100">
        <v>0.18436090896915042</v>
      </c>
      <c r="H15" s="11" t="s">
        <v>5</v>
      </c>
      <c r="I15" s="100" t="s">
        <v>87</v>
      </c>
      <c r="J15" s="13" t="s">
        <v>6</v>
      </c>
      <c r="K15" s="107" t="s">
        <v>87</v>
      </c>
      <c r="L15" s="13" t="s">
        <v>6</v>
      </c>
      <c r="M15" s="107" t="s">
        <v>242</v>
      </c>
      <c r="N15" s="13" t="s">
        <v>6</v>
      </c>
    </row>
    <row r="16" spans="1:14" ht="26.25" customHeight="1">
      <c r="A16" s="895"/>
      <c r="B16" s="896"/>
      <c r="C16" s="896"/>
      <c r="D16" s="896"/>
      <c r="E16" s="791"/>
      <c r="F16" s="38" t="s">
        <v>25</v>
      </c>
      <c r="G16" s="103">
        <v>-0.14961414441505744</v>
      </c>
      <c r="H16" s="13" t="s">
        <v>6</v>
      </c>
      <c r="I16" s="103">
        <v>-0.84338885982593903</v>
      </c>
      <c r="J16" s="13" t="s">
        <v>6</v>
      </c>
      <c r="K16" s="103">
        <v>-1.1648382518574267</v>
      </c>
      <c r="L16" s="13" t="s">
        <v>6</v>
      </c>
      <c r="M16" s="103">
        <v>30.037445040734514</v>
      </c>
      <c r="N16" s="13" t="s">
        <v>6</v>
      </c>
    </row>
    <row r="17" spans="1:20" ht="26.25" customHeight="1">
      <c r="A17" s="884" t="s">
        <v>244</v>
      </c>
      <c r="B17" s="885"/>
      <c r="C17" s="885"/>
      <c r="D17" s="885"/>
      <c r="E17" s="791"/>
      <c r="F17" s="9" t="s">
        <v>27</v>
      </c>
      <c r="G17" s="100" t="s">
        <v>17</v>
      </c>
      <c r="H17" s="72"/>
      <c r="I17" s="100" t="s">
        <v>17</v>
      </c>
      <c r="J17" s="72"/>
      <c r="K17" s="100">
        <v>-247.03486137798518</v>
      </c>
      <c r="L17" s="13" t="s">
        <v>6</v>
      </c>
      <c r="M17" s="100">
        <v>19.567595039642203</v>
      </c>
      <c r="N17" s="12" t="s">
        <v>5</v>
      </c>
    </row>
    <row r="18" spans="1:20" ht="22.5" customHeight="1">
      <c r="A18" s="886"/>
      <c r="B18" s="887"/>
      <c r="C18" s="887"/>
      <c r="D18" s="887"/>
      <c r="E18" s="791"/>
      <c r="F18" s="17" t="s">
        <v>28</v>
      </c>
      <c r="G18" s="103" t="s">
        <v>17</v>
      </c>
      <c r="H18" s="144"/>
      <c r="I18" s="103" t="s">
        <v>17</v>
      </c>
      <c r="J18" s="144"/>
      <c r="K18" s="103">
        <v>-243.63519077683227</v>
      </c>
      <c r="L18" s="13" t="s">
        <v>6</v>
      </c>
      <c r="M18" s="103">
        <v>25.153079894287458</v>
      </c>
      <c r="N18" s="12" t="s">
        <v>5</v>
      </c>
    </row>
    <row r="19" spans="1:20" ht="23.25" customHeight="1" thickBot="1">
      <c r="A19" s="886"/>
      <c r="B19" s="887"/>
      <c r="C19" s="887"/>
      <c r="D19" s="887"/>
      <c r="E19" s="791"/>
      <c r="F19" s="124" t="s">
        <v>29</v>
      </c>
      <c r="G19" s="125" t="s">
        <v>17</v>
      </c>
      <c r="H19" s="177"/>
      <c r="I19" s="125">
        <v>-2.1868240000000001</v>
      </c>
      <c r="J19" s="185" t="s">
        <v>6</v>
      </c>
      <c r="K19" s="125"/>
      <c r="L19" s="186"/>
      <c r="M19" s="125"/>
      <c r="N19" s="186"/>
    </row>
    <row r="20" spans="1:20" ht="33.75" customHeight="1" thickBot="1">
      <c r="A20" s="886"/>
      <c r="B20" s="887"/>
      <c r="C20" s="887"/>
      <c r="D20" s="887"/>
      <c r="E20" s="791"/>
      <c r="F20" s="40" t="s">
        <v>30</v>
      </c>
      <c r="G20" s="1240" t="s">
        <v>8</v>
      </c>
      <c r="H20" s="1153"/>
      <c r="I20" s="1241" t="s">
        <v>6</v>
      </c>
      <c r="J20" s="1242"/>
      <c r="K20" s="1241" t="s">
        <v>6</v>
      </c>
      <c r="L20" s="1242"/>
      <c r="M20" s="43" t="s">
        <v>15</v>
      </c>
      <c r="N20" s="44"/>
    </row>
    <row r="21" spans="1:20" ht="21.75" customHeight="1" thickBot="1">
      <c r="A21" s="895"/>
      <c r="B21" s="896"/>
      <c r="C21" s="896"/>
      <c r="D21" s="896"/>
      <c r="E21" s="791"/>
      <c r="F21" s="46" t="s">
        <v>31</v>
      </c>
      <c r="G21" s="133">
        <v>0.4403658875364922</v>
      </c>
      <c r="H21" s="182" t="s">
        <v>15</v>
      </c>
      <c r="I21" s="133">
        <v>-53.885612369034902</v>
      </c>
      <c r="J21" s="182" t="s">
        <v>15</v>
      </c>
      <c r="K21" s="133">
        <v>-299.38581950057909</v>
      </c>
      <c r="L21" s="182" t="s">
        <v>15</v>
      </c>
      <c r="M21" s="133">
        <v>-39.475726949591092</v>
      </c>
      <c r="N21" s="182" t="s">
        <v>15</v>
      </c>
      <c r="O21" s="52"/>
      <c r="P21" s="52"/>
      <c r="Q21" s="52"/>
      <c r="R21" s="52"/>
    </row>
    <row r="22" spans="1:20" ht="18.75" customHeight="1">
      <c r="A22" s="884"/>
      <c r="B22" s="885"/>
      <c r="C22" s="885"/>
      <c r="D22" s="885"/>
      <c r="E22" s="791"/>
      <c r="O22" s="4"/>
    </row>
    <row r="23" spans="1:20" ht="15" customHeight="1" thickBot="1">
      <c r="A23" s="886"/>
      <c r="B23" s="887"/>
      <c r="C23" s="887"/>
      <c r="D23" s="887"/>
      <c r="E23" s="791"/>
    </row>
    <row r="24" spans="1:20" ht="38.25" customHeight="1" thickTop="1" thickBot="1">
      <c r="A24" s="886"/>
      <c r="B24" s="887"/>
      <c r="C24" s="887"/>
      <c r="D24" s="887"/>
      <c r="E24" s="791"/>
      <c r="F24" s="53" t="s">
        <v>33</v>
      </c>
      <c r="G24" s="879">
        <v>2021</v>
      </c>
      <c r="H24" s="879"/>
      <c r="I24" s="879">
        <v>2022</v>
      </c>
      <c r="J24" s="879"/>
      <c r="K24" s="868">
        <v>2023</v>
      </c>
      <c r="L24" s="868"/>
      <c r="M24" s="868">
        <v>2024</v>
      </c>
      <c r="N24" s="868"/>
      <c r="O24" s="869" t="s">
        <v>34</v>
      </c>
      <c r="P24" s="869"/>
      <c r="Q24" s="869" t="s">
        <v>35</v>
      </c>
      <c r="R24" s="869"/>
      <c r="S24" s="869" t="s">
        <v>36</v>
      </c>
      <c r="T24" s="870"/>
    </row>
    <row r="25" spans="1:20" ht="15" customHeight="1">
      <c r="A25" s="886"/>
      <c r="B25" s="887"/>
      <c r="C25" s="887"/>
      <c r="D25" s="887"/>
      <c r="E25" s="791"/>
      <c r="F25" s="54" t="s">
        <v>37</v>
      </c>
      <c r="G25" s="1146">
        <v>38659</v>
      </c>
      <c r="H25" s="1146"/>
      <c r="I25" s="1146">
        <v>2735563</v>
      </c>
      <c r="J25" s="1146"/>
      <c r="K25" s="1146">
        <v>5764680</v>
      </c>
      <c r="L25" s="1146"/>
      <c r="M25" s="1146">
        <v>7035173</v>
      </c>
      <c r="N25" s="1146"/>
      <c r="O25" s="1146">
        <v>1270493</v>
      </c>
      <c r="P25" s="1146"/>
      <c r="Q25" s="1010">
        <v>0.22039263237508422</v>
      </c>
      <c r="R25" s="1010"/>
      <c r="S25" s="1010">
        <v>4.6668457125393292</v>
      </c>
      <c r="T25" s="1011"/>
    </row>
    <row r="26" spans="1:20" ht="15" customHeight="1" thickBot="1">
      <c r="A26" s="882" t="s">
        <v>38</v>
      </c>
      <c r="B26" s="883"/>
      <c r="C26" s="883"/>
      <c r="D26" s="883"/>
      <c r="E26" s="791"/>
      <c r="F26" s="55" t="s">
        <v>39</v>
      </c>
      <c r="G26" s="1143">
        <v>-55202</v>
      </c>
      <c r="H26" s="1143"/>
      <c r="I26" s="1143">
        <v>-2202469</v>
      </c>
      <c r="J26" s="1143"/>
      <c r="K26" s="1143">
        <v>-2699844</v>
      </c>
      <c r="L26" s="1143"/>
      <c r="M26" s="1143">
        <v>96253</v>
      </c>
      <c r="N26" s="1143"/>
      <c r="O26" s="1143">
        <v>2796097</v>
      </c>
      <c r="P26" s="1143"/>
      <c r="Q26" s="861">
        <v>-1.0356513191132524</v>
      </c>
      <c r="R26" s="861"/>
      <c r="S26" s="861">
        <v>-2.203611939643364</v>
      </c>
      <c r="T26" s="862"/>
    </row>
    <row r="27" spans="1:20" ht="15" customHeight="1" thickTop="1">
      <c r="A27" s="880" t="s">
        <v>41</v>
      </c>
      <c r="B27" s="881"/>
      <c r="C27" s="881"/>
      <c r="D27" s="881"/>
      <c r="E27" s="791"/>
      <c r="F27" s="56" t="s">
        <v>42</v>
      </c>
      <c r="G27" s="1138">
        <v>-57968</v>
      </c>
      <c r="H27" s="1138"/>
      <c r="I27" s="1138">
        <v>-2202469</v>
      </c>
      <c r="J27" s="1138"/>
      <c r="K27" s="1138">
        <v>-2710760</v>
      </c>
      <c r="L27" s="1138"/>
      <c r="M27" s="1138">
        <v>91334</v>
      </c>
      <c r="N27" s="1138"/>
      <c r="O27" s="1138">
        <v>2802094</v>
      </c>
      <c r="P27" s="1138"/>
      <c r="Q27" s="1005">
        <v>-1.0336931340288333</v>
      </c>
      <c r="R27" s="1005"/>
      <c r="S27" s="1005">
        <v>-2.1636294937139793</v>
      </c>
      <c r="T27" s="1006"/>
    </row>
    <row r="28" spans="1:20" ht="18" customHeight="1" thickBot="1">
      <c r="A28" s="960" t="s">
        <v>245</v>
      </c>
      <c r="B28" s="961"/>
      <c r="C28" s="961"/>
      <c r="D28" s="962"/>
      <c r="E28" s="791"/>
      <c r="F28" s="57" t="s">
        <v>44</v>
      </c>
      <c r="G28" s="1148">
        <v>-57968</v>
      </c>
      <c r="H28" s="1148"/>
      <c r="I28" s="1148">
        <v>-2202455</v>
      </c>
      <c r="J28" s="1148"/>
      <c r="K28" s="1148">
        <v>-2712640</v>
      </c>
      <c r="L28" s="1148"/>
      <c r="M28" s="1148">
        <v>92460</v>
      </c>
      <c r="N28" s="1148"/>
      <c r="O28" s="1148">
        <v>2805100</v>
      </c>
      <c r="P28" s="1148"/>
      <c r="Q28" s="858">
        <v>-1.0340848767252566</v>
      </c>
      <c r="R28" s="858"/>
      <c r="S28" s="858">
        <v>-2.1683918639968347</v>
      </c>
      <c r="T28" s="859"/>
    </row>
    <row r="29" spans="1:20" ht="15.75" customHeight="1" thickBot="1">
      <c r="A29" s="963"/>
      <c r="B29" s="964"/>
      <c r="C29" s="964"/>
      <c r="D29" s="965"/>
      <c r="E29" s="791"/>
    </row>
    <row r="30" spans="1:20" ht="42.75" customHeight="1" thickTop="1" thickBot="1">
      <c r="A30" s="966"/>
      <c r="B30" s="967"/>
      <c r="C30" s="967"/>
      <c r="D30" s="968"/>
      <c r="E30" s="791"/>
      <c r="F30" s="53" t="s">
        <v>45</v>
      </c>
      <c r="G30" s="879">
        <v>2021</v>
      </c>
      <c r="H30" s="879"/>
      <c r="I30" s="879">
        <v>2022</v>
      </c>
      <c r="J30" s="879"/>
      <c r="K30" s="868">
        <v>2023</v>
      </c>
      <c r="L30" s="868"/>
      <c r="M30" s="868">
        <v>2024</v>
      </c>
      <c r="N30" s="868"/>
      <c r="O30" s="869" t="s">
        <v>34</v>
      </c>
      <c r="P30" s="869"/>
      <c r="Q30" s="869" t="s">
        <v>35</v>
      </c>
      <c r="R30" s="869"/>
      <c r="S30" s="869" t="s">
        <v>36</v>
      </c>
      <c r="T30" s="870"/>
    </row>
    <row r="31" spans="1:20" ht="18" customHeight="1">
      <c r="A31" s="838" t="s">
        <v>46</v>
      </c>
      <c r="B31" s="839"/>
      <c r="C31" s="839"/>
      <c r="D31" s="839"/>
      <c r="E31" s="791"/>
      <c r="F31" s="54" t="s">
        <v>47</v>
      </c>
      <c r="G31" s="1023">
        <v>53057</v>
      </c>
      <c r="H31" s="1023"/>
      <c r="I31" s="1023">
        <v>586686</v>
      </c>
      <c r="J31" s="1023"/>
      <c r="K31" s="1023">
        <v>181305</v>
      </c>
      <c r="L31" s="1023"/>
      <c r="M31" s="1146">
        <v>888636</v>
      </c>
      <c r="N31" s="1146"/>
      <c r="O31" s="1146">
        <v>707331</v>
      </c>
      <c r="P31" s="1146"/>
      <c r="Q31" s="1010">
        <v>3.9013320095970876</v>
      </c>
      <c r="R31" s="1010"/>
      <c r="S31" s="1010">
        <v>1.5585489937945733</v>
      </c>
      <c r="T31" s="1011"/>
    </row>
    <row r="32" spans="1:20" ht="18" customHeight="1">
      <c r="A32" s="1018" t="s">
        <v>94</v>
      </c>
      <c r="B32" s="837"/>
      <c r="C32" s="837"/>
      <c r="D32" s="1019"/>
      <c r="E32" s="791"/>
      <c r="F32" s="55" t="s">
        <v>49</v>
      </c>
      <c r="G32" s="1022">
        <v>8259</v>
      </c>
      <c r="H32" s="1022"/>
      <c r="I32" s="1022">
        <v>1844343</v>
      </c>
      <c r="J32" s="1022"/>
      <c r="K32" s="1022">
        <v>3101602</v>
      </c>
      <c r="L32" s="1022"/>
      <c r="M32" s="1143">
        <v>3716473</v>
      </c>
      <c r="N32" s="1143"/>
      <c r="O32" s="1143">
        <v>614871</v>
      </c>
      <c r="P32" s="1143"/>
      <c r="Q32" s="861">
        <v>0.19824303698540313</v>
      </c>
      <c r="R32" s="861"/>
      <c r="S32" s="861">
        <v>6.663041401885244</v>
      </c>
      <c r="T32" s="862"/>
    </row>
    <row r="33" spans="1:26" ht="18" customHeight="1">
      <c r="A33" s="838" t="s">
        <v>50</v>
      </c>
      <c r="B33" s="839"/>
      <c r="C33" s="839"/>
      <c r="D33" s="839"/>
      <c r="E33" s="791"/>
      <c r="F33" s="56" t="s">
        <v>51</v>
      </c>
      <c r="G33" s="1017">
        <v>44798</v>
      </c>
      <c r="H33" s="1017"/>
      <c r="I33" s="1017">
        <v>-1257657</v>
      </c>
      <c r="J33" s="1017"/>
      <c r="K33" s="1017">
        <v>-2920297</v>
      </c>
      <c r="L33" s="1017"/>
      <c r="M33" s="1138">
        <v>-2827837</v>
      </c>
      <c r="N33" s="1138"/>
      <c r="O33" s="1138">
        <v>92460</v>
      </c>
      <c r="P33" s="1138"/>
      <c r="Q33" s="1005">
        <v>3.16611632310001E-2</v>
      </c>
      <c r="R33" s="1005"/>
      <c r="S33" s="1005">
        <v>1.9816698726428128</v>
      </c>
      <c r="T33" s="1006"/>
    </row>
    <row r="34" spans="1:26" ht="18" customHeight="1">
      <c r="A34" s="863" t="s">
        <v>246</v>
      </c>
      <c r="B34" s="864"/>
      <c r="C34" s="864"/>
      <c r="D34" s="864"/>
      <c r="E34" s="791"/>
      <c r="F34" s="55" t="s">
        <v>53</v>
      </c>
      <c r="G34" s="1022">
        <v>53057</v>
      </c>
      <c r="H34" s="1022"/>
      <c r="I34" s="1022">
        <v>586686</v>
      </c>
      <c r="J34" s="1022"/>
      <c r="K34" s="1022">
        <v>181305</v>
      </c>
      <c r="L34" s="1022"/>
      <c r="M34" s="1143">
        <v>888636</v>
      </c>
      <c r="N34" s="1143"/>
      <c r="O34" s="1143">
        <v>707331</v>
      </c>
      <c r="P34" s="1143"/>
      <c r="Q34" s="861">
        <v>3.9013320095970876</v>
      </c>
      <c r="R34" s="861"/>
      <c r="S34" s="861">
        <v>1.5585489937945733</v>
      </c>
      <c r="T34" s="862"/>
    </row>
    <row r="35" spans="1:26" ht="18" customHeight="1" thickBot="1">
      <c r="A35" s="838" t="s">
        <v>54</v>
      </c>
      <c r="B35" s="839"/>
      <c r="C35" s="839"/>
      <c r="D35" s="839"/>
      <c r="E35" s="791"/>
      <c r="F35" s="187" t="s">
        <v>55</v>
      </c>
      <c r="G35" s="1112">
        <v>44798</v>
      </c>
      <c r="H35" s="1112"/>
      <c r="I35" s="1112">
        <v>-1257657</v>
      </c>
      <c r="J35" s="1112"/>
      <c r="K35" s="1112">
        <v>-2920297</v>
      </c>
      <c r="L35" s="1112"/>
      <c r="M35" s="1137">
        <v>-2827837</v>
      </c>
      <c r="N35" s="1137"/>
      <c r="O35" s="1137">
        <v>92460</v>
      </c>
      <c r="P35" s="1137"/>
      <c r="Q35" s="1007">
        <v>3.16611632310001E-2</v>
      </c>
      <c r="R35" s="1007"/>
      <c r="S35" s="1007">
        <v>1.9816698726428128</v>
      </c>
      <c r="T35" s="1008"/>
    </row>
    <row r="36" spans="1:26" ht="18" customHeight="1">
      <c r="A36" s="836" t="s">
        <v>247</v>
      </c>
      <c r="B36" s="837"/>
      <c r="C36" s="837"/>
      <c r="D36" s="837"/>
      <c r="E36" s="791"/>
    </row>
    <row r="37" spans="1:26" ht="18" customHeight="1">
      <c r="A37" s="838" t="s">
        <v>57</v>
      </c>
      <c r="B37" s="839"/>
      <c r="C37" s="839"/>
      <c r="D37" s="839"/>
      <c r="E37" s="791"/>
      <c r="F37" s="1237" t="s">
        <v>58</v>
      </c>
      <c r="G37" s="1237"/>
      <c r="H37" s="1237"/>
      <c r="I37" s="1237"/>
      <c r="J37" s="1237"/>
      <c r="K37" s="1237"/>
      <c r="L37" s="1237"/>
      <c r="M37" s="1237"/>
      <c r="N37" s="1237"/>
      <c r="O37" s="1237"/>
      <c r="P37" s="1237"/>
      <c r="Q37" s="1237"/>
      <c r="R37" s="1237"/>
      <c r="S37" s="1237"/>
      <c r="T37" s="1237"/>
      <c r="U37" s="1237"/>
      <c r="V37" s="1237"/>
      <c r="W37" s="1237"/>
      <c r="X37" s="1237"/>
      <c r="Y37" s="1237"/>
      <c r="Z37" s="1237"/>
    </row>
    <row r="38" spans="1:26" ht="18" customHeight="1">
      <c r="A38" s="842">
        <v>4321</v>
      </c>
      <c r="B38" s="843"/>
      <c r="C38" s="843"/>
      <c r="D38" s="843"/>
      <c r="E38" s="791"/>
      <c r="F38" s="845"/>
      <c r="G38" s="845"/>
      <c r="H38" s="845"/>
      <c r="I38" s="845"/>
      <c r="J38" s="845"/>
      <c r="K38" s="845"/>
      <c r="L38" s="845"/>
      <c r="M38" s="845"/>
      <c r="N38" s="845"/>
      <c r="O38" s="845"/>
      <c r="P38" s="845"/>
      <c r="Q38" s="845"/>
      <c r="R38" s="845"/>
      <c r="S38" s="845"/>
      <c r="T38" s="845"/>
      <c r="U38" s="845"/>
      <c r="V38" s="845"/>
      <c r="W38" s="845"/>
      <c r="X38" s="845"/>
      <c r="Y38" s="845"/>
      <c r="Z38" s="845"/>
    </row>
    <row r="39" spans="1:26" ht="18" customHeight="1">
      <c r="A39" s="847" t="s">
        <v>59</v>
      </c>
      <c r="B39" s="848"/>
      <c r="C39" s="848"/>
      <c r="D39" s="848"/>
      <c r="E39" s="791"/>
      <c r="F39" s="845"/>
      <c r="G39" s="845"/>
      <c r="H39" s="845"/>
      <c r="I39" s="845"/>
      <c r="J39" s="845"/>
      <c r="K39" s="845"/>
      <c r="L39" s="845"/>
      <c r="M39" s="845"/>
      <c r="N39" s="845"/>
      <c r="O39" s="845"/>
      <c r="P39" s="845"/>
      <c r="Q39" s="845"/>
      <c r="R39" s="845"/>
      <c r="S39" s="845"/>
      <c r="T39" s="845"/>
      <c r="U39" s="845"/>
      <c r="V39" s="845"/>
      <c r="W39" s="845"/>
      <c r="X39" s="845"/>
      <c r="Y39" s="845"/>
      <c r="Z39" s="845"/>
    </row>
    <row r="40" spans="1:26" ht="18" customHeight="1">
      <c r="A40" s="1001" t="s">
        <v>137</v>
      </c>
      <c r="B40" s="1002"/>
      <c r="C40" s="1233">
        <v>100</v>
      </c>
      <c r="D40" s="1238"/>
      <c r="E40" s="791"/>
      <c r="F40" s="845"/>
      <c r="G40" s="845"/>
      <c r="H40" s="845"/>
      <c r="I40" s="845"/>
      <c r="J40" s="845"/>
      <c r="K40" s="845"/>
      <c r="L40" s="845"/>
      <c r="M40" s="845"/>
      <c r="N40" s="845"/>
      <c r="O40" s="845"/>
      <c r="P40" s="845"/>
      <c r="Q40" s="845"/>
      <c r="R40" s="845"/>
      <c r="S40" s="845"/>
      <c r="T40" s="845"/>
      <c r="U40" s="845"/>
      <c r="V40" s="845"/>
      <c r="W40" s="845"/>
      <c r="X40" s="845"/>
      <c r="Y40" s="845"/>
      <c r="Z40" s="845"/>
    </row>
    <row r="41" spans="1:26" ht="18" customHeight="1">
      <c r="A41" s="855" t="s">
        <v>61</v>
      </c>
      <c r="B41" s="856"/>
      <c r="C41" s="856"/>
      <c r="D41" s="856"/>
      <c r="E41" s="791"/>
      <c r="F41" s="845"/>
      <c r="G41" s="845"/>
      <c r="H41" s="845"/>
      <c r="I41" s="845"/>
      <c r="J41" s="845"/>
      <c r="K41" s="845"/>
      <c r="L41" s="845"/>
      <c r="M41" s="845"/>
      <c r="N41" s="845"/>
      <c r="O41" s="845"/>
      <c r="P41" s="845"/>
      <c r="Q41" s="845"/>
      <c r="R41" s="845"/>
      <c r="S41" s="845"/>
      <c r="T41" s="845"/>
      <c r="U41" s="845"/>
      <c r="V41" s="845"/>
      <c r="W41" s="845"/>
      <c r="X41" s="845"/>
      <c r="Y41" s="845"/>
      <c r="Z41" s="845"/>
    </row>
    <row r="42" spans="1:26" ht="18" customHeight="1" thickBot="1">
      <c r="A42" s="829" t="s">
        <v>248</v>
      </c>
      <c r="B42" s="830"/>
      <c r="C42" s="830"/>
      <c r="D42" s="830"/>
      <c r="E42" s="791"/>
      <c r="F42" s="845"/>
      <c r="G42" s="845"/>
      <c r="H42" s="845"/>
      <c r="I42" s="845"/>
      <c r="J42" s="845"/>
      <c r="K42" s="845"/>
      <c r="L42" s="845"/>
      <c r="M42" s="845"/>
      <c r="N42" s="845"/>
      <c r="O42" s="845"/>
      <c r="P42" s="845"/>
      <c r="Q42" s="845"/>
      <c r="R42" s="845"/>
      <c r="S42" s="845"/>
      <c r="T42" s="845"/>
      <c r="U42" s="845"/>
      <c r="V42" s="845"/>
      <c r="W42" s="845"/>
      <c r="X42" s="845"/>
      <c r="Y42" s="845"/>
      <c r="Z42" s="845"/>
    </row>
    <row r="43" spans="1:26" ht="18" customHeight="1" thickTop="1" thickBot="1">
      <c r="A43" s="831" t="s">
        <v>63</v>
      </c>
      <c r="B43" s="832"/>
      <c r="C43" s="832"/>
      <c r="D43" s="832"/>
      <c r="E43" s="791"/>
      <c r="F43" s="845"/>
      <c r="G43" s="845"/>
      <c r="H43" s="845"/>
      <c r="I43" s="845"/>
      <c r="J43" s="845"/>
      <c r="K43" s="845"/>
      <c r="L43" s="845"/>
      <c r="M43" s="845"/>
      <c r="N43" s="845"/>
      <c r="O43" s="845"/>
      <c r="P43" s="845"/>
      <c r="Q43" s="845"/>
      <c r="R43" s="845"/>
      <c r="S43" s="845"/>
      <c r="T43" s="845"/>
      <c r="U43" s="845"/>
      <c r="V43" s="845"/>
      <c r="W43" s="845"/>
      <c r="X43" s="845"/>
      <c r="Y43" s="845"/>
      <c r="Z43" s="845"/>
    </row>
    <row r="44" spans="1:26" ht="18" customHeight="1" thickTop="1">
      <c r="A44" s="811" t="s">
        <v>64</v>
      </c>
      <c r="B44" s="812"/>
      <c r="C44" s="812"/>
      <c r="D44" s="813"/>
      <c r="E44" s="791"/>
      <c r="F44" s="845"/>
      <c r="G44" s="845"/>
      <c r="H44" s="845"/>
      <c r="I44" s="845"/>
      <c r="J44" s="845"/>
      <c r="K44" s="845"/>
      <c r="L44" s="845"/>
      <c r="M44" s="845"/>
      <c r="N44" s="845"/>
      <c r="O44" s="845"/>
      <c r="P44" s="845"/>
      <c r="Q44" s="845"/>
      <c r="R44" s="845"/>
      <c r="S44" s="845"/>
      <c r="T44" s="845"/>
      <c r="U44" s="845"/>
      <c r="V44" s="845"/>
      <c r="W44" s="845"/>
      <c r="X44" s="845"/>
      <c r="Y44" s="845"/>
      <c r="Z44" s="845"/>
    </row>
    <row r="45" spans="1:26" ht="18" customHeight="1">
      <c r="A45" s="833" t="s">
        <v>249</v>
      </c>
      <c r="B45" s="834"/>
      <c r="C45" s="834"/>
      <c r="D45" s="835"/>
      <c r="E45" s="791"/>
      <c r="F45" s="845"/>
      <c r="G45" s="845"/>
      <c r="H45" s="845"/>
      <c r="I45" s="845"/>
      <c r="J45" s="845"/>
      <c r="K45" s="845"/>
      <c r="L45" s="845"/>
      <c r="M45" s="845"/>
      <c r="N45" s="845"/>
      <c r="O45" s="845"/>
      <c r="P45" s="845"/>
      <c r="Q45" s="845"/>
      <c r="R45" s="845"/>
      <c r="S45" s="845"/>
      <c r="T45" s="845"/>
      <c r="U45" s="845"/>
      <c r="V45" s="845"/>
      <c r="W45" s="845"/>
      <c r="X45" s="845"/>
      <c r="Y45" s="845"/>
      <c r="Z45" s="845"/>
    </row>
    <row r="46" spans="1:26" ht="18" customHeight="1">
      <c r="A46" s="796" t="s">
        <v>66</v>
      </c>
      <c r="B46" s="797"/>
      <c r="C46" s="797"/>
      <c r="D46" s="798"/>
      <c r="E46" s="791"/>
      <c r="F46" s="845"/>
      <c r="G46" s="845"/>
      <c r="H46" s="845"/>
      <c r="I46" s="845"/>
      <c r="J46" s="845"/>
      <c r="K46" s="845"/>
      <c r="L46" s="845"/>
      <c r="M46" s="845"/>
      <c r="N46" s="845"/>
      <c r="O46" s="845"/>
      <c r="P46" s="845"/>
      <c r="Q46" s="845"/>
      <c r="R46" s="845"/>
      <c r="S46" s="845"/>
      <c r="T46" s="845"/>
      <c r="U46" s="845"/>
      <c r="V46" s="845"/>
      <c r="W46" s="845"/>
      <c r="X46" s="845"/>
      <c r="Y46" s="845"/>
      <c r="Z46" s="845"/>
    </row>
    <row r="47" spans="1:26" ht="18" customHeight="1">
      <c r="A47" s="802" t="s">
        <v>250</v>
      </c>
      <c r="B47" s="803"/>
      <c r="C47" s="803"/>
      <c r="D47" s="804"/>
      <c r="E47" s="791"/>
      <c r="F47" s="845"/>
      <c r="G47" s="845"/>
      <c r="H47" s="845"/>
      <c r="I47" s="845"/>
      <c r="J47" s="845"/>
      <c r="K47" s="845"/>
      <c r="L47" s="845"/>
      <c r="M47" s="845"/>
      <c r="N47" s="845"/>
      <c r="O47" s="845"/>
      <c r="P47" s="845"/>
      <c r="Q47" s="845"/>
      <c r="R47" s="845"/>
      <c r="S47" s="845"/>
      <c r="T47" s="845"/>
      <c r="U47" s="845"/>
      <c r="V47" s="845"/>
      <c r="W47" s="845"/>
      <c r="X47" s="845"/>
      <c r="Y47" s="845"/>
      <c r="Z47" s="845"/>
    </row>
    <row r="48" spans="1:26" ht="18" customHeight="1">
      <c r="A48" s="802" t="s">
        <v>251</v>
      </c>
      <c r="B48" s="803"/>
      <c r="C48" s="803"/>
      <c r="D48" s="804"/>
      <c r="E48" s="791"/>
      <c r="F48" s="845"/>
      <c r="G48" s="845"/>
      <c r="H48" s="845"/>
      <c r="I48" s="845"/>
      <c r="J48" s="845"/>
      <c r="K48" s="845"/>
      <c r="L48" s="845"/>
      <c r="M48" s="845"/>
      <c r="N48" s="845"/>
      <c r="O48" s="845"/>
      <c r="P48" s="845"/>
      <c r="Q48" s="845"/>
      <c r="R48" s="845"/>
      <c r="S48" s="845"/>
      <c r="T48" s="845"/>
      <c r="U48" s="845"/>
      <c r="V48" s="845"/>
      <c r="W48" s="845"/>
      <c r="X48" s="845"/>
      <c r="Y48" s="845"/>
      <c r="Z48" s="845"/>
    </row>
    <row r="49" spans="1:26" ht="18" customHeight="1">
      <c r="A49" s="802" t="s">
        <v>252</v>
      </c>
      <c r="B49" s="803"/>
      <c r="C49" s="803"/>
      <c r="D49" s="804"/>
      <c r="E49" s="791"/>
      <c r="F49" s="845"/>
      <c r="G49" s="845"/>
      <c r="H49" s="845"/>
      <c r="I49" s="845"/>
      <c r="J49" s="845"/>
      <c r="K49" s="845"/>
      <c r="L49" s="845"/>
      <c r="M49" s="845"/>
      <c r="N49" s="845"/>
      <c r="O49" s="845"/>
      <c r="P49" s="845"/>
      <c r="Q49" s="845"/>
      <c r="R49" s="845"/>
      <c r="S49" s="845"/>
      <c r="T49" s="845"/>
      <c r="U49" s="845"/>
      <c r="V49" s="845"/>
      <c r="W49" s="845"/>
      <c r="X49" s="845"/>
      <c r="Y49" s="845"/>
      <c r="Z49" s="845"/>
    </row>
    <row r="50" spans="1:26" ht="18" customHeight="1" thickBot="1">
      <c r="A50" s="802" t="s">
        <v>253</v>
      </c>
      <c r="B50" s="803"/>
      <c r="C50" s="803"/>
      <c r="D50" s="804"/>
      <c r="E50" s="791"/>
      <c r="F50" s="846"/>
      <c r="G50" s="846"/>
      <c r="H50" s="846"/>
      <c r="I50" s="846"/>
      <c r="J50" s="846"/>
      <c r="K50" s="846"/>
      <c r="L50" s="846"/>
      <c r="M50" s="846"/>
      <c r="N50" s="846"/>
      <c r="O50" s="846"/>
      <c r="P50" s="846"/>
      <c r="Q50" s="846"/>
      <c r="R50" s="846"/>
      <c r="S50" s="846"/>
      <c r="T50" s="846"/>
      <c r="U50" s="846"/>
      <c r="V50" s="846"/>
      <c r="W50" s="846"/>
      <c r="X50" s="846"/>
      <c r="Y50" s="846"/>
      <c r="Z50" s="846"/>
    </row>
    <row r="51" spans="1:26" ht="18" customHeight="1" thickBot="1">
      <c r="A51" s="833" t="s">
        <v>254</v>
      </c>
      <c r="B51" s="834"/>
      <c r="C51" s="834"/>
      <c r="D51" s="835"/>
      <c r="E51" s="791"/>
      <c r="F51" s="817" t="s">
        <v>68</v>
      </c>
      <c r="G51" s="817"/>
      <c r="H51" s="817"/>
      <c r="I51" s="817"/>
      <c r="J51" s="817"/>
      <c r="K51" s="817"/>
      <c r="L51" s="817"/>
      <c r="M51" s="817"/>
      <c r="N51" s="817"/>
      <c r="O51" s="817"/>
      <c r="P51" s="817"/>
      <c r="Q51" s="817"/>
      <c r="R51" s="817"/>
      <c r="S51" s="817"/>
      <c r="T51" s="817"/>
      <c r="U51" s="817"/>
      <c r="V51" s="817"/>
      <c r="W51" s="817"/>
      <c r="X51" s="817"/>
      <c r="Y51" s="817"/>
      <c r="Z51" s="818"/>
    </row>
    <row r="52" spans="1:26" ht="18" customHeight="1" thickBot="1">
      <c r="A52" s="814" t="s">
        <v>255</v>
      </c>
      <c r="B52" s="815"/>
      <c r="C52" s="815"/>
      <c r="D52" s="816"/>
      <c r="E52" s="791"/>
      <c r="F52" s="116" t="s">
        <v>70</v>
      </c>
      <c r="G52" s="939" t="s">
        <v>71</v>
      </c>
      <c r="H52" s="939"/>
      <c r="I52" s="939"/>
      <c r="J52" s="939"/>
      <c r="K52" s="826" t="s">
        <v>72</v>
      </c>
      <c r="L52" s="827"/>
      <c r="M52" s="827"/>
      <c r="N52" s="827"/>
      <c r="O52" s="828"/>
      <c r="P52" s="826" t="s">
        <v>73</v>
      </c>
      <c r="Q52" s="827"/>
      <c r="R52" s="827"/>
      <c r="S52" s="827"/>
      <c r="T52" s="827"/>
      <c r="U52" s="827"/>
      <c r="V52" s="827"/>
      <c r="W52" s="827"/>
      <c r="X52" s="827"/>
      <c r="Y52" s="827"/>
      <c r="Z52" s="940"/>
    </row>
    <row r="53" spans="1:26" ht="18" customHeight="1">
      <c r="A53" s="188" t="s">
        <v>256</v>
      </c>
      <c r="B53" s="189"/>
      <c r="C53" s="189"/>
      <c r="D53" s="190"/>
      <c r="E53" s="791"/>
      <c r="F53" s="1236" t="s">
        <v>87</v>
      </c>
      <c r="G53" s="788"/>
      <c r="H53" s="788"/>
      <c r="I53" s="788"/>
      <c r="J53" s="788"/>
      <c r="K53" s="788"/>
      <c r="L53" s="788"/>
      <c r="M53" s="788"/>
      <c r="N53" s="788"/>
      <c r="O53" s="788"/>
      <c r="P53" s="788"/>
      <c r="Q53" s="788"/>
      <c r="R53" s="788"/>
      <c r="S53" s="788"/>
      <c r="T53" s="788"/>
      <c r="U53" s="788"/>
      <c r="V53" s="788"/>
      <c r="W53" s="788"/>
      <c r="X53" s="788"/>
      <c r="Y53" s="788"/>
      <c r="Z53" s="1159"/>
    </row>
    <row r="54" spans="1:26" ht="18" customHeight="1">
      <c r="A54" s="796" t="s">
        <v>74</v>
      </c>
      <c r="B54" s="797"/>
      <c r="C54" s="797"/>
      <c r="D54" s="798"/>
      <c r="E54" s="791"/>
      <c r="F54" s="789"/>
      <c r="G54" s="789"/>
      <c r="H54" s="789"/>
      <c r="I54" s="789"/>
      <c r="J54" s="789"/>
      <c r="K54" s="789"/>
      <c r="L54" s="789"/>
      <c r="M54" s="789"/>
      <c r="N54" s="789"/>
      <c r="O54" s="789"/>
      <c r="P54" s="789"/>
      <c r="Q54" s="789"/>
      <c r="R54" s="789"/>
      <c r="S54" s="789"/>
      <c r="T54" s="789"/>
      <c r="U54" s="789"/>
      <c r="V54" s="789"/>
      <c r="W54" s="789"/>
      <c r="X54" s="789"/>
      <c r="Y54" s="789"/>
      <c r="Z54" s="1160"/>
    </row>
    <row r="55" spans="1:26" ht="18" customHeight="1">
      <c r="A55" s="1155" t="s">
        <v>107</v>
      </c>
      <c r="B55" s="1156"/>
      <c r="C55" s="1156"/>
      <c r="D55" s="1157"/>
      <c r="E55" s="791"/>
      <c r="F55" s="789"/>
      <c r="G55" s="789"/>
      <c r="H55" s="789"/>
      <c r="I55" s="789"/>
      <c r="J55" s="789"/>
      <c r="K55" s="789"/>
      <c r="L55" s="789"/>
      <c r="M55" s="789"/>
      <c r="N55" s="789"/>
      <c r="O55" s="789"/>
      <c r="P55" s="789"/>
      <c r="Q55" s="789"/>
      <c r="R55" s="789"/>
      <c r="S55" s="789"/>
      <c r="T55" s="789"/>
      <c r="U55" s="789"/>
      <c r="V55" s="789"/>
      <c r="W55" s="789"/>
      <c r="X55" s="789"/>
      <c r="Y55" s="789"/>
      <c r="Z55" s="1160"/>
    </row>
    <row r="56" spans="1:26" ht="18" customHeight="1">
      <c r="A56" s="1155" t="s">
        <v>107</v>
      </c>
      <c r="B56" s="1156"/>
      <c r="C56" s="1156"/>
      <c r="D56" s="1157"/>
      <c r="E56" s="791"/>
      <c r="F56" s="789"/>
      <c r="G56" s="789"/>
      <c r="H56" s="789"/>
      <c r="I56" s="789"/>
      <c r="J56" s="789"/>
      <c r="K56" s="789"/>
      <c r="L56" s="789"/>
      <c r="M56" s="789"/>
      <c r="N56" s="789"/>
      <c r="O56" s="789"/>
      <c r="P56" s="789"/>
      <c r="Q56" s="789"/>
      <c r="R56" s="789"/>
      <c r="S56" s="789"/>
      <c r="T56" s="789"/>
      <c r="U56" s="789"/>
      <c r="V56" s="789"/>
      <c r="W56" s="789"/>
      <c r="X56" s="789"/>
      <c r="Y56" s="789"/>
      <c r="Z56" s="1160"/>
    </row>
    <row r="57" spans="1:26" ht="18" customHeight="1" thickBot="1">
      <c r="A57" s="1162" t="s">
        <v>107</v>
      </c>
      <c r="B57" s="1163"/>
      <c r="C57" s="1163"/>
      <c r="D57" s="1164"/>
      <c r="E57" s="791"/>
      <c r="F57" s="789"/>
      <c r="G57" s="789"/>
      <c r="H57" s="789"/>
      <c r="I57" s="789"/>
      <c r="J57" s="789"/>
      <c r="K57" s="789"/>
      <c r="L57" s="789"/>
      <c r="M57" s="789"/>
      <c r="N57" s="789"/>
      <c r="O57" s="789"/>
      <c r="P57" s="789"/>
      <c r="Q57" s="789"/>
      <c r="R57" s="789"/>
      <c r="S57" s="789"/>
      <c r="T57" s="789"/>
      <c r="U57" s="789"/>
      <c r="V57" s="789"/>
      <c r="W57" s="789"/>
      <c r="X57" s="789"/>
      <c r="Y57" s="789"/>
      <c r="Z57" s="1160"/>
    </row>
    <row r="58" spans="1:26" ht="18" customHeight="1" thickTop="1" thickBot="1">
      <c r="A58" s="808" t="s">
        <v>81</v>
      </c>
      <c r="B58" s="809"/>
      <c r="C58" s="809"/>
      <c r="D58" s="810"/>
      <c r="E58" s="791"/>
      <c r="F58" s="789"/>
      <c r="G58" s="789"/>
      <c r="H58" s="789"/>
      <c r="I58" s="789"/>
      <c r="J58" s="789"/>
      <c r="K58" s="789"/>
      <c r="L58" s="789"/>
      <c r="M58" s="789"/>
      <c r="N58" s="789"/>
      <c r="O58" s="789"/>
      <c r="P58" s="789"/>
      <c r="Q58" s="789"/>
      <c r="R58" s="789"/>
      <c r="S58" s="789"/>
      <c r="T58" s="789"/>
      <c r="U58" s="789"/>
      <c r="V58" s="789"/>
      <c r="W58" s="789"/>
      <c r="X58" s="789"/>
      <c r="Y58" s="789"/>
      <c r="Z58" s="1160"/>
    </row>
    <row r="59" spans="1:26" ht="18" customHeight="1" thickTop="1">
      <c r="A59" s="811" t="s">
        <v>82</v>
      </c>
      <c r="B59" s="812"/>
      <c r="C59" s="812"/>
      <c r="D59" s="813"/>
      <c r="E59" s="791"/>
      <c r="F59" s="789"/>
      <c r="G59" s="789"/>
      <c r="H59" s="789"/>
      <c r="I59" s="789"/>
      <c r="J59" s="789"/>
      <c r="K59" s="789"/>
      <c r="L59" s="789"/>
      <c r="M59" s="789"/>
      <c r="N59" s="789"/>
      <c r="O59" s="789"/>
      <c r="P59" s="789"/>
      <c r="Q59" s="789"/>
      <c r="R59" s="789"/>
      <c r="S59" s="789"/>
      <c r="T59" s="789"/>
      <c r="U59" s="789"/>
      <c r="V59" s="789"/>
      <c r="W59" s="789"/>
      <c r="X59" s="789"/>
      <c r="Y59" s="789"/>
      <c r="Z59" s="1160"/>
    </row>
    <row r="60" spans="1:26" ht="36.75" customHeight="1">
      <c r="A60" s="1165" t="s">
        <v>257</v>
      </c>
      <c r="B60" s="1165"/>
      <c r="C60" s="1165"/>
      <c r="D60" s="1165"/>
      <c r="E60" s="1032"/>
      <c r="F60" s="789"/>
      <c r="G60" s="789"/>
      <c r="H60" s="789"/>
      <c r="I60" s="789"/>
      <c r="J60" s="789"/>
      <c r="K60" s="789"/>
      <c r="L60" s="789"/>
      <c r="M60" s="789"/>
      <c r="N60" s="789"/>
      <c r="O60" s="789"/>
      <c r="P60" s="789"/>
      <c r="Q60" s="789"/>
      <c r="R60" s="789"/>
      <c r="S60" s="789"/>
      <c r="T60" s="789"/>
      <c r="U60" s="789"/>
      <c r="V60" s="789"/>
      <c r="W60" s="789"/>
      <c r="X60" s="789"/>
      <c r="Y60" s="789"/>
      <c r="Z60" s="1160"/>
    </row>
    <row r="61" spans="1:26" ht="36.75" customHeight="1" thickBot="1">
      <c r="A61" s="1165" t="s">
        <v>258</v>
      </c>
      <c r="B61" s="1165"/>
      <c r="C61" s="1165"/>
      <c r="D61" s="1165"/>
      <c r="E61" s="1239"/>
      <c r="F61" s="790"/>
      <c r="G61" s="790"/>
      <c r="H61" s="790"/>
      <c r="I61" s="790"/>
      <c r="J61" s="790"/>
      <c r="K61" s="790"/>
      <c r="L61" s="790"/>
      <c r="M61" s="790"/>
      <c r="N61" s="790"/>
      <c r="O61" s="790"/>
      <c r="P61" s="790"/>
      <c r="Q61" s="790"/>
      <c r="R61" s="790"/>
      <c r="S61" s="790"/>
      <c r="T61" s="790"/>
      <c r="U61" s="790"/>
      <c r="V61" s="790"/>
      <c r="W61" s="790"/>
      <c r="X61" s="790"/>
      <c r="Y61" s="790"/>
      <c r="Z61" s="1161"/>
    </row>
    <row r="62" spans="1:26" ht="18" customHeight="1"/>
    <row r="63" spans="1:26" ht="45" customHeight="1">
      <c r="E63"/>
    </row>
    <row r="64" spans="1:26">
      <c r="C64" s="191"/>
      <c r="E64"/>
    </row>
    <row r="65" spans="3:5">
      <c r="E65"/>
    </row>
    <row r="66" spans="3:5">
      <c r="E66"/>
    </row>
    <row r="67" spans="3:5">
      <c r="C67" s="191"/>
      <c r="E67"/>
    </row>
    <row r="68" spans="3:5">
      <c r="E68"/>
    </row>
    <row r="69" spans="3:5">
      <c r="E69"/>
    </row>
    <row r="70" spans="3:5">
      <c r="E70"/>
    </row>
    <row r="71" spans="3:5">
      <c r="E71"/>
    </row>
    <row r="72" spans="3:5" ht="21.75" customHeight="1">
      <c r="E72"/>
    </row>
    <row r="73" spans="3:5" ht="23.25" customHeight="1">
      <c r="E73"/>
    </row>
    <row r="74" spans="3:5" ht="27.75" customHeight="1">
      <c r="E74"/>
    </row>
    <row r="75" spans="3:5" ht="30" customHeight="1">
      <c r="E75"/>
    </row>
    <row r="76" spans="3:5">
      <c r="E76"/>
    </row>
    <row r="77" spans="3:5" ht="22.5" customHeight="1">
      <c r="E77"/>
    </row>
    <row r="78" spans="3:5" ht="21" customHeight="1"/>
    <row r="79" spans="3:5" ht="24.75" customHeight="1"/>
    <row r="80" spans="3:5" ht="21" customHeight="1"/>
    <row r="82" ht="20.25" customHeight="1"/>
    <row r="86" ht="52.5" customHeight="1"/>
  </sheetData>
  <mergeCells count="133">
    <mergeCell ref="A1:D2"/>
    <mergeCell ref="E1:E61"/>
    <mergeCell ref="F1:N2"/>
    <mergeCell ref="G3:H3"/>
    <mergeCell ref="I3:J3"/>
    <mergeCell ref="K3:L3"/>
    <mergeCell ref="M3:N3"/>
    <mergeCell ref="A4:D12"/>
    <mergeCell ref="A13:D13"/>
    <mergeCell ref="A14:D16"/>
    <mergeCell ref="A17:D21"/>
    <mergeCell ref="G20:H20"/>
    <mergeCell ref="I20:J20"/>
    <mergeCell ref="K20:L20"/>
    <mergeCell ref="A22:D25"/>
    <mergeCell ref="G24:H24"/>
    <mergeCell ref="I24:J24"/>
    <mergeCell ref="K24:L24"/>
    <mergeCell ref="M24:N24"/>
    <mergeCell ref="A28:D30"/>
    <mergeCell ref="G28:H28"/>
    <mergeCell ref="I28:J28"/>
    <mergeCell ref="K28:L28"/>
    <mergeCell ref="M28:N28"/>
    <mergeCell ref="O24:P24"/>
    <mergeCell ref="Q24:R24"/>
    <mergeCell ref="S24:T24"/>
    <mergeCell ref="G25:H25"/>
    <mergeCell ref="I25:J25"/>
    <mergeCell ref="K25:L25"/>
    <mergeCell ref="M25:N25"/>
    <mergeCell ref="O25:P25"/>
    <mergeCell ref="Q25:R25"/>
    <mergeCell ref="S25:T25"/>
    <mergeCell ref="O28:P28"/>
    <mergeCell ref="Q26:R26"/>
    <mergeCell ref="S26:T26"/>
    <mergeCell ref="A27:D27"/>
    <mergeCell ref="G27:H27"/>
    <mergeCell ref="I27:J27"/>
    <mergeCell ref="K27:L27"/>
    <mergeCell ref="M27:N27"/>
    <mergeCell ref="O27:P27"/>
    <mergeCell ref="Q27:R27"/>
    <mergeCell ref="S27:T27"/>
    <mergeCell ref="A26:D26"/>
    <mergeCell ref="G26:H26"/>
    <mergeCell ref="I26:J26"/>
    <mergeCell ref="K26:L26"/>
    <mergeCell ref="M26:N26"/>
    <mergeCell ref="O26:P26"/>
    <mergeCell ref="Q28:R28"/>
    <mergeCell ref="S28:T28"/>
    <mergeCell ref="G30:H30"/>
    <mergeCell ref="I30:J30"/>
    <mergeCell ref="K30:L30"/>
    <mergeCell ref="M30:N30"/>
    <mergeCell ref="O30:P30"/>
    <mergeCell ref="Q30:R30"/>
    <mergeCell ref="S30:T30"/>
    <mergeCell ref="Q31:R31"/>
    <mergeCell ref="S31:T31"/>
    <mergeCell ref="A32:D32"/>
    <mergeCell ref="G32:H32"/>
    <mergeCell ref="I32:J32"/>
    <mergeCell ref="K32:L32"/>
    <mergeCell ref="M32:N32"/>
    <mergeCell ref="O32:P32"/>
    <mergeCell ref="Q32:R32"/>
    <mergeCell ref="S32:T32"/>
    <mergeCell ref="A31:D31"/>
    <mergeCell ref="G31:H31"/>
    <mergeCell ref="I31:J31"/>
    <mergeCell ref="K31:L31"/>
    <mergeCell ref="M31:N31"/>
    <mergeCell ref="O31:P31"/>
    <mergeCell ref="Q33:R33"/>
    <mergeCell ref="S33:T33"/>
    <mergeCell ref="A34:D34"/>
    <mergeCell ref="G34:H34"/>
    <mergeCell ref="I34:J34"/>
    <mergeCell ref="K34:L34"/>
    <mergeCell ref="M34:N34"/>
    <mergeCell ref="O34:P34"/>
    <mergeCell ref="Q34:R34"/>
    <mergeCell ref="S34:T34"/>
    <mergeCell ref="A33:D33"/>
    <mergeCell ref="G33:H33"/>
    <mergeCell ref="I33:J33"/>
    <mergeCell ref="K33:L33"/>
    <mergeCell ref="M33:N33"/>
    <mergeCell ref="O33:P33"/>
    <mergeCell ref="Q35:R35"/>
    <mergeCell ref="S35:T35"/>
    <mergeCell ref="A36:D36"/>
    <mergeCell ref="A37:D37"/>
    <mergeCell ref="F37:Z37"/>
    <mergeCell ref="A38:D38"/>
    <mergeCell ref="F38:Z50"/>
    <mergeCell ref="A39:D39"/>
    <mergeCell ref="A40:B40"/>
    <mergeCell ref="C40:D40"/>
    <mergeCell ref="A35:D35"/>
    <mergeCell ref="G35:H35"/>
    <mergeCell ref="I35:J35"/>
    <mergeCell ref="K35:L35"/>
    <mergeCell ref="M35:N35"/>
    <mergeCell ref="O35:P35"/>
    <mergeCell ref="A47:D47"/>
    <mergeCell ref="A48:D48"/>
    <mergeCell ref="A49:D49"/>
    <mergeCell ref="A50:D50"/>
    <mergeCell ref="A51:D51"/>
    <mergeCell ref="F51:Z51"/>
    <mergeCell ref="A41:D41"/>
    <mergeCell ref="A42:D42"/>
    <mergeCell ref="A43:D43"/>
    <mergeCell ref="A44:D44"/>
    <mergeCell ref="A45:D45"/>
    <mergeCell ref="A46:D46"/>
    <mergeCell ref="A59:D59"/>
    <mergeCell ref="A60:D60"/>
    <mergeCell ref="A61:D61"/>
    <mergeCell ref="A52:D52"/>
    <mergeCell ref="G52:J52"/>
    <mergeCell ref="K52:O52"/>
    <mergeCell ref="P52:Z52"/>
    <mergeCell ref="F53:Z61"/>
    <mergeCell ref="A54:D54"/>
    <mergeCell ref="A55:D55"/>
    <mergeCell ref="A56:D56"/>
    <mergeCell ref="A57:D57"/>
    <mergeCell ref="A58:D58"/>
  </mergeCells>
  <conditionalFormatting sqref="F3:N21">
    <cfRule type="containsText" dxfId="22" priority="1" operator="containsText" text="kategorija 1">
      <formula>NOT(ISERROR(SEARCH("kategorija 1",F3)))</formula>
    </cfRule>
  </conditionalFormatting>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5"/>
  <dimension ref="A1:Z84"/>
  <sheetViews>
    <sheetView topLeftCell="A13" zoomScale="68" zoomScaleNormal="68" workbookViewId="0">
      <selection activeCell="A45" sqref="A45:D45"/>
    </sheetView>
  </sheetViews>
  <sheetFormatPr defaultRowHeight="15"/>
  <cols>
    <col min="1" max="1" width="29.140625" customWidth="1"/>
    <col min="2" max="2" width="16.42578125" customWidth="1"/>
    <col min="3" max="3" width="17.28515625" customWidth="1"/>
    <col min="4" max="4" width="8" customWidth="1"/>
    <col min="5" max="5" width="2" style="60" customWidth="1"/>
    <col min="6" max="6" width="29.140625" customWidth="1"/>
    <col min="7" max="7" width="7.42578125" customWidth="1"/>
    <col min="8" max="8" width="11.7109375" bestFit="1" customWidth="1"/>
    <col min="9" max="9" width="7" bestFit="1" customWidth="1"/>
    <col min="10" max="10" width="11.7109375" bestFit="1" customWidth="1"/>
    <col min="11" max="11" width="6.5703125" customWidth="1"/>
    <col min="12" max="12" width="11.7109375" bestFit="1" customWidth="1"/>
    <col min="13" max="13" width="10.7109375" customWidth="1"/>
    <col min="14" max="16" width="11.7109375" customWidth="1"/>
    <col min="18" max="18" width="11.5703125" bestFit="1" customWidth="1"/>
  </cols>
  <sheetData>
    <row r="1" spans="1:16" ht="15" customHeight="1" thickTop="1">
      <c r="A1" s="901" t="s">
        <v>0</v>
      </c>
      <c r="B1" s="902"/>
      <c r="C1" s="902"/>
      <c r="D1" s="902"/>
      <c r="E1" s="984"/>
      <c r="F1" s="1034" t="s">
        <v>1</v>
      </c>
      <c r="G1" s="904"/>
      <c r="H1" s="904"/>
      <c r="I1" s="904"/>
      <c r="J1" s="904"/>
      <c r="K1" s="904"/>
      <c r="L1" s="904"/>
      <c r="M1" s="904"/>
      <c r="N1" s="904"/>
      <c r="O1" s="904"/>
      <c r="P1" s="904"/>
    </row>
    <row r="2" spans="1:16" ht="15.75" customHeight="1" thickBot="1">
      <c r="A2" s="903"/>
      <c r="B2" s="904"/>
      <c r="C2" s="904"/>
      <c r="D2" s="904"/>
      <c r="E2" s="791"/>
      <c r="F2" s="1185"/>
      <c r="G2" s="906"/>
      <c r="H2" s="906"/>
      <c r="I2" s="906"/>
      <c r="J2" s="906"/>
      <c r="K2" s="906"/>
      <c r="L2" s="906"/>
      <c r="M2" s="906"/>
      <c r="N2" s="906"/>
      <c r="O2" s="906"/>
      <c r="P2" s="906"/>
    </row>
    <row r="3" spans="1:16" ht="15.75" thickBot="1">
      <c r="A3" s="888"/>
      <c r="B3" s="845"/>
      <c r="C3" s="845"/>
      <c r="D3" s="1075"/>
      <c r="E3" s="985"/>
      <c r="F3" s="137" t="s">
        <v>2</v>
      </c>
      <c r="G3" s="907">
        <v>2020</v>
      </c>
      <c r="H3" s="908"/>
      <c r="I3" s="907">
        <v>2021</v>
      </c>
      <c r="J3" s="908"/>
      <c r="K3" s="907">
        <v>2022</v>
      </c>
      <c r="L3" s="908"/>
      <c r="M3" s="907">
        <v>2023</v>
      </c>
      <c r="N3" s="908"/>
      <c r="O3" s="907">
        <v>2024</v>
      </c>
      <c r="P3" s="908"/>
    </row>
    <row r="4" spans="1:16" ht="20.25" customHeight="1" thickTop="1" thickBot="1">
      <c r="A4" s="888"/>
      <c r="B4" s="845"/>
      <c r="C4" s="845"/>
      <c r="D4" s="1075"/>
      <c r="E4" s="985"/>
      <c r="F4" s="138" t="s">
        <v>3</v>
      </c>
      <c r="G4" s="982"/>
      <c r="H4" s="1115"/>
      <c r="I4" s="1115"/>
      <c r="J4" s="1115"/>
      <c r="K4" s="1115"/>
      <c r="L4" s="983"/>
      <c r="M4" s="63"/>
      <c r="N4" s="63"/>
      <c r="O4" s="63"/>
      <c r="P4" s="63"/>
    </row>
    <row r="5" spans="1:16" ht="21" customHeight="1" thickBot="1">
      <c r="A5" s="888"/>
      <c r="B5" s="845"/>
      <c r="C5" s="845"/>
      <c r="D5" s="1075"/>
      <c r="E5" s="985"/>
      <c r="F5" s="66" t="s">
        <v>4</v>
      </c>
      <c r="G5" s="100">
        <v>0.7677261582887539</v>
      </c>
      <c r="H5" s="12" t="s">
        <v>5</v>
      </c>
      <c r="I5" s="100">
        <v>-0.1739476766568103</v>
      </c>
      <c r="J5" s="13" t="s">
        <v>6</v>
      </c>
      <c r="K5" s="100">
        <v>-0.26665109377906399</v>
      </c>
      <c r="L5" s="13" t="s">
        <v>6</v>
      </c>
      <c r="M5" s="100">
        <v>1.9554011055642577E-2</v>
      </c>
      <c r="N5" s="15" t="s">
        <v>7</v>
      </c>
      <c r="O5" s="100">
        <v>-1.9561837470352717E-2</v>
      </c>
      <c r="P5" s="182" t="s">
        <v>15</v>
      </c>
    </row>
    <row r="6" spans="1:16" ht="25.5" customHeight="1">
      <c r="A6" s="888"/>
      <c r="B6" s="845"/>
      <c r="C6" s="845"/>
      <c r="D6" s="1075"/>
      <c r="E6" s="985"/>
      <c r="F6" s="67" t="s">
        <v>9</v>
      </c>
      <c r="G6" s="103">
        <v>0.92416831600579352</v>
      </c>
      <c r="H6" s="12" t="s">
        <v>5</v>
      </c>
      <c r="I6" s="103">
        <v>-0.39099595872188825</v>
      </c>
      <c r="J6" s="13" t="s">
        <v>6</v>
      </c>
      <c r="K6" s="103">
        <v>-0.39486133219738584</v>
      </c>
      <c r="L6" s="13" t="s">
        <v>6</v>
      </c>
      <c r="M6" s="103">
        <v>0.53979502947206748</v>
      </c>
      <c r="N6" s="12" t="s">
        <v>5</v>
      </c>
      <c r="O6" s="103">
        <v>-8.8058739358550024</v>
      </c>
      <c r="P6" s="13" t="s">
        <v>6</v>
      </c>
    </row>
    <row r="7" spans="1:16" ht="25.5">
      <c r="A7" s="888"/>
      <c r="B7" s="845"/>
      <c r="C7" s="845"/>
      <c r="D7" s="1075"/>
      <c r="E7" s="985"/>
      <c r="F7" s="68" t="s">
        <v>10</v>
      </c>
      <c r="G7" s="100">
        <v>0</v>
      </c>
      <c r="H7" s="13" t="s">
        <v>6</v>
      </c>
      <c r="I7" s="100">
        <v>0</v>
      </c>
      <c r="J7" s="13" t="s">
        <v>6</v>
      </c>
      <c r="K7" s="100">
        <v>0</v>
      </c>
      <c r="L7" s="13" t="s">
        <v>6</v>
      </c>
      <c r="M7" s="100">
        <v>0</v>
      </c>
      <c r="N7" s="13" t="s">
        <v>6</v>
      </c>
      <c r="O7" s="100">
        <v>0</v>
      </c>
      <c r="P7" s="13" t="s">
        <v>6</v>
      </c>
    </row>
    <row r="8" spans="1:16" ht="19.5" customHeight="1" thickBot="1">
      <c r="A8" s="888"/>
      <c r="B8" s="845"/>
      <c r="C8" s="845"/>
      <c r="D8" s="1075"/>
      <c r="E8" s="985"/>
      <c r="F8" s="69" t="s">
        <v>11</v>
      </c>
      <c r="G8" s="118"/>
      <c r="H8" s="1026"/>
      <c r="I8" s="1026"/>
      <c r="J8" s="1026"/>
      <c r="K8" s="1026"/>
      <c r="L8" s="979"/>
      <c r="M8" s="192"/>
      <c r="N8" s="70"/>
      <c r="O8" s="192"/>
      <c r="P8" s="70"/>
    </row>
    <row r="9" spans="1:16" ht="23.25" customHeight="1" thickBot="1">
      <c r="A9" s="888"/>
      <c r="B9" s="845"/>
      <c r="C9" s="845"/>
      <c r="D9" s="1075"/>
      <c r="E9" s="985"/>
      <c r="F9" s="66" t="s">
        <v>12</v>
      </c>
      <c r="G9" s="100">
        <v>11.066736002773444</v>
      </c>
      <c r="H9" s="12" t="s">
        <v>5</v>
      </c>
      <c r="I9" s="100">
        <v>2.3127058986147815</v>
      </c>
      <c r="J9" s="12" t="s">
        <v>5</v>
      </c>
      <c r="K9" s="101">
        <v>5.0979450911937985</v>
      </c>
      <c r="L9" s="12" t="s">
        <v>5</v>
      </c>
      <c r="M9" s="101">
        <v>1.0374179236316035</v>
      </c>
      <c r="N9" s="182" t="s">
        <v>15</v>
      </c>
      <c r="O9" s="101">
        <v>1.0019522868291839</v>
      </c>
      <c r="P9" s="182" t="s">
        <v>15</v>
      </c>
    </row>
    <row r="10" spans="1:16" ht="21" customHeight="1">
      <c r="A10" s="888"/>
      <c r="B10" s="845"/>
      <c r="C10" s="845"/>
      <c r="D10" s="1075"/>
      <c r="E10" s="985"/>
      <c r="F10" s="67" t="s">
        <v>13</v>
      </c>
      <c r="G10" s="103">
        <v>11.061015773964291</v>
      </c>
      <c r="H10" s="12" t="s">
        <v>5</v>
      </c>
      <c r="I10" s="103">
        <v>2.3127058986147815</v>
      </c>
      <c r="J10" s="12" t="s">
        <v>5</v>
      </c>
      <c r="K10" s="104">
        <v>5.0929265443903944</v>
      </c>
      <c r="L10" s="12" t="s">
        <v>5</v>
      </c>
      <c r="M10" s="104">
        <v>1.0374179236316035</v>
      </c>
      <c r="N10" s="15" t="s">
        <v>7</v>
      </c>
      <c r="O10" s="104">
        <v>1.0019522868291839</v>
      </c>
      <c r="P10" s="15" t="s">
        <v>7</v>
      </c>
    </row>
    <row r="11" spans="1:16" ht="22.5" customHeight="1">
      <c r="A11" s="888"/>
      <c r="B11" s="845"/>
      <c r="C11" s="845"/>
      <c r="D11" s="1075"/>
      <c r="E11" s="985"/>
      <c r="F11" s="66" t="s">
        <v>14</v>
      </c>
      <c r="G11" s="100" t="s">
        <v>17</v>
      </c>
      <c r="H11" s="193"/>
      <c r="I11" s="100" t="s">
        <v>17</v>
      </c>
      <c r="J11" s="193"/>
      <c r="K11" s="101" t="s">
        <v>17</v>
      </c>
      <c r="L11" s="193"/>
      <c r="M11" s="101" t="s">
        <v>17</v>
      </c>
      <c r="N11" s="194"/>
      <c r="O11" s="101" t="s">
        <v>17</v>
      </c>
      <c r="P11" s="194"/>
    </row>
    <row r="12" spans="1:16" ht="25.5" customHeight="1" thickBot="1">
      <c r="A12" s="889"/>
      <c r="B12" s="890"/>
      <c r="C12" s="890"/>
      <c r="D12" s="1076"/>
      <c r="E12" s="985"/>
      <c r="F12" s="73" t="s">
        <v>16</v>
      </c>
      <c r="G12" s="103">
        <v>22.696137964537286</v>
      </c>
      <c r="H12" s="12" t="s">
        <v>5</v>
      </c>
      <c r="I12" s="103">
        <v>518.12357501139991</v>
      </c>
      <c r="J12" s="13" t="s">
        <v>6</v>
      </c>
      <c r="K12" s="104">
        <v>47.259387138541214</v>
      </c>
      <c r="L12" s="15" t="s">
        <v>7</v>
      </c>
      <c r="M12" s="104">
        <v>438028.36531963781</v>
      </c>
      <c r="N12" s="13" t="s">
        <v>6</v>
      </c>
      <c r="O12" s="104">
        <v>873713.4693958665</v>
      </c>
      <c r="P12" s="13" t="s">
        <v>6</v>
      </c>
    </row>
    <row r="13" spans="1:16" ht="20.25" customHeight="1" thickTop="1" thickBot="1">
      <c r="A13" s="891" t="s">
        <v>20</v>
      </c>
      <c r="B13" s="892"/>
      <c r="C13" s="892"/>
      <c r="D13" s="892"/>
      <c r="E13" s="985"/>
      <c r="F13" s="76" t="s">
        <v>21</v>
      </c>
      <c r="G13" s="123"/>
      <c r="H13" s="1027"/>
      <c r="I13" s="1027"/>
      <c r="J13" s="1027"/>
      <c r="K13" s="1027"/>
      <c r="L13" s="981"/>
      <c r="M13" s="195"/>
      <c r="N13" s="77"/>
      <c r="O13" s="195"/>
      <c r="P13" s="77"/>
    </row>
    <row r="14" spans="1:16" ht="32.25" customHeight="1" thickTop="1" thickBot="1">
      <c r="A14" s="893" t="s">
        <v>259</v>
      </c>
      <c r="B14" s="894"/>
      <c r="C14" s="894"/>
      <c r="D14" s="894"/>
      <c r="E14" s="985"/>
      <c r="F14" s="67" t="s">
        <v>23</v>
      </c>
      <c r="G14" s="103">
        <v>0.16927885863169856</v>
      </c>
      <c r="H14" s="11" t="s">
        <v>5</v>
      </c>
      <c r="I14" s="103">
        <v>0.55511643336309358</v>
      </c>
      <c r="J14" s="20" t="s">
        <v>8</v>
      </c>
      <c r="K14" s="104">
        <v>0.32469686941701165</v>
      </c>
      <c r="L14" s="15" t="s">
        <v>7</v>
      </c>
      <c r="M14" s="104">
        <v>0.96377511835415219</v>
      </c>
      <c r="N14" s="182" t="s">
        <v>15</v>
      </c>
      <c r="O14" s="104">
        <v>0.99777854672769017</v>
      </c>
      <c r="P14" s="182" t="s">
        <v>15</v>
      </c>
    </row>
    <row r="15" spans="1:16" ht="27.75" customHeight="1">
      <c r="A15" s="886"/>
      <c r="B15" s="887"/>
      <c r="C15" s="887"/>
      <c r="D15" s="887"/>
      <c r="E15" s="985"/>
      <c r="F15" s="66" t="s">
        <v>24</v>
      </c>
      <c r="G15" s="100">
        <v>0.20377338459555172</v>
      </c>
      <c r="H15" s="11" t="s">
        <v>5</v>
      </c>
      <c r="I15" s="100">
        <v>1.2477791381675243</v>
      </c>
      <c r="J15" s="20" t="s">
        <v>8</v>
      </c>
      <c r="K15" s="101">
        <v>0.4808164729470471</v>
      </c>
      <c r="L15" s="11" t="s">
        <v>5</v>
      </c>
      <c r="M15" s="101">
        <v>26.605335188572592</v>
      </c>
      <c r="N15" s="13" t="s">
        <v>6</v>
      </c>
      <c r="O15" s="101">
        <v>449.15576625666671</v>
      </c>
      <c r="P15" s="13" t="s">
        <v>6</v>
      </c>
    </row>
    <row r="16" spans="1:16" ht="19.5" customHeight="1">
      <c r="A16" s="895"/>
      <c r="B16" s="896"/>
      <c r="C16" s="896"/>
      <c r="D16" s="896"/>
      <c r="E16" s="985"/>
      <c r="F16" s="146" t="s">
        <v>25</v>
      </c>
      <c r="G16" s="103">
        <v>0.19979835621653211</v>
      </c>
      <c r="H16" s="11" t="s">
        <v>5</v>
      </c>
      <c r="I16" s="103">
        <v>-6.4405692428310086</v>
      </c>
      <c r="J16" s="13" t="s">
        <v>6</v>
      </c>
      <c r="K16" s="104">
        <v>-3.2644935415126342</v>
      </c>
      <c r="L16" s="13" t="s">
        <v>6</v>
      </c>
      <c r="M16" s="104">
        <v>36.832798359367828</v>
      </c>
      <c r="N16" s="13" t="s">
        <v>6</v>
      </c>
      <c r="O16" s="104">
        <v>-791.55709518836443</v>
      </c>
      <c r="P16" s="13" t="s">
        <v>6</v>
      </c>
    </row>
    <row r="17" spans="1:22" ht="26.25" customHeight="1">
      <c r="A17" s="884" t="s">
        <v>260</v>
      </c>
      <c r="B17" s="885"/>
      <c r="C17" s="885"/>
      <c r="D17" s="1186"/>
      <c r="E17" s="985"/>
      <c r="F17" s="66" t="s">
        <v>27</v>
      </c>
      <c r="G17" s="100" t="s">
        <v>17</v>
      </c>
      <c r="H17" s="72"/>
      <c r="I17" s="100">
        <v>-13.57928376727136</v>
      </c>
      <c r="J17" s="13" t="s">
        <v>6</v>
      </c>
      <c r="K17" s="101">
        <v>-52.384087791495197</v>
      </c>
      <c r="L17" s="13" t="s">
        <v>6</v>
      </c>
      <c r="M17" s="101">
        <v>844.67207207207207</v>
      </c>
      <c r="N17" s="11" t="s">
        <v>5</v>
      </c>
      <c r="O17" s="101">
        <v>-91.285326086956516</v>
      </c>
      <c r="P17" s="13" t="s">
        <v>6</v>
      </c>
    </row>
    <row r="18" spans="1:22" ht="22.5" customHeight="1">
      <c r="A18" s="886"/>
      <c r="B18" s="887"/>
      <c r="C18" s="887"/>
      <c r="D18" s="1187"/>
      <c r="E18" s="985"/>
      <c r="F18" s="67" t="s">
        <v>28</v>
      </c>
      <c r="G18" s="103" t="s">
        <v>17</v>
      </c>
      <c r="H18" s="144"/>
      <c r="I18" s="103">
        <v>-7.9125857693392234</v>
      </c>
      <c r="J18" s="13" t="s">
        <v>6</v>
      </c>
      <c r="K18" s="104">
        <v>-21.026977594878829</v>
      </c>
      <c r="L18" s="13" t="s">
        <v>6</v>
      </c>
      <c r="M18" s="104">
        <v>882.98198198198202</v>
      </c>
      <c r="N18" s="11" t="s">
        <v>5</v>
      </c>
      <c r="O18" s="104">
        <v>-53.341032608695649</v>
      </c>
      <c r="P18" s="13" t="s">
        <v>6</v>
      </c>
    </row>
    <row r="19" spans="1:22" ht="23.25" customHeight="1" thickBot="1">
      <c r="A19" s="886"/>
      <c r="B19" s="887"/>
      <c r="C19" s="887"/>
      <c r="D19" s="1187"/>
      <c r="E19" s="985"/>
      <c r="F19" s="66" t="s">
        <v>29</v>
      </c>
      <c r="G19" s="100">
        <v>159.39156198151221</v>
      </c>
      <c r="H19" s="11" t="s">
        <v>5</v>
      </c>
      <c r="I19" s="100">
        <v>-1.6236306125597901</v>
      </c>
      <c r="J19" s="13" t="s">
        <v>6</v>
      </c>
      <c r="K19" s="101">
        <v>-9.8428938356164384</v>
      </c>
      <c r="L19" s="13" t="s">
        <v>6</v>
      </c>
      <c r="M19" s="101">
        <v>48.917448592533439</v>
      </c>
      <c r="N19" s="11" t="s">
        <v>5</v>
      </c>
      <c r="O19" s="101">
        <v>-7.648353789207091</v>
      </c>
      <c r="P19" s="13" t="s">
        <v>6</v>
      </c>
    </row>
    <row r="20" spans="1:22" ht="34.5" customHeight="1" thickBot="1">
      <c r="A20" s="886" t="s">
        <v>261</v>
      </c>
      <c r="B20" s="887"/>
      <c r="C20" s="887"/>
      <c r="D20" s="1187"/>
      <c r="E20" s="985"/>
      <c r="F20" s="154" t="s">
        <v>30</v>
      </c>
      <c r="G20" s="897" t="s">
        <v>5</v>
      </c>
      <c r="H20" s="898"/>
      <c r="I20" s="909" t="s">
        <v>15</v>
      </c>
      <c r="J20" s="910"/>
      <c r="K20" s="909" t="s">
        <v>15</v>
      </c>
      <c r="L20" s="910"/>
      <c r="M20" s="1240" t="s">
        <v>8</v>
      </c>
      <c r="N20" s="1153"/>
      <c r="O20" s="637" t="s">
        <v>6</v>
      </c>
      <c r="P20" s="638"/>
    </row>
    <row r="21" spans="1:22" ht="21.75" customHeight="1" thickBot="1">
      <c r="A21" s="886"/>
      <c r="B21" s="887"/>
      <c r="C21" s="887"/>
      <c r="D21" s="1187"/>
      <c r="E21" s="985"/>
      <c r="F21" s="88" t="s">
        <v>31</v>
      </c>
      <c r="G21" s="112">
        <v>18.60462411074181</v>
      </c>
      <c r="H21" s="48" t="s">
        <v>7</v>
      </c>
      <c r="I21" s="112">
        <v>3.8099225902412179</v>
      </c>
      <c r="J21" s="48" t="s">
        <v>7</v>
      </c>
      <c r="K21" s="112">
        <v>6.8976430769074097</v>
      </c>
      <c r="L21" s="48" t="s">
        <v>7</v>
      </c>
      <c r="M21" s="112">
        <v>0.55311451608018014</v>
      </c>
      <c r="N21" s="182" t="s">
        <v>15</v>
      </c>
      <c r="O21" s="196">
        <v>2.5410427120047098E-3</v>
      </c>
      <c r="P21" s="182" t="s">
        <v>15</v>
      </c>
      <c r="Q21" s="52"/>
      <c r="R21" s="52"/>
      <c r="S21" s="52"/>
      <c r="T21" s="52"/>
    </row>
    <row r="22" spans="1:22" ht="15" customHeight="1">
      <c r="A22" s="886"/>
      <c r="B22" s="887"/>
      <c r="C22" s="887"/>
      <c r="D22" s="1187"/>
      <c r="E22" s="985"/>
      <c r="Q22" s="4"/>
    </row>
    <row r="23" spans="1:22" ht="15" customHeight="1" thickBot="1">
      <c r="A23" s="886"/>
      <c r="B23" s="887"/>
      <c r="C23" s="887"/>
      <c r="D23" s="1187"/>
      <c r="E23" s="791"/>
    </row>
    <row r="24" spans="1:22" ht="41.25" customHeight="1" thickTop="1" thickBot="1">
      <c r="A24" s="886"/>
      <c r="B24" s="887"/>
      <c r="C24" s="887"/>
      <c r="D24" s="1187"/>
      <c r="E24" s="791"/>
      <c r="F24" s="92" t="s">
        <v>33</v>
      </c>
      <c r="G24" s="879">
        <v>2020</v>
      </c>
      <c r="H24" s="879"/>
      <c r="I24" s="879">
        <v>2021</v>
      </c>
      <c r="J24" s="879"/>
      <c r="K24" s="879">
        <v>2022</v>
      </c>
      <c r="L24" s="879"/>
      <c r="M24" s="868">
        <v>2023</v>
      </c>
      <c r="N24" s="868"/>
      <c r="O24" s="868">
        <v>2024</v>
      </c>
      <c r="P24" s="868"/>
      <c r="Q24" s="869" t="s">
        <v>34</v>
      </c>
      <c r="R24" s="869"/>
      <c r="S24" s="869" t="s">
        <v>35</v>
      </c>
      <c r="T24" s="869"/>
      <c r="U24" s="869" t="s">
        <v>36</v>
      </c>
      <c r="V24" s="870"/>
    </row>
    <row r="25" spans="1:22" ht="15" customHeight="1">
      <c r="A25" s="895"/>
      <c r="B25" s="896"/>
      <c r="C25" s="896"/>
      <c r="D25" s="1188"/>
      <c r="E25" s="791"/>
      <c r="F25" s="93" t="s">
        <v>37</v>
      </c>
      <c r="G25" s="1023">
        <v>-4117</v>
      </c>
      <c r="H25" s="1023"/>
      <c r="I25" s="1023">
        <v>-4386</v>
      </c>
      <c r="J25" s="1023"/>
      <c r="K25" s="1023">
        <v>-4634</v>
      </c>
      <c r="L25" s="1023"/>
      <c r="M25" s="1023">
        <v>-7399</v>
      </c>
      <c r="N25" s="1023"/>
      <c r="O25" s="1146">
        <v>-12580</v>
      </c>
      <c r="P25" s="1146"/>
      <c r="Q25" s="1146">
        <v>-5181</v>
      </c>
      <c r="R25" s="1146"/>
      <c r="S25" s="1010">
        <v>-0.70022976077848353</v>
      </c>
      <c r="T25" s="1010"/>
      <c r="U25" s="1010" t="s">
        <v>40</v>
      </c>
      <c r="V25" s="1011"/>
    </row>
    <row r="26" spans="1:22" ht="15" customHeight="1" thickBot="1">
      <c r="A26" s="882" t="s">
        <v>38</v>
      </c>
      <c r="B26" s="883"/>
      <c r="C26" s="883"/>
      <c r="D26" s="883"/>
      <c r="E26" s="791"/>
      <c r="F26" s="94" t="s">
        <v>39</v>
      </c>
      <c r="G26" s="1022">
        <v>669602</v>
      </c>
      <c r="H26" s="1022"/>
      <c r="I26" s="1022">
        <v>-144470</v>
      </c>
      <c r="J26" s="1022"/>
      <c r="K26" s="1022">
        <v>-114564</v>
      </c>
      <c r="L26" s="1022"/>
      <c r="M26" s="1022">
        <v>468793</v>
      </c>
      <c r="N26" s="1022"/>
      <c r="O26" s="1143">
        <v>-67186</v>
      </c>
      <c r="P26" s="1143"/>
      <c r="Q26" s="1143">
        <v>-535979</v>
      </c>
      <c r="R26" s="1143"/>
      <c r="S26" s="861">
        <v>1.1433169863884487</v>
      </c>
      <c r="T26" s="861"/>
      <c r="U26" s="861">
        <v>-1.4371851979641015</v>
      </c>
      <c r="V26" s="862"/>
    </row>
    <row r="27" spans="1:22" ht="15" customHeight="1" thickTop="1">
      <c r="A27" s="880" t="s">
        <v>41</v>
      </c>
      <c r="B27" s="881"/>
      <c r="C27" s="881"/>
      <c r="D27" s="881"/>
      <c r="E27" s="791"/>
      <c r="F27" s="95" t="s">
        <v>42</v>
      </c>
      <c r="G27" s="1017">
        <v>669620</v>
      </c>
      <c r="H27" s="1017"/>
      <c r="I27" s="1017">
        <v>-154395</v>
      </c>
      <c r="J27" s="1017"/>
      <c r="K27" s="1017">
        <v>-116714</v>
      </c>
      <c r="L27" s="1017"/>
      <c r="M27" s="1017">
        <v>468505</v>
      </c>
      <c r="N27" s="1017"/>
      <c r="O27" s="1138">
        <v>-66188</v>
      </c>
      <c r="P27" s="1138"/>
      <c r="Q27" s="1138">
        <v>-534693</v>
      </c>
      <c r="R27" s="1138"/>
      <c r="S27" s="1005">
        <v>1.1412749063510528</v>
      </c>
      <c r="T27" s="1005"/>
      <c r="U27" s="1005">
        <v>-1.4392907632700123</v>
      </c>
      <c r="V27" s="1006"/>
    </row>
    <row r="28" spans="1:22" ht="18" customHeight="1" thickBot="1">
      <c r="A28" s="871" t="s">
        <v>262</v>
      </c>
      <c r="B28" s="872"/>
      <c r="C28" s="872"/>
      <c r="D28" s="1013"/>
      <c r="E28" s="791"/>
      <c r="F28" s="96" t="s">
        <v>44</v>
      </c>
      <c r="G28" s="1016">
        <v>609355</v>
      </c>
      <c r="H28" s="1016"/>
      <c r="I28" s="1016">
        <v>-169894</v>
      </c>
      <c r="J28" s="1016"/>
      <c r="K28" s="1016">
        <v>-123284</v>
      </c>
      <c r="L28" s="1016"/>
      <c r="M28" s="1016">
        <v>366218</v>
      </c>
      <c r="N28" s="1016"/>
      <c r="O28" s="1148">
        <v>-609252</v>
      </c>
      <c r="P28" s="1148"/>
      <c r="Q28" s="1148">
        <v>-975470</v>
      </c>
      <c r="R28" s="1148"/>
      <c r="S28" s="858">
        <v>2.6636320443014814</v>
      </c>
      <c r="T28" s="858"/>
      <c r="U28" s="858">
        <v>-1.0000422604760253</v>
      </c>
      <c r="V28" s="859"/>
    </row>
    <row r="29" spans="1:22" ht="15.75" customHeight="1" thickBot="1">
      <c r="A29" s="873"/>
      <c r="B29" s="874"/>
      <c r="C29" s="874"/>
      <c r="D29" s="1014"/>
      <c r="E29" s="791"/>
    </row>
    <row r="30" spans="1:22" ht="40.5" customHeight="1" thickTop="1" thickBot="1">
      <c r="A30" s="875"/>
      <c r="B30" s="876"/>
      <c r="C30" s="876"/>
      <c r="D30" s="1015"/>
      <c r="E30" s="791"/>
      <c r="F30" s="92" t="s">
        <v>45</v>
      </c>
      <c r="G30" s="879">
        <v>2020</v>
      </c>
      <c r="H30" s="879"/>
      <c r="I30" s="879">
        <v>2021</v>
      </c>
      <c r="J30" s="879"/>
      <c r="K30" s="879">
        <v>2022</v>
      </c>
      <c r="L30" s="879"/>
      <c r="M30" s="868">
        <v>2023</v>
      </c>
      <c r="N30" s="868"/>
      <c r="O30" s="868">
        <v>2024</v>
      </c>
      <c r="P30" s="868"/>
      <c r="Q30" s="869" t="s">
        <v>34</v>
      </c>
      <c r="R30" s="869"/>
      <c r="S30" s="869" t="s">
        <v>35</v>
      </c>
      <c r="T30" s="869"/>
      <c r="U30" s="869" t="s">
        <v>36</v>
      </c>
      <c r="V30" s="870"/>
    </row>
    <row r="31" spans="1:22" ht="18" customHeight="1">
      <c r="A31" s="838" t="s">
        <v>46</v>
      </c>
      <c r="B31" s="839"/>
      <c r="C31" s="839"/>
      <c r="D31" s="839"/>
      <c r="E31" s="791"/>
      <c r="F31" s="93" t="s">
        <v>47</v>
      </c>
      <c r="G31" s="1146">
        <v>793714</v>
      </c>
      <c r="H31" s="1146"/>
      <c r="I31" s="1146">
        <v>976696</v>
      </c>
      <c r="J31" s="1146"/>
      <c r="K31" s="1146">
        <v>462342</v>
      </c>
      <c r="L31" s="1146"/>
      <c r="M31" s="1146">
        <v>18728536</v>
      </c>
      <c r="N31" s="1146"/>
      <c r="O31" s="1146">
        <v>31144927</v>
      </c>
      <c r="P31" s="1146"/>
      <c r="Q31" s="1146">
        <v>12416391</v>
      </c>
      <c r="R31" s="1146"/>
      <c r="S31" s="1010">
        <v>0.66296644863218357</v>
      </c>
      <c r="T31" s="1010"/>
      <c r="U31" s="1010">
        <v>1.5028269292680863</v>
      </c>
      <c r="V31" s="1011"/>
    </row>
    <row r="32" spans="1:22" ht="18" customHeight="1">
      <c r="A32" s="1018" t="s">
        <v>94</v>
      </c>
      <c r="B32" s="837"/>
      <c r="C32" s="837"/>
      <c r="D32" s="1019"/>
      <c r="E32" s="791"/>
      <c r="F32" s="94" t="s">
        <v>49</v>
      </c>
      <c r="G32" s="1143">
        <v>134359</v>
      </c>
      <c r="H32" s="1143"/>
      <c r="I32" s="1143">
        <v>542180</v>
      </c>
      <c r="J32" s="1143"/>
      <c r="K32" s="1143">
        <v>150121</v>
      </c>
      <c r="L32" s="1143"/>
      <c r="M32" s="1143">
        <v>18050097</v>
      </c>
      <c r="N32" s="1143"/>
      <c r="O32" s="1143">
        <v>31075740</v>
      </c>
      <c r="P32" s="1143"/>
      <c r="Q32" s="1143">
        <v>13025643</v>
      </c>
      <c r="R32" s="1143"/>
      <c r="S32" s="861">
        <v>0.7216383934114039</v>
      </c>
      <c r="T32" s="861"/>
      <c r="U32" s="861">
        <v>2.899767171960713</v>
      </c>
      <c r="V32" s="862"/>
    </row>
    <row r="33" spans="1:26" ht="18" customHeight="1">
      <c r="A33" s="838" t="s">
        <v>50</v>
      </c>
      <c r="B33" s="839"/>
      <c r="C33" s="839"/>
      <c r="D33" s="839"/>
      <c r="E33" s="791"/>
      <c r="F33" s="95" t="s">
        <v>51</v>
      </c>
      <c r="G33" s="1138">
        <v>659355</v>
      </c>
      <c r="H33" s="1138"/>
      <c r="I33" s="1138">
        <v>434516</v>
      </c>
      <c r="J33" s="1138"/>
      <c r="K33" s="1138">
        <v>312221</v>
      </c>
      <c r="L33" s="1138"/>
      <c r="M33" s="1262">
        <v>678439</v>
      </c>
      <c r="N33" s="1262">
        <v>678439</v>
      </c>
      <c r="O33" s="1138">
        <v>69187</v>
      </c>
      <c r="P33" s="1138"/>
      <c r="Q33" s="1138">
        <v>-609252</v>
      </c>
      <c r="R33" s="1138"/>
      <c r="S33" s="1005">
        <v>-0.89802030838439417</v>
      </c>
      <c r="T33" s="1005"/>
      <c r="U33" s="1005">
        <v>-0.43085057824236206</v>
      </c>
      <c r="V33" s="1006"/>
    </row>
    <row r="34" spans="1:26" ht="18" customHeight="1">
      <c r="A34" s="863" t="s">
        <v>263</v>
      </c>
      <c r="B34" s="864"/>
      <c r="C34" s="864"/>
      <c r="D34" s="864"/>
      <c r="E34" s="791"/>
      <c r="F34" s="94" t="s">
        <v>53</v>
      </c>
      <c r="G34" s="1143">
        <v>793714</v>
      </c>
      <c r="H34" s="1143"/>
      <c r="I34" s="1143">
        <v>976696</v>
      </c>
      <c r="J34" s="1143"/>
      <c r="K34" s="1143">
        <v>462342</v>
      </c>
      <c r="L34" s="1143"/>
      <c r="M34" s="1261">
        <v>18728536</v>
      </c>
      <c r="N34" s="1261">
        <v>18728536</v>
      </c>
      <c r="O34" s="1143">
        <v>31144927</v>
      </c>
      <c r="P34" s="1143"/>
      <c r="Q34" s="1143">
        <v>12416391</v>
      </c>
      <c r="R34" s="1143"/>
      <c r="S34" s="861">
        <v>0.66296644863218357</v>
      </c>
      <c r="T34" s="861"/>
      <c r="U34" s="861">
        <v>1.5028269292680863</v>
      </c>
      <c r="V34" s="862"/>
    </row>
    <row r="35" spans="1:26" ht="18" customHeight="1" thickBot="1">
      <c r="A35" s="838" t="s">
        <v>54</v>
      </c>
      <c r="B35" s="839"/>
      <c r="C35" s="839"/>
      <c r="D35" s="839"/>
      <c r="E35" s="791"/>
      <c r="F35" s="97" t="s">
        <v>55</v>
      </c>
      <c r="G35" s="1137">
        <v>659355</v>
      </c>
      <c r="H35" s="1137"/>
      <c r="I35" s="1137">
        <v>434516</v>
      </c>
      <c r="J35" s="1137"/>
      <c r="K35" s="1137">
        <v>312221</v>
      </c>
      <c r="L35" s="1137"/>
      <c r="M35" s="1260">
        <v>678439</v>
      </c>
      <c r="N35" s="1260">
        <v>678439</v>
      </c>
      <c r="O35" s="1137">
        <v>69187</v>
      </c>
      <c r="P35" s="1137"/>
      <c r="Q35" s="1137">
        <v>-609252</v>
      </c>
      <c r="R35" s="1137"/>
      <c r="S35" s="1007">
        <v>-0.89802030838439417</v>
      </c>
      <c r="T35" s="1007"/>
      <c r="U35" s="1007">
        <v>-0.43085057824236206</v>
      </c>
      <c r="V35" s="1008"/>
    </row>
    <row r="36" spans="1:26" ht="18" customHeight="1" thickBot="1">
      <c r="A36" s="836" t="s">
        <v>264</v>
      </c>
      <c r="B36" s="837"/>
      <c r="C36" s="837"/>
      <c r="D36" s="837"/>
      <c r="E36" s="791"/>
    </row>
    <row r="37" spans="1:26" ht="18" customHeight="1" thickBot="1">
      <c r="A37" s="838" t="s">
        <v>57</v>
      </c>
      <c r="B37" s="839"/>
      <c r="C37" s="839"/>
      <c r="D37" s="839"/>
      <c r="E37" s="985"/>
      <c r="F37" s="929" t="s">
        <v>58</v>
      </c>
      <c r="G37" s="840"/>
      <c r="H37" s="840"/>
      <c r="I37" s="840"/>
      <c r="J37" s="840"/>
      <c r="K37" s="840"/>
      <c r="L37" s="840"/>
      <c r="M37" s="840"/>
      <c r="N37" s="840"/>
      <c r="O37" s="840"/>
      <c r="P37" s="840"/>
      <c r="Q37" s="840"/>
      <c r="R37" s="840"/>
      <c r="S37" s="840"/>
      <c r="T37" s="840"/>
      <c r="U37" s="840"/>
      <c r="V37" s="841"/>
    </row>
    <row r="38" spans="1:26" ht="18" customHeight="1">
      <c r="A38" s="842">
        <v>8412</v>
      </c>
      <c r="B38" s="843"/>
      <c r="C38" s="843"/>
      <c r="D38" s="843"/>
      <c r="E38" s="791"/>
      <c r="F38" s="933"/>
      <c r="G38" s="844"/>
      <c r="H38" s="844"/>
      <c r="I38" s="844"/>
      <c r="J38" s="844"/>
      <c r="K38" s="844"/>
      <c r="L38" s="844"/>
      <c r="M38" s="844"/>
      <c r="N38" s="844"/>
      <c r="O38" s="844"/>
      <c r="P38" s="844"/>
      <c r="Q38" s="844"/>
      <c r="R38" s="844"/>
      <c r="S38" s="844"/>
      <c r="T38" s="844"/>
      <c r="U38" s="844"/>
      <c r="V38" s="844"/>
    </row>
    <row r="39" spans="1:26" ht="18" customHeight="1">
      <c r="A39" s="847" t="s">
        <v>59</v>
      </c>
      <c r="B39" s="848"/>
      <c r="C39" s="848"/>
      <c r="D39" s="848"/>
      <c r="E39" s="791"/>
      <c r="F39" s="934"/>
      <c r="G39" s="845"/>
      <c r="H39" s="845"/>
      <c r="I39" s="845"/>
      <c r="J39" s="845"/>
      <c r="K39" s="845"/>
      <c r="L39" s="845"/>
      <c r="M39" s="845"/>
      <c r="N39" s="845"/>
      <c r="O39" s="845"/>
      <c r="P39" s="845"/>
      <c r="Q39" s="845"/>
      <c r="R39" s="845"/>
      <c r="S39" s="845"/>
      <c r="T39" s="845"/>
      <c r="U39" s="845"/>
      <c r="V39" s="845"/>
    </row>
    <row r="40" spans="1:26" ht="18" customHeight="1">
      <c r="A40" s="819" t="s">
        <v>265</v>
      </c>
      <c r="B40" s="820"/>
      <c r="C40" s="1259" t="s">
        <v>266</v>
      </c>
      <c r="D40" s="1259"/>
      <c r="E40" s="791"/>
      <c r="F40" s="934"/>
      <c r="G40" s="845"/>
      <c r="H40" s="845"/>
      <c r="I40" s="845"/>
      <c r="J40" s="845"/>
      <c r="K40" s="845"/>
      <c r="L40" s="845"/>
      <c r="M40" s="845"/>
      <c r="N40" s="845"/>
      <c r="O40" s="845"/>
      <c r="P40" s="845"/>
      <c r="Q40" s="845"/>
      <c r="R40" s="845"/>
      <c r="S40" s="845"/>
      <c r="T40" s="845"/>
      <c r="U40" s="845"/>
      <c r="V40" s="845"/>
    </row>
    <row r="41" spans="1:26" ht="18" customHeight="1">
      <c r="A41" s="855" t="s">
        <v>61</v>
      </c>
      <c r="B41" s="856"/>
      <c r="C41" s="856"/>
      <c r="D41" s="856"/>
      <c r="E41" s="791"/>
      <c r="F41" s="934"/>
      <c r="G41" s="845"/>
      <c r="H41" s="845"/>
      <c r="I41" s="845"/>
      <c r="J41" s="845"/>
      <c r="K41" s="845"/>
      <c r="L41" s="845"/>
      <c r="M41" s="845"/>
      <c r="N41" s="845"/>
      <c r="O41" s="845"/>
      <c r="P41" s="845"/>
      <c r="Q41" s="845"/>
      <c r="R41" s="845"/>
      <c r="S41" s="845"/>
      <c r="T41" s="845"/>
      <c r="U41" s="845"/>
      <c r="V41" s="845"/>
    </row>
    <row r="42" spans="1:26" ht="18" customHeight="1" thickBot="1">
      <c r="A42" s="829" t="s">
        <v>267</v>
      </c>
      <c r="B42" s="830"/>
      <c r="C42" s="830"/>
      <c r="D42" s="830"/>
      <c r="E42" s="791"/>
      <c r="F42" s="934"/>
      <c r="G42" s="845"/>
      <c r="H42" s="845"/>
      <c r="I42" s="845"/>
      <c r="J42" s="845"/>
      <c r="K42" s="845"/>
      <c r="L42" s="845"/>
      <c r="M42" s="845"/>
      <c r="N42" s="845"/>
      <c r="O42" s="845"/>
      <c r="P42" s="845"/>
      <c r="Q42" s="845"/>
      <c r="R42" s="845"/>
      <c r="S42" s="845"/>
      <c r="T42" s="845"/>
      <c r="U42" s="845"/>
      <c r="V42" s="845"/>
    </row>
    <row r="43" spans="1:26" ht="18" customHeight="1" thickTop="1" thickBot="1">
      <c r="A43" s="831" t="s">
        <v>63</v>
      </c>
      <c r="B43" s="832"/>
      <c r="C43" s="832"/>
      <c r="D43" s="832"/>
      <c r="E43" s="791"/>
      <c r="F43" s="934"/>
      <c r="G43" s="845"/>
      <c r="H43" s="845"/>
      <c r="I43" s="845"/>
      <c r="J43" s="845"/>
      <c r="K43" s="845"/>
      <c r="L43" s="845"/>
      <c r="M43" s="845"/>
      <c r="N43" s="845"/>
      <c r="O43" s="845"/>
      <c r="P43" s="845"/>
      <c r="Q43" s="845"/>
      <c r="R43" s="845"/>
      <c r="S43" s="845"/>
      <c r="T43" s="845"/>
      <c r="U43" s="845"/>
      <c r="V43" s="845"/>
    </row>
    <row r="44" spans="1:26" ht="18" customHeight="1" thickTop="1">
      <c r="A44" s="811" t="s">
        <v>64</v>
      </c>
      <c r="B44" s="812"/>
      <c r="C44" s="812"/>
      <c r="D44" s="813"/>
      <c r="E44" s="791"/>
      <c r="F44" s="934"/>
      <c r="G44" s="845"/>
      <c r="H44" s="845"/>
      <c r="I44" s="845"/>
      <c r="J44" s="845"/>
      <c r="K44" s="845"/>
      <c r="L44" s="845"/>
      <c r="M44" s="845"/>
      <c r="N44" s="845"/>
      <c r="O44" s="845"/>
      <c r="P44" s="845"/>
      <c r="Q44" s="845"/>
      <c r="R44" s="845"/>
      <c r="S44" s="845"/>
      <c r="T44" s="845"/>
      <c r="U44" s="845"/>
      <c r="V44" s="845"/>
    </row>
    <row r="45" spans="1:26" ht="18" customHeight="1">
      <c r="A45" s="833" t="s">
        <v>268</v>
      </c>
      <c r="B45" s="834"/>
      <c r="C45" s="834"/>
      <c r="D45" s="835"/>
      <c r="E45" s="791"/>
      <c r="F45" s="934"/>
      <c r="G45" s="845"/>
      <c r="H45" s="845"/>
      <c r="I45" s="845"/>
      <c r="J45" s="845"/>
      <c r="K45" s="845"/>
      <c r="L45" s="845"/>
      <c r="M45" s="845"/>
      <c r="N45" s="845"/>
      <c r="O45" s="845"/>
      <c r="P45" s="845"/>
      <c r="Q45" s="845"/>
      <c r="R45" s="845"/>
      <c r="S45" s="845"/>
      <c r="T45" s="845"/>
      <c r="U45" s="845"/>
      <c r="V45" s="845"/>
    </row>
    <row r="46" spans="1:26" ht="18" customHeight="1">
      <c r="A46" s="796" t="s">
        <v>66</v>
      </c>
      <c r="B46" s="797"/>
      <c r="C46" s="797"/>
      <c r="D46" s="798"/>
      <c r="E46" s="791"/>
      <c r="F46" s="934"/>
      <c r="G46" s="845"/>
      <c r="H46" s="845"/>
      <c r="I46" s="845"/>
      <c r="J46" s="845"/>
      <c r="K46" s="845"/>
      <c r="L46" s="845"/>
      <c r="M46" s="845"/>
      <c r="N46" s="845"/>
      <c r="O46" s="845"/>
      <c r="P46" s="845"/>
      <c r="Q46" s="845"/>
      <c r="R46" s="845"/>
      <c r="S46" s="845"/>
      <c r="T46" s="845"/>
      <c r="U46" s="845"/>
      <c r="V46" s="845"/>
    </row>
    <row r="47" spans="1:26" ht="18" customHeight="1">
      <c r="A47" s="1053" t="s">
        <v>269</v>
      </c>
      <c r="B47" s="990"/>
      <c r="C47" s="990"/>
      <c r="D47" s="1054"/>
      <c r="E47" s="791"/>
      <c r="F47" s="934"/>
      <c r="G47" s="845"/>
      <c r="H47" s="845"/>
      <c r="I47" s="845"/>
      <c r="J47" s="845"/>
      <c r="K47" s="845"/>
      <c r="L47" s="845"/>
      <c r="M47" s="845"/>
      <c r="N47" s="845"/>
      <c r="O47" s="845"/>
      <c r="P47" s="845"/>
      <c r="Q47" s="845"/>
      <c r="R47" s="845"/>
      <c r="S47" s="845"/>
      <c r="T47" s="845"/>
      <c r="U47" s="845"/>
      <c r="V47" s="845"/>
    </row>
    <row r="48" spans="1:26" ht="18" customHeight="1">
      <c r="A48" s="1053" t="s">
        <v>270</v>
      </c>
      <c r="B48" s="990"/>
      <c r="C48" s="990"/>
      <c r="D48" s="1054"/>
      <c r="E48" s="791"/>
      <c r="F48" s="934"/>
      <c r="G48" s="845"/>
      <c r="H48" s="845"/>
      <c r="I48" s="845"/>
      <c r="J48" s="845"/>
      <c r="K48" s="845"/>
      <c r="L48" s="845"/>
      <c r="M48" s="845"/>
      <c r="N48" s="845"/>
      <c r="O48" s="845"/>
      <c r="P48" s="845"/>
      <c r="Q48" s="845"/>
      <c r="R48" s="845"/>
      <c r="S48" s="845"/>
      <c r="T48" s="845"/>
      <c r="U48" s="845"/>
      <c r="V48" s="845"/>
      <c r="W48" s="197"/>
      <c r="X48" s="197"/>
      <c r="Y48" s="197"/>
      <c r="Z48" s="197"/>
    </row>
    <row r="49" spans="1:26" ht="18" customHeight="1" thickBot="1">
      <c r="A49" s="1053" t="s">
        <v>271</v>
      </c>
      <c r="B49" s="990"/>
      <c r="C49" s="990"/>
      <c r="D49" s="1054"/>
      <c r="E49" s="791"/>
      <c r="F49" s="1000"/>
      <c r="G49" s="846"/>
      <c r="H49" s="846"/>
      <c r="I49" s="846"/>
      <c r="J49" s="846"/>
      <c r="K49" s="846"/>
      <c r="L49" s="846"/>
      <c r="M49" s="846"/>
      <c r="N49" s="846"/>
      <c r="O49" s="846"/>
      <c r="P49" s="846"/>
      <c r="Q49" s="846"/>
      <c r="R49" s="846"/>
      <c r="S49" s="846"/>
      <c r="T49" s="846"/>
      <c r="U49" s="846"/>
      <c r="V49" s="846"/>
      <c r="W49" s="197"/>
      <c r="X49" s="197"/>
      <c r="Y49" s="197"/>
      <c r="Z49" s="197"/>
    </row>
    <row r="50" spans="1:26" ht="18" customHeight="1" thickBot="1">
      <c r="A50" s="1053" t="s">
        <v>272</v>
      </c>
      <c r="B50" s="990"/>
      <c r="C50" s="990"/>
      <c r="D50" s="1054"/>
      <c r="E50" s="985"/>
      <c r="F50" s="938" t="s">
        <v>68</v>
      </c>
      <c r="G50" s="817"/>
      <c r="H50" s="817"/>
      <c r="I50" s="817"/>
      <c r="J50" s="817"/>
      <c r="K50" s="817"/>
      <c r="L50" s="817"/>
      <c r="M50" s="817"/>
      <c r="N50" s="817"/>
      <c r="O50" s="817"/>
      <c r="P50" s="817"/>
      <c r="Q50" s="817"/>
      <c r="R50" s="817"/>
      <c r="S50" s="817"/>
      <c r="T50" s="817"/>
      <c r="U50" s="817"/>
      <c r="V50" s="818"/>
      <c r="W50" s="197"/>
      <c r="X50" s="197"/>
      <c r="Y50" s="197"/>
      <c r="Z50" s="197"/>
    </row>
    <row r="51" spans="1:26" ht="18" customHeight="1" thickBot="1">
      <c r="A51" s="833" t="s">
        <v>273</v>
      </c>
      <c r="B51" s="834"/>
      <c r="C51" s="834"/>
      <c r="D51" s="835"/>
      <c r="E51" s="985"/>
      <c r="F51" s="198" t="s">
        <v>70</v>
      </c>
      <c r="G51" s="1244" t="s">
        <v>71</v>
      </c>
      <c r="H51" s="1244"/>
      <c r="I51" s="1244"/>
      <c r="J51" s="1244"/>
      <c r="K51" s="1245" t="s">
        <v>72</v>
      </c>
      <c r="L51" s="1246"/>
      <c r="M51" s="1246"/>
      <c r="N51" s="1247" t="s">
        <v>73</v>
      </c>
      <c r="O51" s="1248"/>
      <c r="P51" s="1248"/>
      <c r="Q51" s="1248"/>
      <c r="R51" s="1248"/>
      <c r="S51" s="1248"/>
      <c r="T51" s="1248"/>
      <c r="U51" s="1248"/>
      <c r="V51" s="1249"/>
      <c r="W51" s="197"/>
      <c r="X51" s="197"/>
      <c r="Y51" s="197"/>
      <c r="Z51" s="197"/>
    </row>
    <row r="52" spans="1:26" ht="18" customHeight="1">
      <c r="A52" s="796" t="s">
        <v>74</v>
      </c>
      <c r="B52" s="797"/>
      <c r="C52" s="797"/>
      <c r="D52" s="798"/>
      <c r="E52" s="985"/>
      <c r="F52" s="1250" t="s">
        <v>87</v>
      </c>
      <c r="G52" s="1251"/>
      <c r="H52" s="1251"/>
      <c r="I52" s="1251"/>
      <c r="J52" s="1251"/>
      <c r="K52" s="1251"/>
      <c r="L52" s="1251"/>
      <c r="M52" s="1251"/>
      <c r="N52" s="1251"/>
      <c r="O52" s="1251"/>
      <c r="P52" s="1251"/>
      <c r="Q52" s="1251"/>
      <c r="R52" s="1251"/>
      <c r="S52" s="1251"/>
      <c r="T52" s="1251"/>
      <c r="U52" s="1251"/>
      <c r="V52" s="1252"/>
      <c r="W52" s="197"/>
      <c r="X52" s="197"/>
      <c r="Y52" s="197"/>
      <c r="Z52" s="197"/>
    </row>
    <row r="53" spans="1:26" ht="18" customHeight="1">
      <c r="A53" s="1155" t="s">
        <v>107</v>
      </c>
      <c r="B53" s="1156"/>
      <c r="C53" s="1156"/>
      <c r="D53" s="1157"/>
      <c r="E53" s="985"/>
      <c r="F53" s="1253"/>
      <c r="G53" s="1254"/>
      <c r="H53" s="1254"/>
      <c r="I53" s="1254"/>
      <c r="J53" s="1254"/>
      <c r="K53" s="1254"/>
      <c r="L53" s="1254"/>
      <c r="M53" s="1254"/>
      <c r="N53" s="1254"/>
      <c r="O53" s="1254"/>
      <c r="P53" s="1254"/>
      <c r="Q53" s="1254"/>
      <c r="R53" s="1254"/>
      <c r="S53" s="1254"/>
      <c r="T53" s="1254"/>
      <c r="U53" s="1254"/>
      <c r="V53" s="1255"/>
    </row>
    <row r="54" spans="1:26" ht="18" customHeight="1">
      <c r="A54" s="1155" t="s">
        <v>107</v>
      </c>
      <c r="B54" s="1156"/>
      <c r="C54" s="1156"/>
      <c r="D54" s="1157"/>
      <c r="E54" s="985"/>
      <c r="F54" s="1253"/>
      <c r="G54" s="1254"/>
      <c r="H54" s="1254"/>
      <c r="I54" s="1254"/>
      <c r="J54" s="1254"/>
      <c r="K54" s="1254"/>
      <c r="L54" s="1254"/>
      <c r="M54" s="1254"/>
      <c r="N54" s="1254"/>
      <c r="O54" s="1254"/>
      <c r="P54" s="1254"/>
      <c r="Q54" s="1254"/>
      <c r="R54" s="1254"/>
      <c r="S54" s="1254"/>
      <c r="T54" s="1254"/>
      <c r="U54" s="1254"/>
      <c r="V54" s="1255"/>
    </row>
    <row r="55" spans="1:26" ht="18" customHeight="1" thickBot="1">
      <c r="A55" s="1162" t="s">
        <v>107</v>
      </c>
      <c r="B55" s="1163"/>
      <c r="C55" s="1163"/>
      <c r="D55" s="1164"/>
      <c r="E55" s="985"/>
      <c r="F55" s="1253"/>
      <c r="G55" s="1254"/>
      <c r="H55" s="1254"/>
      <c r="I55" s="1254"/>
      <c r="J55" s="1254"/>
      <c r="K55" s="1254"/>
      <c r="L55" s="1254"/>
      <c r="M55" s="1254"/>
      <c r="N55" s="1254"/>
      <c r="O55" s="1254"/>
      <c r="P55" s="1254"/>
      <c r="Q55" s="1254"/>
      <c r="R55" s="1254"/>
      <c r="S55" s="1254"/>
      <c r="T55" s="1254"/>
      <c r="U55" s="1254"/>
      <c r="V55" s="1255"/>
    </row>
    <row r="56" spans="1:26" ht="18" customHeight="1" thickTop="1" thickBot="1">
      <c r="A56" s="808" t="s">
        <v>81</v>
      </c>
      <c r="B56" s="809"/>
      <c r="C56" s="809"/>
      <c r="D56" s="810"/>
      <c r="E56" s="985"/>
      <c r="F56" s="1253"/>
      <c r="G56" s="1254"/>
      <c r="H56" s="1254"/>
      <c r="I56" s="1254"/>
      <c r="J56" s="1254"/>
      <c r="K56" s="1254"/>
      <c r="L56" s="1254"/>
      <c r="M56" s="1254"/>
      <c r="N56" s="1254"/>
      <c r="O56" s="1254"/>
      <c r="P56" s="1254"/>
      <c r="Q56" s="1254"/>
      <c r="R56" s="1254"/>
      <c r="S56" s="1254"/>
      <c r="T56" s="1254"/>
      <c r="U56" s="1254"/>
      <c r="V56" s="1255"/>
    </row>
    <row r="57" spans="1:26" ht="18" customHeight="1" thickTop="1">
      <c r="A57" s="811" t="s">
        <v>82</v>
      </c>
      <c r="B57" s="812"/>
      <c r="C57" s="812"/>
      <c r="D57" s="813"/>
      <c r="E57" s="985"/>
      <c r="F57" s="1253"/>
      <c r="G57" s="1254"/>
      <c r="H57" s="1254"/>
      <c r="I57" s="1254"/>
      <c r="J57" s="1254"/>
      <c r="K57" s="1254"/>
      <c r="L57" s="1254"/>
      <c r="M57" s="1254"/>
      <c r="N57" s="1254"/>
      <c r="O57" s="1254"/>
      <c r="P57" s="1254"/>
      <c r="Q57" s="1254"/>
      <c r="R57" s="1254"/>
      <c r="S57" s="1254"/>
      <c r="T57" s="1254"/>
      <c r="U57" s="1254"/>
      <c r="V57" s="1255"/>
    </row>
    <row r="58" spans="1:26" ht="36.75" customHeight="1">
      <c r="A58" s="1243" t="s">
        <v>274</v>
      </c>
      <c r="B58" s="1243"/>
      <c r="C58" s="1243"/>
      <c r="D58" s="1243"/>
      <c r="E58" s="1031"/>
      <c r="F58" s="1253"/>
      <c r="G58" s="1254"/>
      <c r="H58" s="1254"/>
      <c r="I58" s="1254"/>
      <c r="J58" s="1254"/>
      <c r="K58" s="1254"/>
      <c r="L58" s="1254"/>
      <c r="M58" s="1254"/>
      <c r="N58" s="1254"/>
      <c r="O58" s="1254"/>
      <c r="P58" s="1254"/>
      <c r="Q58" s="1254"/>
      <c r="R58" s="1254"/>
      <c r="S58" s="1254"/>
      <c r="T58" s="1254"/>
      <c r="U58" s="1254"/>
      <c r="V58" s="1255"/>
    </row>
    <row r="59" spans="1:26" ht="36.75" customHeight="1" thickBot="1">
      <c r="A59" s="1243" t="s">
        <v>275</v>
      </c>
      <c r="B59" s="1243"/>
      <c r="C59" s="1243"/>
      <c r="D59" s="1243"/>
      <c r="E59" s="1033"/>
      <c r="F59" s="1256"/>
      <c r="G59" s="1257"/>
      <c r="H59" s="1257"/>
      <c r="I59" s="1257"/>
      <c r="J59" s="1257"/>
      <c r="K59" s="1257"/>
      <c r="L59" s="1257"/>
      <c r="M59" s="1257"/>
      <c r="N59" s="1257"/>
      <c r="O59" s="1257"/>
      <c r="P59" s="1257"/>
      <c r="Q59" s="1257"/>
      <c r="R59" s="1257"/>
      <c r="S59" s="1257"/>
      <c r="T59" s="1257"/>
      <c r="U59" s="1257"/>
      <c r="V59" s="1258"/>
    </row>
    <row r="60" spans="1:26" ht="18" customHeight="1"/>
    <row r="61" spans="1:26" ht="45" customHeight="1">
      <c r="E61"/>
    </row>
    <row r="62" spans="1:26" ht="15.75" thickBot="1">
      <c r="C62" s="191"/>
      <c r="E62"/>
      <c r="G62" s="199"/>
    </row>
    <row r="63" spans="1:26" ht="15.75" thickBot="1">
      <c r="E63"/>
      <c r="G63" s="199"/>
    </row>
    <row r="64" spans="1:26" ht="15.75" thickBot="1">
      <c r="E64"/>
      <c r="G64" s="199"/>
    </row>
    <row r="65" spans="3:7" ht="15.75" thickBot="1">
      <c r="C65" s="191"/>
      <c r="E65"/>
      <c r="G65" s="199"/>
    </row>
    <row r="66" spans="3:7" ht="15.75" thickBot="1">
      <c r="E66"/>
      <c r="G66" s="199"/>
    </row>
    <row r="67" spans="3:7" ht="15.75" thickBot="1">
      <c r="E67"/>
      <c r="G67" s="199"/>
    </row>
    <row r="68" spans="3:7" ht="15.75" thickBot="1">
      <c r="E68"/>
      <c r="G68" s="199"/>
    </row>
    <row r="69" spans="3:7">
      <c r="E69"/>
      <c r="G69" s="200"/>
    </row>
    <row r="70" spans="3:7" ht="21.75" customHeight="1">
      <c r="E70"/>
    </row>
    <row r="71" spans="3:7" ht="23.25" customHeight="1">
      <c r="E71"/>
    </row>
    <row r="72" spans="3:7" ht="27.75" customHeight="1">
      <c r="E72"/>
    </row>
    <row r="73" spans="3:7" ht="30" customHeight="1">
      <c r="E73"/>
    </row>
    <row r="74" spans="3:7">
      <c r="E74"/>
    </row>
    <row r="75" spans="3:7" ht="22.5" customHeight="1">
      <c r="E75"/>
    </row>
    <row r="76" spans="3:7" ht="21" customHeight="1"/>
    <row r="77" spans="3:7" ht="24.75" customHeight="1"/>
    <row r="78" spans="3:7" ht="21" customHeight="1"/>
    <row r="80" spans="3:7" ht="20.25" customHeight="1"/>
    <row r="84" ht="52.5" customHeight="1"/>
  </sheetData>
  <mergeCells count="148">
    <mergeCell ref="A1:D2"/>
    <mergeCell ref="E1:E59"/>
    <mergeCell ref="F1:P2"/>
    <mergeCell ref="A3:D12"/>
    <mergeCell ref="G3:H3"/>
    <mergeCell ref="I3:J3"/>
    <mergeCell ref="K3:L3"/>
    <mergeCell ref="M3:N3"/>
    <mergeCell ref="O3:P3"/>
    <mergeCell ref="G4:L4"/>
    <mergeCell ref="M20:N20"/>
    <mergeCell ref="G24:H24"/>
    <mergeCell ref="I24:J24"/>
    <mergeCell ref="K24:L24"/>
    <mergeCell ref="M24:N24"/>
    <mergeCell ref="O24:P24"/>
    <mergeCell ref="H8:L8"/>
    <mergeCell ref="A13:D13"/>
    <mergeCell ref="H13:L13"/>
    <mergeCell ref="A14:D16"/>
    <mergeCell ref="A17:D19"/>
    <mergeCell ref="A20:D25"/>
    <mergeCell ref="G20:H20"/>
    <mergeCell ref="I20:J20"/>
    <mergeCell ref="K20:L20"/>
    <mergeCell ref="Q24:R24"/>
    <mergeCell ref="S24:T24"/>
    <mergeCell ref="U24:V24"/>
    <mergeCell ref="G25:H25"/>
    <mergeCell ref="I25:J25"/>
    <mergeCell ref="K25:L25"/>
    <mergeCell ref="M25:N25"/>
    <mergeCell ref="O25:P25"/>
    <mergeCell ref="Q25:R25"/>
    <mergeCell ref="S25:T25"/>
    <mergeCell ref="U25:V25"/>
    <mergeCell ref="A26:D26"/>
    <mergeCell ref="G26:H26"/>
    <mergeCell ref="I26:J26"/>
    <mergeCell ref="K26:L26"/>
    <mergeCell ref="M26:N26"/>
    <mergeCell ref="O26:P26"/>
    <mergeCell ref="Q26:R26"/>
    <mergeCell ref="S26:T26"/>
    <mergeCell ref="U26:V26"/>
    <mergeCell ref="Q27:R27"/>
    <mergeCell ref="S27:T27"/>
    <mergeCell ref="U27:V27"/>
    <mergeCell ref="A28:D30"/>
    <mergeCell ref="G28:H28"/>
    <mergeCell ref="I28:J28"/>
    <mergeCell ref="K28:L28"/>
    <mergeCell ref="M28:N28"/>
    <mergeCell ref="O28:P28"/>
    <mergeCell ref="Q28:R28"/>
    <mergeCell ref="A27:D27"/>
    <mergeCell ref="G27:H27"/>
    <mergeCell ref="I27:J27"/>
    <mergeCell ref="K27:L27"/>
    <mergeCell ref="M27:N27"/>
    <mergeCell ref="O27:P27"/>
    <mergeCell ref="S28:T28"/>
    <mergeCell ref="U28:V28"/>
    <mergeCell ref="G30:H30"/>
    <mergeCell ref="I30:J30"/>
    <mergeCell ref="K30:L30"/>
    <mergeCell ref="M30:N30"/>
    <mergeCell ref="O30:P30"/>
    <mergeCell ref="Q30:R30"/>
    <mergeCell ref="S30:T30"/>
    <mergeCell ref="U30:V30"/>
    <mergeCell ref="Q31:R31"/>
    <mergeCell ref="S31:T31"/>
    <mergeCell ref="U31:V31"/>
    <mergeCell ref="A32:D32"/>
    <mergeCell ref="G32:H32"/>
    <mergeCell ref="I32:J32"/>
    <mergeCell ref="K32:L32"/>
    <mergeCell ref="M32:N32"/>
    <mergeCell ref="O32:P32"/>
    <mergeCell ref="Q32:R32"/>
    <mergeCell ref="A31:D31"/>
    <mergeCell ref="G31:H31"/>
    <mergeCell ref="I31:J31"/>
    <mergeCell ref="K31:L31"/>
    <mergeCell ref="M31:N31"/>
    <mergeCell ref="O31:P31"/>
    <mergeCell ref="S32:T32"/>
    <mergeCell ref="U32:V32"/>
    <mergeCell ref="A33:D33"/>
    <mergeCell ref="G33:H33"/>
    <mergeCell ref="I33:J33"/>
    <mergeCell ref="K33:L33"/>
    <mergeCell ref="M33:N33"/>
    <mergeCell ref="O33:P33"/>
    <mergeCell ref="Q33:R33"/>
    <mergeCell ref="S33:T33"/>
    <mergeCell ref="U33:V33"/>
    <mergeCell ref="A34:D34"/>
    <mergeCell ref="G34:H34"/>
    <mergeCell ref="I34:J34"/>
    <mergeCell ref="K34:L34"/>
    <mergeCell ref="M34:N34"/>
    <mergeCell ref="O34:P34"/>
    <mergeCell ref="Q34:R34"/>
    <mergeCell ref="S34:T34"/>
    <mergeCell ref="U34:V34"/>
    <mergeCell ref="Q35:R35"/>
    <mergeCell ref="S35:T35"/>
    <mergeCell ref="U35:V35"/>
    <mergeCell ref="A36:D36"/>
    <mergeCell ref="A37:D37"/>
    <mergeCell ref="F37:V37"/>
    <mergeCell ref="A35:D35"/>
    <mergeCell ref="G35:H35"/>
    <mergeCell ref="I35:J35"/>
    <mergeCell ref="K35:L35"/>
    <mergeCell ref="M35:N35"/>
    <mergeCell ref="O35:P35"/>
    <mergeCell ref="A46:D46"/>
    <mergeCell ref="A47:D47"/>
    <mergeCell ref="A48:D48"/>
    <mergeCell ref="A49:D49"/>
    <mergeCell ref="A50:D50"/>
    <mergeCell ref="F50:V50"/>
    <mergeCell ref="A38:D38"/>
    <mergeCell ref="F38:V49"/>
    <mergeCell ref="A39:D39"/>
    <mergeCell ref="A40:B40"/>
    <mergeCell ref="C40:D40"/>
    <mergeCell ref="A41:D41"/>
    <mergeCell ref="A42:D42"/>
    <mergeCell ref="A43:D43"/>
    <mergeCell ref="A44:D44"/>
    <mergeCell ref="A45:D45"/>
    <mergeCell ref="A57:D57"/>
    <mergeCell ref="A58:D58"/>
    <mergeCell ref="A59:D59"/>
    <mergeCell ref="A51:D51"/>
    <mergeCell ref="G51:J51"/>
    <mergeCell ref="K51:M51"/>
    <mergeCell ref="N51:V51"/>
    <mergeCell ref="A52:D52"/>
    <mergeCell ref="F52:V59"/>
    <mergeCell ref="A53:D53"/>
    <mergeCell ref="A54:D54"/>
    <mergeCell ref="A55:D55"/>
    <mergeCell ref="A56:D56"/>
  </mergeCells>
  <conditionalFormatting sqref="F3:Q22">
    <cfRule type="containsText" dxfId="21" priority="1" operator="containsText" text="kategorija 1">
      <formula>NOT(ISERROR(SEARCH("kategorija 1",F3)))</formula>
    </cfRule>
  </conditionalFormatting>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6"/>
  <dimension ref="A1:AA90"/>
  <sheetViews>
    <sheetView topLeftCell="A22" zoomScale="75" zoomScaleNormal="75" workbookViewId="0">
      <selection activeCell="A50" sqref="A50:D50"/>
    </sheetView>
  </sheetViews>
  <sheetFormatPr defaultRowHeight="15"/>
  <cols>
    <col min="1" max="1" width="29.140625" customWidth="1"/>
    <col min="2" max="2" width="16.42578125" customWidth="1"/>
    <col min="3" max="3" width="17.28515625" customWidth="1"/>
    <col min="4" max="4" width="8" customWidth="1"/>
    <col min="5" max="5" width="0.140625" style="60" customWidth="1"/>
    <col min="6" max="6" width="27.5703125" customWidth="1"/>
    <col min="7" max="7" width="5.7109375" customWidth="1"/>
    <col min="8" max="8" width="14.85546875" customWidth="1"/>
    <col min="9" max="9" width="7.5703125" customWidth="1"/>
    <col min="10" max="10" width="13.5703125" customWidth="1"/>
    <col min="11" max="11" width="7.42578125" customWidth="1"/>
    <col min="12" max="12" width="14.7109375" customWidth="1"/>
    <col min="13" max="13" width="6.42578125" customWidth="1"/>
    <col min="14" max="14" width="14.7109375" customWidth="1"/>
    <col min="15" max="15" width="6.5703125" customWidth="1"/>
    <col min="16" max="16" width="15.42578125" customWidth="1"/>
    <col min="17" max="17" width="10.5703125" bestFit="1" customWidth="1"/>
    <col min="18" max="18" width="11.5703125" customWidth="1"/>
    <col min="19" max="19" width="12.28515625" customWidth="1"/>
    <col min="20" max="20" width="11.5703125" bestFit="1" customWidth="1"/>
    <col min="27" max="27" width="17.7109375" customWidth="1"/>
  </cols>
  <sheetData>
    <row r="1" spans="1:20" ht="15" customHeight="1" thickTop="1">
      <c r="A1" s="901" t="s">
        <v>0</v>
      </c>
      <c r="B1" s="902"/>
      <c r="C1" s="902"/>
      <c r="D1" s="902"/>
      <c r="E1" s="1070"/>
      <c r="F1" s="1071" t="s">
        <v>1</v>
      </c>
      <c r="G1" s="1071"/>
      <c r="H1" s="1071"/>
      <c r="I1" s="1071"/>
      <c r="J1" s="1071"/>
      <c r="K1" s="1071"/>
      <c r="L1" s="1071"/>
      <c r="M1" s="1071"/>
      <c r="N1" s="1071"/>
      <c r="O1" s="1071"/>
      <c r="P1" s="1071"/>
      <c r="Q1" s="1071"/>
      <c r="R1" s="1071"/>
      <c r="S1" s="1071"/>
      <c r="T1" s="1071"/>
    </row>
    <row r="2" spans="1:20" ht="15.75" customHeight="1" thickBot="1">
      <c r="A2" s="903"/>
      <c r="B2" s="904"/>
      <c r="C2" s="904"/>
      <c r="D2" s="904"/>
      <c r="E2" s="985"/>
      <c r="F2" s="1071"/>
      <c r="G2" s="1071"/>
      <c r="H2" s="1071"/>
      <c r="I2" s="1071"/>
      <c r="J2" s="1071"/>
      <c r="K2" s="1071"/>
      <c r="L2" s="1071"/>
      <c r="M2" s="1071"/>
      <c r="N2" s="1071"/>
      <c r="O2" s="1071"/>
      <c r="P2" s="1071"/>
      <c r="Q2" s="1071"/>
      <c r="R2" s="1071"/>
      <c r="S2" s="1071"/>
      <c r="T2" s="1071"/>
    </row>
    <row r="3" spans="1:20" ht="15.75" thickBot="1">
      <c r="A3" s="3"/>
      <c r="B3" s="4"/>
      <c r="C3" s="4"/>
      <c r="D3" s="4"/>
      <c r="E3" s="985"/>
      <c r="F3" s="137" t="s">
        <v>2</v>
      </c>
      <c r="G3" s="907">
        <v>2018</v>
      </c>
      <c r="H3" s="908"/>
      <c r="I3" s="907">
        <v>2019</v>
      </c>
      <c r="J3" s="908"/>
      <c r="K3" s="907">
        <v>2020</v>
      </c>
      <c r="L3" s="908"/>
      <c r="M3" s="907">
        <v>2021</v>
      </c>
      <c r="N3" s="908"/>
      <c r="O3" s="907">
        <v>2022</v>
      </c>
      <c r="P3" s="908"/>
      <c r="Q3" s="907">
        <v>2023</v>
      </c>
      <c r="R3" s="1295"/>
      <c r="S3" s="1296">
        <v>2024</v>
      </c>
      <c r="T3" s="1296"/>
    </row>
    <row r="4" spans="1:20" ht="20.25" customHeight="1" thickTop="1">
      <c r="A4" s="888"/>
      <c r="B4" s="845"/>
      <c r="C4" s="845"/>
      <c r="D4" s="1075"/>
      <c r="E4" s="985"/>
      <c r="F4" s="138" t="s">
        <v>3</v>
      </c>
      <c r="G4" s="982"/>
      <c r="H4" s="983"/>
      <c r="I4" s="982"/>
      <c r="J4" s="983"/>
      <c r="K4" s="982"/>
      <c r="L4" s="983"/>
      <c r="M4" s="982"/>
      <c r="N4" s="983"/>
      <c r="O4" s="982"/>
      <c r="P4" s="983"/>
      <c r="Q4" s="982"/>
      <c r="R4" s="1115"/>
      <c r="S4" s="1297"/>
      <c r="T4" s="1297"/>
    </row>
    <row r="5" spans="1:20" ht="30.75" customHeight="1">
      <c r="A5" s="888"/>
      <c r="B5" s="845"/>
      <c r="C5" s="845"/>
      <c r="D5" s="1075"/>
      <c r="E5" s="985"/>
      <c r="F5" s="66" t="s">
        <v>4</v>
      </c>
      <c r="G5" s="451">
        <v>1.2271424839397667E-2</v>
      </c>
      <c r="H5" s="22" t="s">
        <v>7</v>
      </c>
      <c r="I5" s="451">
        <v>7.5536482279933183E-3</v>
      </c>
      <c r="J5" s="12" t="s">
        <v>8</v>
      </c>
      <c r="K5" s="452">
        <v>-6.4908486591813294E-2</v>
      </c>
      <c r="L5" s="13" t="s">
        <v>6</v>
      </c>
      <c r="M5" s="451">
        <v>-1.5980959642184323E-2</v>
      </c>
      <c r="N5" s="39" t="s">
        <v>15</v>
      </c>
      <c r="O5" s="451">
        <v>3.0187824536848829E-3</v>
      </c>
      <c r="P5" s="12" t="s">
        <v>8</v>
      </c>
      <c r="Q5" s="451">
        <v>9.4349711425886617E-3</v>
      </c>
      <c r="R5" s="26" t="s">
        <v>8</v>
      </c>
      <c r="S5" s="453">
        <v>1.9468758209371287E-2</v>
      </c>
      <c r="T5" s="224" t="s">
        <v>7</v>
      </c>
    </row>
    <row r="6" spans="1:20" ht="25.5" customHeight="1">
      <c r="A6" s="888"/>
      <c r="B6" s="845"/>
      <c r="C6" s="845"/>
      <c r="D6" s="1075"/>
      <c r="E6" s="985"/>
      <c r="F6" s="67" t="s">
        <v>9</v>
      </c>
      <c r="G6" s="454">
        <v>1.3688083223374279E-2</v>
      </c>
      <c r="H6" s="12" t="s">
        <v>8</v>
      </c>
      <c r="I6" s="454">
        <v>8.3182073544979286E-3</v>
      </c>
      <c r="J6" s="12" t="s">
        <v>8</v>
      </c>
      <c r="K6" s="452">
        <v>-7.1116959315704442E-2</v>
      </c>
      <c r="L6" s="39" t="s">
        <v>15</v>
      </c>
      <c r="M6" s="454">
        <v>-1.7685082448433132E-2</v>
      </c>
      <c r="N6" s="39" t="s">
        <v>15</v>
      </c>
      <c r="O6" s="454">
        <v>3.3457161118599209E-3</v>
      </c>
      <c r="P6" s="12" t="s">
        <v>8</v>
      </c>
      <c r="Q6" s="454">
        <v>1.0472731207292717E-2</v>
      </c>
      <c r="R6" s="26" t="s">
        <v>8</v>
      </c>
      <c r="S6" s="453">
        <v>2.1347817054534066E-2</v>
      </c>
      <c r="T6" s="224" t="s">
        <v>7</v>
      </c>
    </row>
    <row r="7" spans="1:20" ht="25.5">
      <c r="A7" s="888"/>
      <c r="B7" s="845"/>
      <c r="C7" s="845"/>
      <c r="D7" s="1075"/>
      <c r="E7" s="985"/>
      <c r="F7" s="68" t="s">
        <v>10</v>
      </c>
      <c r="G7" s="451">
        <v>1.0841269859699343</v>
      </c>
      <c r="H7" s="12" t="s">
        <v>8</v>
      </c>
      <c r="I7" s="451">
        <v>0</v>
      </c>
      <c r="J7" s="13" t="s">
        <v>6</v>
      </c>
      <c r="K7" s="452">
        <v>0.21594614550444477</v>
      </c>
      <c r="L7" s="13" t="s">
        <v>6</v>
      </c>
      <c r="M7" s="451">
        <v>0.7808543671076964</v>
      </c>
      <c r="N7" s="39" t="s">
        <v>15</v>
      </c>
      <c r="O7" s="451">
        <v>0.88067290136239496</v>
      </c>
      <c r="P7" s="39" t="s">
        <v>15</v>
      </c>
      <c r="Q7" s="451">
        <v>1.0457245913834565</v>
      </c>
      <c r="R7" s="26" t="s">
        <v>8</v>
      </c>
      <c r="S7" s="453">
        <v>1.0593707592665105</v>
      </c>
      <c r="T7" s="26" t="s">
        <v>8</v>
      </c>
    </row>
    <row r="8" spans="1:20" ht="19.5" customHeight="1">
      <c r="A8" s="888"/>
      <c r="B8" s="845"/>
      <c r="C8" s="845"/>
      <c r="D8" s="1075"/>
      <c r="E8" s="985"/>
      <c r="F8" s="69" t="s">
        <v>11</v>
      </c>
      <c r="G8" s="978"/>
      <c r="H8" s="979"/>
      <c r="I8" s="978"/>
      <c r="J8" s="979"/>
      <c r="K8" s="978"/>
      <c r="L8" s="979"/>
      <c r="M8" s="978"/>
      <c r="N8" s="979"/>
      <c r="O8" s="978"/>
      <c r="P8" s="979"/>
      <c r="Q8" s="978"/>
      <c r="R8" s="1026"/>
      <c r="S8" s="1290"/>
      <c r="T8" s="1291"/>
    </row>
    <row r="9" spans="1:20" ht="23.25" customHeight="1">
      <c r="A9" s="888"/>
      <c r="B9" s="845"/>
      <c r="C9" s="845"/>
      <c r="D9" s="1075"/>
      <c r="E9" s="985"/>
      <c r="F9" s="66" t="s">
        <v>12</v>
      </c>
      <c r="G9" s="451">
        <v>2.5020781501333023</v>
      </c>
      <c r="H9" s="642" t="s">
        <v>5</v>
      </c>
      <c r="I9" s="451">
        <v>3.3717007126121188</v>
      </c>
      <c r="J9" s="641" t="s">
        <v>5</v>
      </c>
      <c r="K9" s="451">
        <v>0.74897430984731628</v>
      </c>
      <c r="L9" s="13" t="s">
        <v>6</v>
      </c>
      <c r="M9" s="451">
        <v>2.2552159289556792</v>
      </c>
      <c r="N9" s="641" t="s">
        <v>5</v>
      </c>
      <c r="O9" s="451">
        <v>2.6640895124681236</v>
      </c>
      <c r="P9" s="641" t="s">
        <v>5</v>
      </c>
      <c r="Q9" s="451">
        <v>2.6418493698896719</v>
      </c>
      <c r="R9" s="640" t="s">
        <v>5</v>
      </c>
      <c r="S9" s="453">
        <v>4.6007853199386988</v>
      </c>
      <c r="T9" s="640" t="s">
        <v>5</v>
      </c>
    </row>
    <row r="10" spans="1:20" ht="21" customHeight="1">
      <c r="A10" s="888"/>
      <c r="B10" s="845"/>
      <c r="C10" s="845"/>
      <c r="D10" s="1075"/>
      <c r="E10" s="985"/>
      <c r="F10" s="67" t="s">
        <v>13</v>
      </c>
      <c r="G10" s="454">
        <v>2.1701900831352816</v>
      </c>
      <c r="H10" s="642" t="s">
        <v>5</v>
      </c>
      <c r="I10" s="454">
        <v>2.8997128207118359</v>
      </c>
      <c r="J10" s="641" t="s">
        <v>5</v>
      </c>
      <c r="K10" s="454">
        <v>0.58413131451577427</v>
      </c>
      <c r="L10" s="13" t="s">
        <v>6</v>
      </c>
      <c r="M10" s="454">
        <v>1.9611240957688258</v>
      </c>
      <c r="N10" s="641" t="s">
        <v>5</v>
      </c>
      <c r="O10" s="454">
        <v>2.3779647086484106</v>
      </c>
      <c r="P10" s="641" t="s">
        <v>5</v>
      </c>
      <c r="Q10" s="454">
        <v>2.4431800010434328</v>
      </c>
      <c r="R10" s="640" t="s">
        <v>5</v>
      </c>
      <c r="S10" s="453">
        <v>4.3589859549581709</v>
      </c>
      <c r="T10" s="640" t="s">
        <v>5</v>
      </c>
    </row>
    <row r="11" spans="1:20" ht="27.75" customHeight="1">
      <c r="A11" s="888"/>
      <c r="B11" s="845"/>
      <c r="C11" s="845"/>
      <c r="D11" s="1075"/>
      <c r="E11" s="985"/>
      <c r="F11" s="66" t="s">
        <v>14</v>
      </c>
      <c r="G11" s="458">
        <v>11.398767618787383</v>
      </c>
      <c r="H11" s="642" t="s">
        <v>5</v>
      </c>
      <c r="I11" s="459" t="s">
        <v>17</v>
      </c>
      <c r="J11" s="72"/>
      <c r="K11" s="458">
        <v>26.865449896590544</v>
      </c>
      <c r="L11" s="641" t="s">
        <v>5</v>
      </c>
      <c r="M11" s="458">
        <v>6.9110260617111337</v>
      </c>
      <c r="N11" s="641" t="s">
        <v>5</v>
      </c>
      <c r="O11" s="458">
        <v>22.011461916195596</v>
      </c>
      <c r="P11" s="641" t="s">
        <v>5</v>
      </c>
      <c r="Q11" s="458">
        <v>27.165279848300703</v>
      </c>
      <c r="R11" s="640" t="s">
        <v>5</v>
      </c>
      <c r="S11" s="453">
        <v>25.163432867123351</v>
      </c>
      <c r="T11" s="640" t="s">
        <v>5</v>
      </c>
    </row>
    <row r="12" spans="1:20" ht="25.5" customHeight="1" thickBot="1">
      <c r="A12" s="889"/>
      <c r="B12" s="890"/>
      <c r="C12" s="890"/>
      <c r="D12" s="1076"/>
      <c r="E12" s="985"/>
      <c r="F12" s="73" t="s">
        <v>16</v>
      </c>
      <c r="G12" s="461" t="s">
        <v>17</v>
      </c>
      <c r="H12" s="32" t="s">
        <v>17</v>
      </c>
      <c r="I12" s="461">
        <v>26.290752521972269</v>
      </c>
      <c r="J12" s="642" t="s">
        <v>5</v>
      </c>
      <c r="K12" s="461">
        <v>32.783457798016215</v>
      </c>
      <c r="L12" s="22" t="s">
        <v>7</v>
      </c>
      <c r="M12" s="461">
        <v>47.508790741010124</v>
      </c>
      <c r="N12" s="22" t="s">
        <v>7</v>
      </c>
      <c r="O12" s="461">
        <v>64.434451799913361</v>
      </c>
      <c r="P12" s="12" t="s">
        <v>8</v>
      </c>
      <c r="Q12" s="461">
        <v>49.936756959024592</v>
      </c>
      <c r="R12" s="240" t="s">
        <v>7</v>
      </c>
      <c r="S12" s="453">
        <v>40.154165861985057</v>
      </c>
      <c r="T12" s="240" t="s">
        <v>7</v>
      </c>
    </row>
    <row r="13" spans="1:20" ht="20.25" customHeight="1" thickTop="1">
      <c r="A13" s="1080" t="s">
        <v>20</v>
      </c>
      <c r="B13" s="1081"/>
      <c r="C13" s="1081"/>
      <c r="D13" s="1081"/>
      <c r="E13" s="985"/>
      <c r="F13" s="76" t="s">
        <v>21</v>
      </c>
      <c r="G13" s="980"/>
      <c r="H13" s="981"/>
      <c r="I13" s="980"/>
      <c r="J13" s="981"/>
      <c r="K13" s="980"/>
      <c r="L13" s="981"/>
      <c r="M13" s="980"/>
      <c r="N13" s="981"/>
      <c r="O13" s="980"/>
      <c r="P13" s="981"/>
      <c r="Q13" s="980"/>
      <c r="R13" s="1027"/>
      <c r="S13" s="1290"/>
      <c r="T13" s="1291"/>
    </row>
    <row r="14" spans="1:20" ht="21.75" customHeight="1">
      <c r="A14" s="1285" t="s">
        <v>717</v>
      </c>
      <c r="B14" s="1285"/>
      <c r="C14" s="1285"/>
      <c r="D14" s="1285"/>
      <c r="E14" s="1031"/>
      <c r="F14" s="67" t="s">
        <v>23</v>
      </c>
      <c r="G14" s="454">
        <v>0.10349574596079851</v>
      </c>
      <c r="H14" s="642" t="s">
        <v>5</v>
      </c>
      <c r="I14" s="454">
        <v>9.1913929759299406E-2</v>
      </c>
      <c r="J14" s="641" t="s">
        <v>5</v>
      </c>
      <c r="K14" s="454">
        <v>8.7299468138539338E-2</v>
      </c>
      <c r="L14" s="641" t="s">
        <v>5</v>
      </c>
      <c r="M14" s="454">
        <v>9.6359336249506294E-2</v>
      </c>
      <c r="N14" s="641" t="s">
        <v>5</v>
      </c>
      <c r="O14" s="454">
        <v>9.7717094709895147E-2</v>
      </c>
      <c r="P14" s="641" t="s">
        <v>5</v>
      </c>
      <c r="Q14" s="454">
        <v>9.9091635616639195E-2</v>
      </c>
      <c r="R14" s="640" t="s">
        <v>5</v>
      </c>
      <c r="S14" s="453">
        <v>8.8021123675672761E-2</v>
      </c>
      <c r="T14" s="640" t="s">
        <v>5</v>
      </c>
    </row>
    <row r="15" spans="1:20" ht="25.5" customHeight="1">
      <c r="A15" s="783"/>
      <c r="B15" s="783"/>
      <c r="C15" s="783"/>
      <c r="D15" s="783"/>
      <c r="E15" s="1031"/>
      <c r="F15" s="66" t="s">
        <v>24</v>
      </c>
      <c r="G15" s="451">
        <v>0.11544367524693636</v>
      </c>
      <c r="H15" s="642" t="s">
        <v>5</v>
      </c>
      <c r="I15" s="451">
        <v>0.10121720040803661</v>
      </c>
      <c r="J15" s="641" t="s">
        <v>5</v>
      </c>
      <c r="K15" s="451">
        <v>9.5649629961857607E-2</v>
      </c>
      <c r="L15" s="641" t="s">
        <v>5</v>
      </c>
      <c r="M15" s="451">
        <v>0.10663457291704205</v>
      </c>
      <c r="N15" s="641" t="s">
        <v>5</v>
      </c>
      <c r="O15" s="451">
        <v>0.10829984047905335</v>
      </c>
      <c r="P15" s="641" t="s">
        <v>5</v>
      </c>
      <c r="Q15" s="451">
        <v>0.10999080431944246</v>
      </c>
      <c r="R15" s="640" t="s">
        <v>5</v>
      </c>
      <c r="S15" s="453">
        <v>9.6516625506104139E-2</v>
      </c>
      <c r="T15" s="640" t="s">
        <v>5</v>
      </c>
    </row>
    <row r="16" spans="1:20" ht="19.5" customHeight="1">
      <c r="A16" s="783"/>
      <c r="B16" s="783"/>
      <c r="C16" s="783"/>
      <c r="D16" s="783"/>
      <c r="E16" s="1031"/>
      <c r="F16" s="146" t="s">
        <v>25</v>
      </c>
      <c r="G16" s="454">
        <v>3.5524016018017681</v>
      </c>
      <c r="H16" s="39" t="s">
        <v>15</v>
      </c>
      <c r="I16" s="454">
        <v>1.3538751361036059</v>
      </c>
      <c r="J16" s="641" t="s">
        <v>5</v>
      </c>
      <c r="K16" s="454">
        <v>-2.1328900258767329</v>
      </c>
      <c r="L16" s="13" t="s">
        <v>6</v>
      </c>
      <c r="M16" s="501">
        <v>17.477063982418311</v>
      </c>
      <c r="N16" s="13" t="s">
        <v>6</v>
      </c>
      <c r="O16" s="454">
        <v>7.4044747738298202</v>
      </c>
      <c r="P16" s="13" t="s">
        <v>6</v>
      </c>
      <c r="Q16" s="454">
        <v>3.8163911604669636</v>
      </c>
      <c r="R16" s="230" t="s">
        <v>15</v>
      </c>
      <c r="S16" s="453">
        <v>2.5474956619546356</v>
      </c>
      <c r="T16" s="26" t="s">
        <v>8</v>
      </c>
    </row>
    <row r="17" spans="1:26" ht="21.75" customHeight="1">
      <c r="A17" s="783"/>
      <c r="B17" s="783"/>
      <c r="C17" s="783"/>
      <c r="D17" s="783"/>
      <c r="E17" s="1031"/>
      <c r="F17" s="66" t="s">
        <v>27</v>
      </c>
      <c r="G17" s="451">
        <v>55.01727919710909</v>
      </c>
      <c r="H17" s="642" t="s">
        <v>5</v>
      </c>
      <c r="I17" s="451" t="s">
        <v>17</v>
      </c>
      <c r="J17" s="72"/>
      <c r="K17" s="451">
        <v>-323.5801317640092</v>
      </c>
      <c r="L17" s="13" t="s">
        <v>6</v>
      </c>
      <c r="M17" s="451">
        <v>-38.200686887802483</v>
      </c>
      <c r="N17" s="13" t="s">
        <v>6</v>
      </c>
      <c r="O17" s="451">
        <v>-1.1951599754845081</v>
      </c>
      <c r="P17" s="13" t="s">
        <v>6</v>
      </c>
      <c r="Q17" s="451">
        <v>8.5833479215736208</v>
      </c>
      <c r="R17" s="640" t="s">
        <v>5</v>
      </c>
      <c r="S17" s="453">
        <v>9.9276773014643727</v>
      </c>
      <c r="T17" s="640" t="s">
        <v>5</v>
      </c>
    </row>
    <row r="18" spans="1:26" ht="30.75" customHeight="1">
      <c r="A18" s="783"/>
      <c r="B18" s="783"/>
      <c r="C18" s="783"/>
      <c r="D18" s="783"/>
      <c r="E18" s="1031"/>
      <c r="F18" s="67" t="s">
        <v>28</v>
      </c>
      <c r="G18" s="454">
        <v>97.47430212557795</v>
      </c>
      <c r="H18" s="642" t="s">
        <v>5</v>
      </c>
      <c r="I18" s="454" t="s">
        <v>17</v>
      </c>
      <c r="J18" s="72"/>
      <c r="K18" s="454">
        <v>-213.64893774520689</v>
      </c>
      <c r="L18" s="13" t="s">
        <v>6</v>
      </c>
      <c r="M18" s="454">
        <v>13.5224377507929</v>
      </c>
      <c r="N18" s="641" t="s">
        <v>5</v>
      </c>
      <c r="O18" s="454">
        <v>15.6743783359217</v>
      </c>
      <c r="P18" s="641" t="s">
        <v>5</v>
      </c>
      <c r="Q18" s="454">
        <v>20.98315058246865</v>
      </c>
      <c r="R18" s="640" t="s">
        <v>5</v>
      </c>
      <c r="S18" s="453">
        <v>17.910902565815782</v>
      </c>
      <c r="T18" s="640" t="s">
        <v>5</v>
      </c>
    </row>
    <row r="19" spans="1:26" ht="18" customHeight="1" thickBot="1">
      <c r="A19" s="783"/>
      <c r="B19" s="783"/>
      <c r="C19" s="783"/>
      <c r="D19" s="783"/>
      <c r="E19" s="1031"/>
      <c r="F19" s="247" t="s">
        <v>29</v>
      </c>
      <c r="G19" s="464">
        <v>4.3872515630848499</v>
      </c>
      <c r="H19" s="644" t="s">
        <v>5</v>
      </c>
      <c r="I19" s="464">
        <v>12.254511406400507</v>
      </c>
      <c r="J19" s="645" t="s">
        <v>5</v>
      </c>
      <c r="K19" s="464">
        <v>-10.454497212673552</v>
      </c>
      <c r="L19" s="328" t="s">
        <v>6</v>
      </c>
      <c r="M19" s="464">
        <v>0.4363477632506696</v>
      </c>
      <c r="N19" s="12" t="s">
        <v>8</v>
      </c>
      <c r="O19" s="464">
        <v>0.37929287257019439</v>
      </c>
      <c r="P19" s="39" t="s">
        <v>15</v>
      </c>
      <c r="Q19" s="464">
        <v>0.83356867393709499</v>
      </c>
      <c r="R19" s="640" t="s">
        <v>5</v>
      </c>
      <c r="S19" s="453">
        <v>0.94429629649397517</v>
      </c>
      <c r="T19" s="640" t="s">
        <v>5</v>
      </c>
    </row>
    <row r="20" spans="1:26" ht="17.25" customHeight="1" thickBot="1">
      <c r="A20" s="783"/>
      <c r="B20" s="783"/>
      <c r="C20" s="783"/>
      <c r="D20" s="783"/>
      <c r="E20" s="985"/>
      <c r="F20" s="254" t="s">
        <v>31</v>
      </c>
      <c r="G20" s="255">
        <v>9.41</v>
      </c>
      <c r="H20" s="22" t="s">
        <v>7</v>
      </c>
      <c r="I20" s="468">
        <v>10.91</v>
      </c>
      <c r="J20" s="22" t="s">
        <v>7</v>
      </c>
      <c r="K20" s="469">
        <v>10.54</v>
      </c>
      <c r="L20" s="22" t="s">
        <v>7</v>
      </c>
      <c r="M20" s="469">
        <v>9.82</v>
      </c>
      <c r="N20" s="22" t="s">
        <v>7</v>
      </c>
      <c r="O20" s="469">
        <v>9.83</v>
      </c>
      <c r="P20" s="22" t="s">
        <v>7</v>
      </c>
      <c r="Q20" s="492">
        <v>9.9265108970125997</v>
      </c>
      <c r="R20" s="240" t="s">
        <v>7</v>
      </c>
      <c r="S20" s="453">
        <v>11.542745085347162</v>
      </c>
      <c r="T20" s="240" t="s">
        <v>7</v>
      </c>
      <c r="U20" s="4"/>
      <c r="V20" s="4"/>
    </row>
    <row r="21" spans="1:26" ht="18.75" customHeight="1" thickBot="1">
      <c r="A21" s="783"/>
      <c r="B21" s="783"/>
      <c r="C21" s="783"/>
      <c r="D21" s="783"/>
      <c r="E21" s="1031"/>
      <c r="F21" s="1085"/>
      <c r="G21" s="1085"/>
      <c r="H21" s="1085"/>
      <c r="I21" s="1085"/>
      <c r="J21" s="1085"/>
      <c r="K21" s="1085"/>
      <c r="L21" s="1085"/>
      <c r="M21" s="1085"/>
      <c r="N21" s="1085"/>
      <c r="O21" s="1085"/>
      <c r="P21" s="1085"/>
      <c r="Q21" s="471"/>
      <c r="R21" s="52"/>
      <c r="S21" s="493"/>
      <c r="U21" s="52"/>
      <c r="V21" s="52"/>
    </row>
    <row r="22" spans="1:26" ht="15" customHeight="1" thickBot="1">
      <c r="A22" s="783"/>
      <c r="B22" s="783"/>
      <c r="C22" s="783"/>
      <c r="D22" s="783"/>
      <c r="E22" s="1031"/>
      <c r="F22" s="264" t="s">
        <v>325</v>
      </c>
      <c r="G22" s="1292" t="s">
        <v>7</v>
      </c>
      <c r="H22" s="1292"/>
      <c r="I22" s="1292" t="s">
        <v>7</v>
      </c>
      <c r="J22" s="1292"/>
      <c r="K22" s="1086" t="s">
        <v>15</v>
      </c>
      <c r="L22" s="1086"/>
      <c r="M22" s="1088" t="s">
        <v>8</v>
      </c>
      <c r="N22" s="1088"/>
      <c r="O22" s="1088" t="s">
        <v>8</v>
      </c>
      <c r="P22" s="1293"/>
      <c r="Q22" s="1292" t="s">
        <v>7</v>
      </c>
      <c r="R22" s="1294"/>
      <c r="S22" s="494" t="s">
        <v>7</v>
      </c>
      <c r="T22" s="495"/>
      <c r="U22" s="4"/>
      <c r="V22" s="4"/>
    </row>
    <row r="23" spans="1:26" ht="15" customHeight="1" thickBot="1">
      <c r="A23" s="783"/>
      <c r="B23" s="783"/>
      <c r="C23" s="783"/>
      <c r="D23" s="783"/>
      <c r="E23" s="1031"/>
    </row>
    <row r="24" spans="1:26" ht="30" customHeight="1" thickBot="1">
      <c r="A24" s="783"/>
      <c r="B24" s="783"/>
      <c r="C24" s="783"/>
      <c r="D24" s="783"/>
      <c r="E24" s="1031"/>
      <c r="F24" s="267" t="s">
        <v>33</v>
      </c>
      <c r="G24" s="1288">
        <v>2018</v>
      </c>
      <c r="H24" s="1288"/>
      <c r="I24" s="1288">
        <v>2019</v>
      </c>
      <c r="J24" s="1288"/>
      <c r="K24" s="1288">
        <v>2020</v>
      </c>
      <c r="L24" s="1288"/>
      <c r="M24" s="1288">
        <v>2021</v>
      </c>
      <c r="N24" s="1288"/>
      <c r="O24" s="1288">
        <v>2022</v>
      </c>
      <c r="P24" s="1288"/>
      <c r="Q24" s="1288">
        <v>2023</v>
      </c>
      <c r="R24" s="1288"/>
      <c r="S24" s="1288">
        <v>2024</v>
      </c>
      <c r="T24" s="1288"/>
      <c r="U24" s="1287" t="s">
        <v>447</v>
      </c>
      <c r="V24" s="1287"/>
      <c r="W24" s="1287" t="s">
        <v>448</v>
      </c>
      <c r="X24" s="1287"/>
      <c r="Y24" s="1288" t="s">
        <v>445</v>
      </c>
      <c r="Z24" s="1289"/>
    </row>
    <row r="25" spans="1:26" ht="15" hidden="1" customHeight="1">
      <c r="A25" s="783"/>
      <c r="B25" s="783"/>
      <c r="C25" s="783"/>
      <c r="D25" s="783"/>
      <c r="E25" s="1031"/>
      <c r="F25" s="93" t="s">
        <v>37</v>
      </c>
      <c r="G25" s="865">
        <v>29490469</v>
      </c>
      <c r="H25" s="865">
        <v>29490469</v>
      </c>
      <c r="I25" s="865">
        <v>31915806</v>
      </c>
      <c r="J25" s="865">
        <v>31915806</v>
      </c>
      <c r="K25" s="865">
        <v>5976601</v>
      </c>
      <c r="L25" s="865">
        <v>5976601</v>
      </c>
      <c r="M25" s="865">
        <v>17940066</v>
      </c>
      <c r="N25" s="865">
        <v>17940066</v>
      </c>
      <c r="O25" s="865">
        <v>20738922</v>
      </c>
      <c r="P25" s="865">
        <v>20738922</v>
      </c>
      <c r="Q25" s="865">
        <v>20738922</v>
      </c>
      <c r="R25" s="865">
        <v>20738922</v>
      </c>
      <c r="S25" s="865">
        <v>20738922</v>
      </c>
      <c r="T25" s="865">
        <v>20738922</v>
      </c>
      <c r="U25" s="865">
        <v>2798856</v>
      </c>
      <c r="V25" s="865">
        <v>2798856</v>
      </c>
      <c r="W25" s="865">
        <v>0.15601146617855255</v>
      </c>
      <c r="X25" s="865">
        <v>0.15601146617855255</v>
      </c>
      <c r="Y25" s="865">
        <v>-8.4251692421152158E-2</v>
      </c>
      <c r="Z25" s="952">
        <v>-8.4251692421152158E-2</v>
      </c>
    </row>
    <row r="26" spans="1:26" ht="15" customHeight="1">
      <c r="A26" s="1286"/>
      <c r="B26" s="1286"/>
      <c r="C26" s="1286"/>
      <c r="D26" s="1286"/>
      <c r="E26" s="1031"/>
      <c r="F26" s="95" t="s">
        <v>37</v>
      </c>
      <c r="G26" s="860">
        <v>19608543</v>
      </c>
      <c r="H26" s="860"/>
      <c r="I26" s="860">
        <v>-4329548</v>
      </c>
      <c r="J26" s="860"/>
      <c r="K26" s="860">
        <v>1344407</v>
      </c>
      <c r="L26" s="860"/>
      <c r="M26" s="860">
        <v>8410922</v>
      </c>
      <c r="N26" s="860"/>
      <c r="O26" s="860">
        <v>11960837</v>
      </c>
      <c r="P26" s="860"/>
      <c r="Q26" s="860">
        <v>18747284</v>
      </c>
      <c r="R26" s="860"/>
      <c r="S26" s="860">
        <v>19902040</v>
      </c>
      <c r="T26" s="860"/>
      <c r="U26" s="860">
        <v>1154756</v>
      </c>
      <c r="V26" s="860"/>
      <c r="W26" s="1283">
        <v>6.1595909039410701E-2</v>
      </c>
      <c r="X26" s="1283"/>
      <c r="Y26" s="1283">
        <v>0.96151533346358864</v>
      </c>
      <c r="Z26" s="1284"/>
    </row>
    <row r="27" spans="1:26" ht="15" customHeight="1" thickBot="1">
      <c r="A27" s="882" t="s">
        <v>38</v>
      </c>
      <c r="B27" s="883"/>
      <c r="C27" s="883"/>
      <c r="D27" s="1021"/>
      <c r="E27" s="985"/>
      <c r="F27" s="94" t="s">
        <v>39</v>
      </c>
      <c r="G27" s="860">
        <v>3486500</v>
      </c>
      <c r="H27" s="860"/>
      <c r="I27" s="860">
        <v>2451726</v>
      </c>
      <c r="J27" s="860"/>
      <c r="K27" s="860">
        <v>-8742488</v>
      </c>
      <c r="L27" s="860"/>
      <c r="M27" s="860">
        <v>-2180075</v>
      </c>
      <c r="N27" s="860"/>
      <c r="O27" s="860">
        <v>-200855</v>
      </c>
      <c r="P27" s="860"/>
      <c r="Q27" s="860">
        <v>2157373</v>
      </c>
      <c r="R27" s="860"/>
      <c r="S27" s="860">
        <v>3922604</v>
      </c>
      <c r="T27" s="860"/>
      <c r="U27" s="1282">
        <v>1765231</v>
      </c>
      <c r="V27" s="1282"/>
      <c r="W27" s="1278">
        <v>0.81823171051088517</v>
      </c>
      <c r="X27" s="1278"/>
      <c r="Y27" s="1274" t="s">
        <v>40</v>
      </c>
      <c r="Z27" s="1275"/>
    </row>
    <row r="28" spans="1:26" ht="15" customHeight="1" thickTop="1">
      <c r="A28" s="880" t="s">
        <v>41</v>
      </c>
      <c r="B28" s="881"/>
      <c r="C28" s="881"/>
      <c r="D28" s="1066"/>
      <c r="E28" s="985"/>
      <c r="F28" s="95" t="s">
        <v>304</v>
      </c>
      <c r="G28" s="860">
        <v>2779283</v>
      </c>
      <c r="H28" s="860"/>
      <c r="I28" s="860">
        <v>1181326</v>
      </c>
      <c r="J28" s="860"/>
      <c r="K28" s="860">
        <v>-9295859</v>
      </c>
      <c r="L28" s="860"/>
      <c r="M28" s="860">
        <v>-2432205</v>
      </c>
      <c r="N28" s="860"/>
      <c r="O28" s="860">
        <v>1693316</v>
      </c>
      <c r="P28" s="860"/>
      <c r="Q28" s="860">
        <v>1698114</v>
      </c>
      <c r="R28" s="860"/>
      <c r="S28" s="860">
        <v>3450979</v>
      </c>
      <c r="T28" s="860"/>
      <c r="U28" s="1282">
        <v>1752865</v>
      </c>
      <c r="V28" s="1282"/>
      <c r="W28" s="1274">
        <v>1.0322422405091767</v>
      </c>
      <c r="X28" s="1274"/>
      <c r="Y28" s="1274" t="s">
        <v>40</v>
      </c>
      <c r="Z28" s="1275"/>
    </row>
    <row r="29" spans="1:26" ht="18" customHeight="1" thickBot="1">
      <c r="A29" s="960" t="s">
        <v>718</v>
      </c>
      <c r="B29" s="961"/>
      <c r="C29" s="961"/>
      <c r="D29" s="962"/>
      <c r="E29" s="985"/>
      <c r="F29" s="96" t="s">
        <v>44</v>
      </c>
      <c r="G29" s="857">
        <v>2601808</v>
      </c>
      <c r="H29" s="857"/>
      <c r="I29" s="857">
        <v>1139484</v>
      </c>
      <c r="J29" s="857"/>
      <c r="K29" s="1064">
        <v>-9154029</v>
      </c>
      <c r="L29" s="1064"/>
      <c r="M29" s="857">
        <v>-2236829</v>
      </c>
      <c r="N29" s="857"/>
      <c r="O29" s="857">
        <v>602563</v>
      </c>
      <c r="P29" s="857"/>
      <c r="Q29" s="857">
        <v>1916442</v>
      </c>
      <c r="R29" s="857"/>
      <c r="S29" s="857">
        <v>3987577</v>
      </c>
      <c r="T29" s="857"/>
      <c r="U29" s="1279">
        <v>2071135</v>
      </c>
      <c r="V29" s="1279"/>
      <c r="W29" s="1280">
        <v>1.0807188529577205</v>
      </c>
      <c r="X29" s="1280"/>
      <c r="Y29" s="1280" t="s">
        <v>40</v>
      </c>
      <c r="Z29" s="1281">
        <v>-0.37875047403763884</v>
      </c>
    </row>
    <row r="30" spans="1:26" ht="15.75" customHeight="1" thickBot="1">
      <c r="A30" s="963"/>
      <c r="B30" s="964"/>
      <c r="C30" s="964"/>
      <c r="D30" s="965"/>
      <c r="E30" s="985"/>
    </row>
    <row r="31" spans="1:26" ht="34.5" customHeight="1" thickBot="1">
      <c r="A31" s="966"/>
      <c r="B31" s="967"/>
      <c r="C31" s="967"/>
      <c r="D31" s="968"/>
      <c r="E31" s="985"/>
      <c r="F31" s="474" t="s">
        <v>45</v>
      </c>
      <c r="G31" s="1062">
        <v>2018</v>
      </c>
      <c r="H31" s="1062"/>
      <c r="I31" s="1062">
        <v>2019</v>
      </c>
      <c r="J31" s="1062"/>
      <c r="K31" s="1062">
        <v>2020</v>
      </c>
      <c r="L31" s="1062"/>
      <c r="M31" s="1062">
        <v>2021</v>
      </c>
      <c r="N31" s="1062"/>
      <c r="O31" s="1062">
        <v>2022</v>
      </c>
      <c r="P31" s="1062"/>
      <c r="Q31" s="1062">
        <v>2023</v>
      </c>
      <c r="R31" s="1062"/>
      <c r="S31" s="1062">
        <v>2024</v>
      </c>
      <c r="T31" s="1062"/>
      <c r="U31" s="1063" t="s">
        <v>447</v>
      </c>
      <c r="V31" s="1063"/>
      <c r="W31" s="1063" t="s">
        <v>448</v>
      </c>
      <c r="X31" s="1063"/>
      <c r="Y31" s="1062" t="s">
        <v>445</v>
      </c>
      <c r="Z31" s="1065"/>
    </row>
    <row r="32" spans="1:26" ht="18" customHeight="1">
      <c r="A32" s="838" t="s">
        <v>46</v>
      </c>
      <c r="B32" s="839"/>
      <c r="C32" s="839"/>
      <c r="D32" s="839"/>
      <c r="E32" s="985"/>
      <c r="F32" s="93" t="s">
        <v>47</v>
      </c>
      <c r="G32" s="865">
        <v>212021671</v>
      </c>
      <c r="H32" s="865"/>
      <c r="I32" s="865">
        <v>150852140</v>
      </c>
      <c r="J32" s="865"/>
      <c r="K32" s="865">
        <v>141029771</v>
      </c>
      <c r="L32" s="865"/>
      <c r="M32" s="865">
        <v>139968378</v>
      </c>
      <c r="N32" s="865"/>
      <c r="O32" s="865">
        <v>199604645</v>
      </c>
      <c r="P32" s="865"/>
      <c r="Q32" s="865">
        <v>203121130</v>
      </c>
      <c r="R32" s="865"/>
      <c r="S32" s="865">
        <v>204819278</v>
      </c>
      <c r="T32" s="865"/>
      <c r="U32" s="865">
        <v>1698148</v>
      </c>
      <c r="V32" s="865"/>
      <c r="W32" s="1276">
        <v>8.3602725132534417E-3</v>
      </c>
      <c r="X32" s="1276"/>
      <c r="Y32" s="1276">
        <v>9.7779224640409668E-2</v>
      </c>
      <c r="Z32" s="1277"/>
    </row>
    <row r="33" spans="1:26" ht="18" customHeight="1">
      <c r="A33" s="836" t="s">
        <v>48</v>
      </c>
      <c r="B33" s="837"/>
      <c r="C33" s="837"/>
      <c r="D33" s="837"/>
      <c r="E33" s="985"/>
      <c r="F33" s="94" t="s">
        <v>49</v>
      </c>
      <c r="G33" s="1060">
        <v>21943341</v>
      </c>
      <c r="H33" s="1060"/>
      <c r="I33" s="860">
        <v>13865413</v>
      </c>
      <c r="J33" s="860"/>
      <c r="K33" s="860">
        <v>12311824</v>
      </c>
      <c r="L33" s="860"/>
      <c r="M33" s="860">
        <v>13487260</v>
      </c>
      <c r="N33" s="860"/>
      <c r="O33" s="860">
        <v>19504786</v>
      </c>
      <c r="P33" s="860"/>
      <c r="Q33" s="860">
        <v>20127605</v>
      </c>
      <c r="R33" s="860"/>
      <c r="S33" s="860">
        <v>18028423</v>
      </c>
      <c r="T33" s="860"/>
      <c r="U33" s="860">
        <v>-2099182</v>
      </c>
      <c r="V33" s="860"/>
      <c r="W33" s="1274">
        <v>-0.10429368024660657</v>
      </c>
      <c r="X33" s="1274"/>
      <c r="Y33" s="1274">
        <v>0.10004090629542017</v>
      </c>
      <c r="Z33" s="1275"/>
    </row>
    <row r="34" spans="1:26" ht="18" customHeight="1">
      <c r="A34" s="838" t="s">
        <v>50</v>
      </c>
      <c r="B34" s="839"/>
      <c r="C34" s="839"/>
      <c r="D34" s="839"/>
      <c r="E34" s="985"/>
      <c r="F34" s="95" t="s">
        <v>51</v>
      </c>
      <c r="G34" s="860">
        <v>190078330</v>
      </c>
      <c r="H34" s="860"/>
      <c r="I34" s="860">
        <v>136986727</v>
      </c>
      <c r="J34" s="860"/>
      <c r="K34" s="860">
        <v>128717947</v>
      </c>
      <c r="L34" s="860"/>
      <c r="M34" s="860">
        <v>126481118</v>
      </c>
      <c r="N34" s="860"/>
      <c r="O34" s="860">
        <v>180099859</v>
      </c>
      <c r="P34" s="860"/>
      <c r="Q34" s="860">
        <v>182993525</v>
      </c>
      <c r="R34" s="860"/>
      <c r="S34" s="860">
        <v>186790855</v>
      </c>
      <c r="T34" s="860"/>
      <c r="U34" s="860">
        <v>3797330</v>
      </c>
      <c r="V34" s="860"/>
      <c r="W34" s="1272">
        <v>2.075117138707494E-2</v>
      </c>
      <c r="X34" s="1272"/>
      <c r="Y34" s="1272">
        <v>9.7562161804911174E-2</v>
      </c>
      <c r="Z34" s="1273"/>
    </row>
    <row r="35" spans="1:26" ht="18" customHeight="1">
      <c r="A35" s="863" t="s">
        <v>621</v>
      </c>
      <c r="B35" s="864"/>
      <c r="C35" s="864"/>
      <c r="D35" s="864"/>
      <c r="E35" s="985"/>
      <c r="F35" s="94" t="s">
        <v>53</v>
      </c>
      <c r="G35" s="860">
        <v>212021671</v>
      </c>
      <c r="H35" s="860"/>
      <c r="I35" s="860">
        <v>150852140</v>
      </c>
      <c r="J35" s="860"/>
      <c r="K35" s="860">
        <v>141029771</v>
      </c>
      <c r="L35" s="860"/>
      <c r="M35" s="860">
        <v>139968378</v>
      </c>
      <c r="N35" s="860"/>
      <c r="O35" s="860">
        <v>199604645</v>
      </c>
      <c r="P35" s="860"/>
      <c r="Q35" s="860">
        <v>203121130</v>
      </c>
      <c r="R35" s="860"/>
      <c r="S35" s="860">
        <v>204819278</v>
      </c>
      <c r="T35" s="860"/>
      <c r="U35" s="860">
        <v>1698148</v>
      </c>
      <c r="V35" s="860"/>
      <c r="W35" s="1272">
        <v>8.3602725132534417E-3</v>
      </c>
      <c r="X35" s="1272"/>
      <c r="Y35" s="1272">
        <v>9.7562161804911174E-2</v>
      </c>
      <c r="Z35" s="1273"/>
    </row>
    <row r="36" spans="1:26" ht="18" customHeight="1" thickBot="1">
      <c r="A36" s="838" t="s">
        <v>54</v>
      </c>
      <c r="B36" s="839"/>
      <c r="C36" s="839"/>
      <c r="D36" s="839"/>
      <c r="E36" s="985"/>
      <c r="F36" s="97" t="s">
        <v>328</v>
      </c>
      <c r="G36" s="857">
        <v>190078330</v>
      </c>
      <c r="H36" s="857"/>
      <c r="I36" s="857">
        <v>136986727</v>
      </c>
      <c r="J36" s="857"/>
      <c r="K36" s="857">
        <v>128717947</v>
      </c>
      <c r="L36" s="857"/>
      <c r="M36" s="857">
        <v>126481118</v>
      </c>
      <c r="N36" s="857"/>
      <c r="O36" s="857">
        <v>180099859</v>
      </c>
      <c r="P36" s="857"/>
      <c r="Q36" s="857">
        <v>182993525</v>
      </c>
      <c r="R36" s="857"/>
      <c r="S36" s="857">
        <v>186790855</v>
      </c>
      <c r="T36" s="857"/>
      <c r="U36" s="857">
        <v>3797330</v>
      </c>
      <c r="V36" s="857"/>
      <c r="W36" s="1270">
        <v>2.075117138707494E-2</v>
      </c>
      <c r="X36" s="1270"/>
      <c r="Y36" s="1270">
        <v>9.7562161804911174E-2</v>
      </c>
      <c r="Z36" s="1271"/>
    </row>
    <row r="37" spans="1:26" ht="18" customHeight="1" thickBot="1">
      <c r="A37" s="836" t="s">
        <v>719</v>
      </c>
      <c r="B37" s="837"/>
      <c r="C37" s="837"/>
      <c r="D37" s="837"/>
      <c r="E37" s="985"/>
    </row>
    <row r="38" spans="1:26" ht="18" customHeight="1" thickBot="1">
      <c r="A38" s="838" t="s">
        <v>57</v>
      </c>
      <c r="B38" s="839"/>
      <c r="C38" s="839"/>
      <c r="D38" s="839"/>
      <c r="E38" s="985"/>
      <c r="F38" s="929" t="s">
        <v>58</v>
      </c>
      <c r="G38" s="840"/>
      <c r="H38" s="840"/>
      <c r="I38" s="840"/>
      <c r="J38" s="840"/>
      <c r="K38" s="840"/>
      <c r="L38" s="840"/>
      <c r="M38" s="840"/>
      <c r="N38" s="840"/>
      <c r="O38" s="840"/>
      <c r="P38" s="840"/>
      <c r="Q38" s="840"/>
      <c r="R38" s="840"/>
      <c r="S38" s="840"/>
      <c r="T38" s="840"/>
      <c r="U38" s="840"/>
      <c r="V38" s="840"/>
      <c r="W38" s="840"/>
      <c r="X38" s="841"/>
    </row>
    <row r="39" spans="1:26" ht="18" customHeight="1">
      <c r="A39" s="842">
        <v>5510</v>
      </c>
      <c r="B39" s="843"/>
      <c r="C39" s="843"/>
      <c r="D39" s="843"/>
      <c r="E39" s="985"/>
      <c r="F39" s="483"/>
      <c r="G39" s="484"/>
      <c r="H39" s="484"/>
      <c r="I39" s="484"/>
      <c r="J39" s="484"/>
      <c r="K39" s="484"/>
      <c r="L39" s="484"/>
      <c r="M39" s="484"/>
      <c r="N39" s="484"/>
      <c r="O39" s="484"/>
      <c r="P39" s="484"/>
      <c r="Q39" s="484"/>
      <c r="R39" s="484"/>
      <c r="S39" s="484"/>
      <c r="T39" s="484"/>
      <c r="U39" s="484"/>
      <c r="V39" s="484"/>
      <c r="W39" s="484"/>
      <c r="X39" s="486"/>
    </row>
    <row r="40" spans="1:26" ht="18" customHeight="1">
      <c r="A40" s="847" t="s">
        <v>59</v>
      </c>
      <c r="B40" s="848"/>
      <c r="C40" s="848"/>
      <c r="D40" s="848"/>
      <c r="E40" s="985"/>
      <c r="F40" s="487"/>
      <c r="G40" s="52"/>
      <c r="H40" s="52"/>
      <c r="I40" s="52"/>
      <c r="J40" s="52"/>
      <c r="K40" s="52"/>
      <c r="L40" s="52"/>
      <c r="M40" s="52"/>
      <c r="N40" s="52"/>
      <c r="O40" s="52"/>
      <c r="P40" s="52"/>
      <c r="Q40" s="52"/>
      <c r="R40" s="52"/>
      <c r="S40" s="52"/>
      <c r="T40" s="52"/>
      <c r="U40" s="52"/>
      <c r="V40" s="52"/>
      <c r="W40" s="52"/>
      <c r="X40" s="488"/>
    </row>
    <row r="41" spans="1:26" ht="18" customHeight="1">
      <c r="A41" s="849" t="s">
        <v>265</v>
      </c>
      <c r="B41" s="850"/>
      <c r="C41" s="1058" t="s">
        <v>720</v>
      </c>
      <c r="D41" s="1059"/>
      <c r="E41" s="1031"/>
      <c r="F41" s="487"/>
      <c r="G41" s="52"/>
      <c r="H41" s="52"/>
      <c r="I41" s="52"/>
      <c r="J41" s="52"/>
      <c r="K41" s="52"/>
      <c r="L41" s="52"/>
      <c r="M41" s="52"/>
      <c r="N41" s="52"/>
      <c r="O41" s="52"/>
      <c r="P41" s="52"/>
      <c r="Q41" s="52"/>
      <c r="R41" s="52"/>
      <c r="S41" s="52"/>
      <c r="T41" s="52"/>
      <c r="U41" s="52"/>
      <c r="V41" s="52"/>
      <c r="W41" s="52"/>
      <c r="X41" s="488"/>
    </row>
    <row r="42" spans="1:26" ht="18" customHeight="1">
      <c r="A42" s="1266" t="s">
        <v>721</v>
      </c>
      <c r="B42" s="1266"/>
      <c r="C42" s="1055" t="s">
        <v>722</v>
      </c>
      <c r="D42" s="1056"/>
      <c r="E42" s="985"/>
      <c r="F42" s="487"/>
      <c r="G42" s="52"/>
      <c r="H42" s="52"/>
      <c r="I42" s="52"/>
      <c r="J42" s="52"/>
      <c r="K42" s="52"/>
      <c r="L42" s="52"/>
      <c r="M42" s="52"/>
      <c r="N42" s="52"/>
      <c r="O42" s="52"/>
      <c r="P42" s="52"/>
      <c r="Q42" s="52"/>
      <c r="R42" s="52"/>
      <c r="S42" s="52"/>
      <c r="T42" s="52"/>
      <c r="U42" s="52"/>
      <c r="V42" s="52"/>
      <c r="W42" s="52"/>
      <c r="X42" s="488"/>
    </row>
    <row r="43" spans="1:26" ht="18" customHeight="1">
      <c r="A43" s="496" t="s">
        <v>282</v>
      </c>
      <c r="B43" s="497"/>
      <c r="C43" s="1055" t="s">
        <v>723</v>
      </c>
      <c r="D43" s="1267"/>
      <c r="E43" s="1031"/>
      <c r="F43" s="487"/>
      <c r="G43" s="52"/>
      <c r="H43" s="52"/>
      <c r="I43" s="52"/>
      <c r="J43" s="52"/>
      <c r="K43" s="52"/>
      <c r="L43" s="52"/>
      <c r="M43" s="52"/>
      <c r="N43" s="52"/>
      <c r="O43" s="52"/>
      <c r="P43" s="52"/>
      <c r="Q43" s="52"/>
      <c r="R43" s="52"/>
      <c r="S43" s="52"/>
      <c r="T43" s="52"/>
      <c r="U43" s="52"/>
      <c r="V43" s="52"/>
      <c r="W43" s="52"/>
      <c r="X43" s="488"/>
    </row>
    <row r="44" spans="1:26" ht="18" customHeight="1">
      <c r="A44" s="1268" t="s">
        <v>284</v>
      </c>
      <c r="B44" s="1268"/>
      <c r="C44" s="1055" t="s">
        <v>724</v>
      </c>
      <c r="D44" s="1056"/>
      <c r="E44" s="985"/>
      <c r="F44" s="487"/>
      <c r="G44" s="52"/>
      <c r="H44" s="52"/>
      <c r="I44" s="52"/>
      <c r="J44" s="52"/>
      <c r="K44" s="52"/>
      <c r="L44" s="52"/>
      <c r="M44" s="52"/>
      <c r="N44" s="52"/>
      <c r="O44" s="52"/>
      <c r="P44" s="52"/>
      <c r="Q44" s="52"/>
      <c r="R44" s="52"/>
      <c r="S44" s="52"/>
      <c r="T44" s="52"/>
      <c r="U44" s="52"/>
      <c r="V44" s="52"/>
      <c r="W44" s="52"/>
      <c r="X44" s="488"/>
    </row>
    <row r="45" spans="1:26" ht="18" customHeight="1">
      <c r="A45" s="1269" t="s">
        <v>725</v>
      </c>
      <c r="B45" s="1269"/>
      <c r="C45" s="1055" t="s">
        <v>726</v>
      </c>
      <c r="D45" s="1056"/>
      <c r="E45" s="985"/>
      <c r="F45" s="487"/>
      <c r="G45" s="52"/>
      <c r="H45" s="52"/>
      <c r="I45" s="52"/>
      <c r="J45" s="52"/>
      <c r="K45" s="52"/>
      <c r="L45" s="52"/>
      <c r="M45" s="52"/>
      <c r="N45" s="52"/>
      <c r="O45" s="52"/>
      <c r="P45" s="52"/>
      <c r="Q45" s="52"/>
      <c r="R45" s="52"/>
      <c r="S45" s="52"/>
      <c r="T45" s="52"/>
      <c r="U45" s="52"/>
      <c r="V45" s="52"/>
      <c r="W45" s="52"/>
      <c r="X45" s="488"/>
    </row>
    <row r="46" spans="1:26" ht="18" customHeight="1">
      <c r="A46" s="855" t="s">
        <v>61</v>
      </c>
      <c r="B46" s="856"/>
      <c r="C46" s="856"/>
      <c r="D46" s="856"/>
      <c r="E46" s="985"/>
      <c r="F46" s="487"/>
      <c r="G46" s="52"/>
      <c r="H46" s="52"/>
      <c r="I46" s="52"/>
      <c r="J46" s="52"/>
      <c r="K46" s="52"/>
      <c r="L46" s="52"/>
      <c r="M46" s="52"/>
      <c r="N46" s="52"/>
      <c r="O46" s="52"/>
      <c r="P46" s="52"/>
      <c r="Q46" s="52"/>
      <c r="R46" s="52"/>
      <c r="S46" s="52"/>
      <c r="T46" s="52"/>
      <c r="U46" s="52"/>
      <c r="V46" s="52"/>
      <c r="W46" s="52"/>
      <c r="X46" s="488"/>
    </row>
    <row r="47" spans="1:26" ht="18" customHeight="1" thickBot="1">
      <c r="A47" s="829" t="s">
        <v>727</v>
      </c>
      <c r="B47" s="830"/>
      <c r="C47" s="830"/>
      <c r="D47" s="830"/>
      <c r="E47" s="985"/>
      <c r="F47" s="487"/>
      <c r="G47" s="52"/>
      <c r="H47" s="52"/>
      <c r="I47" s="52"/>
      <c r="J47" s="52"/>
      <c r="K47" s="52"/>
      <c r="L47" s="52"/>
      <c r="M47" s="52"/>
      <c r="N47" s="52"/>
      <c r="O47" s="52"/>
      <c r="P47" s="52"/>
      <c r="Q47" s="52"/>
      <c r="R47" s="52"/>
      <c r="S47" s="52"/>
      <c r="T47" s="52"/>
      <c r="U47" s="52"/>
      <c r="V47" s="52"/>
      <c r="W47" s="52"/>
      <c r="X47" s="488"/>
    </row>
    <row r="48" spans="1:26" ht="18" customHeight="1" thickTop="1" thickBot="1">
      <c r="A48" s="831" t="s">
        <v>63</v>
      </c>
      <c r="B48" s="832"/>
      <c r="C48" s="832"/>
      <c r="D48" s="832"/>
      <c r="E48" s="985"/>
      <c r="F48" s="487"/>
      <c r="G48" s="52"/>
      <c r="H48" s="52"/>
      <c r="I48" s="52"/>
      <c r="J48" s="52"/>
      <c r="K48" s="52"/>
      <c r="L48" s="52"/>
      <c r="M48" s="52"/>
      <c r="N48" s="52"/>
      <c r="O48" s="52"/>
      <c r="P48" s="52"/>
      <c r="Q48" s="52"/>
      <c r="R48" s="52"/>
      <c r="S48" s="52"/>
      <c r="T48" s="52"/>
      <c r="U48" s="52"/>
      <c r="V48" s="52"/>
      <c r="W48" s="52"/>
      <c r="X48" s="488"/>
    </row>
    <row r="49" spans="1:24" ht="18" customHeight="1" thickTop="1">
      <c r="A49" s="811" t="s">
        <v>64</v>
      </c>
      <c r="B49" s="812"/>
      <c r="C49" s="812"/>
      <c r="D49" s="813"/>
      <c r="E49" s="985"/>
      <c r="F49" s="487"/>
      <c r="G49" s="52"/>
      <c r="H49" s="52"/>
      <c r="I49" s="52"/>
      <c r="J49" s="52"/>
      <c r="K49" s="52"/>
      <c r="L49" s="52"/>
      <c r="M49" s="52"/>
      <c r="N49" s="52"/>
      <c r="O49" s="52"/>
      <c r="P49" s="52"/>
      <c r="Q49" s="52"/>
      <c r="R49" s="52"/>
      <c r="S49" s="52"/>
      <c r="T49" s="52"/>
      <c r="U49" s="52"/>
      <c r="V49" s="52"/>
      <c r="W49" s="52"/>
      <c r="X49" s="488"/>
    </row>
    <row r="50" spans="1:24" ht="18" customHeight="1">
      <c r="A50" s="833" t="s">
        <v>728</v>
      </c>
      <c r="B50" s="834"/>
      <c r="C50" s="834"/>
      <c r="D50" s="835"/>
      <c r="E50" s="985"/>
      <c r="F50" s="487"/>
      <c r="G50" s="52"/>
      <c r="H50" s="52"/>
      <c r="I50" s="52"/>
      <c r="J50" s="52"/>
      <c r="K50" s="52"/>
      <c r="L50" s="52"/>
      <c r="M50" s="52"/>
      <c r="N50" s="52"/>
      <c r="O50" s="52"/>
      <c r="P50" s="52"/>
      <c r="Q50" s="52"/>
      <c r="R50" s="52"/>
      <c r="S50" s="52"/>
      <c r="T50" s="52"/>
      <c r="U50" s="52"/>
      <c r="V50" s="52"/>
      <c r="W50" s="52"/>
      <c r="X50" s="488"/>
    </row>
    <row r="51" spans="1:24" ht="18" customHeight="1">
      <c r="A51" s="796" t="s">
        <v>66</v>
      </c>
      <c r="B51" s="797"/>
      <c r="C51" s="797"/>
      <c r="D51" s="798"/>
      <c r="E51" s="985"/>
      <c r="F51" s="487"/>
      <c r="G51" s="52"/>
      <c r="H51" s="52"/>
      <c r="I51" s="52"/>
      <c r="J51" s="52"/>
      <c r="K51" s="52"/>
      <c r="L51" s="52"/>
      <c r="M51" s="52"/>
      <c r="N51" s="52"/>
      <c r="O51" s="52"/>
      <c r="P51" s="52"/>
      <c r="Q51" s="52"/>
      <c r="R51" s="52"/>
      <c r="S51" s="52"/>
      <c r="T51" s="52"/>
      <c r="U51" s="52"/>
      <c r="V51" s="52"/>
      <c r="W51" s="52"/>
      <c r="X51" s="488"/>
    </row>
    <row r="52" spans="1:24" ht="18" customHeight="1">
      <c r="A52" s="1110" t="s">
        <v>1205</v>
      </c>
      <c r="B52" s="1111" t="s">
        <v>1200</v>
      </c>
      <c r="C52" s="1111" t="s">
        <v>1200</v>
      </c>
      <c r="D52" s="1265" t="s">
        <v>1200</v>
      </c>
      <c r="E52" s="985"/>
      <c r="F52" s="487"/>
      <c r="G52" s="52"/>
      <c r="H52" s="52"/>
      <c r="I52" s="52"/>
      <c r="J52" s="52"/>
      <c r="K52" s="52"/>
      <c r="L52" s="52"/>
      <c r="M52" s="52"/>
      <c r="N52" s="52"/>
      <c r="O52" s="52"/>
      <c r="P52" s="52"/>
      <c r="Q52" s="52"/>
      <c r="R52" s="52"/>
      <c r="S52" s="52"/>
      <c r="T52" s="52"/>
      <c r="U52" s="52"/>
      <c r="V52" s="52"/>
      <c r="W52" s="52"/>
      <c r="X52" s="488"/>
    </row>
    <row r="53" spans="1:24" ht="18" customHeight="1" thickBot="1">
      <c r="A53" s="1110" t="s">
        <v>1206</v>
      </c>
      <c r="B53" s="1111" t="s">
        <v>1201</v>
      </c>
      <c r="C53" s="1111" t="s">
        <v>1201</v>
      </c>
      <c r="D53" s="1265" t="s">
        <v>1201</v>
      </c>
      <c r="E53" s="985"/>
      <c r="F53" s="487"/>
      <c r="G53" s="52"/>
      <c r="H53" s="52"/>
      <c r="I53" s="52"/>
      <c r="J53" s="52"/>
      <c r="K53" s="52"/>
      <c r="L53" s="52"/>
      <c r="M53" s="52"/>
      <c r="N53" s="52"/>
      <c r="O53" s="52"/>
      <c r="P53" s="52"/>
      <c r="Q53" s="52"/>
      <c r="R53" s="52"/>
      <c r="S53" s="52"/>
      <c r="T53" s="52"/>
      <c r="U53" s="52"/>
      <c r="V53" s="52"/>
      <c r="W53" s="52"/>
      <c r="X53" s="488"/>
    </row>
    <row r="54" spans="1:24" ht="18" customHeight="1" thickBot="1">
      <c r="A54" s="1110" t="s">
        <v>1207</v>
      </c>
      <c r="B54" s="1111" t="s">
        <v>1202</v>
      </c>
      <c r="C54" s="1111" t="s">
        <v>1202</v>
      </c>
      <c r="D54" s="1265" t="s">
        <v>1202</v>
      </c>
      <c r="E54" s="985"/>
      <c r="F54" s="938" t="s">
        <v>68</v>
      </c>
      <c r="G54" s="817"/>
      <c r="H54" s="817"/>
      <c r="I54" s="817"/>
      <c r="J54" s="817"/>
      <c r="K54" s="817"/>
      <c r="L54" s="817"/>
      <c r="M54" s="817"/>
      <c r="N54" s="817"/>
      <c r="O54" s="817"/>
      <c r="P54" s="817"/>
      <c r="Q54" s="817"/>
      <c r="R54" s="817"/>
      <c r="S54" s="817"/>
      <c r="T54" s="817"/>
      <c r="U54" s="817"/>
      <c r="V54" s="817"/>
      <c r="W54" s="817"/>
      <c r="X54" s="818"/>
    </row>
    <row r="55" spans="1:24" ht="18" customHeight="1" thickBot="1">
      <c r="A55" s="1110" t="s">
        <v>1208</v>
      </c>
      <c r="B55" s="1111" t="s">
        <v>1203</v>
      </c>
      <c r="C55" s="1111" t="s">
        <v>1203</v>
      </c>
      <c r="D55" s="1265" t="s">
        <v>1203</v>
      </c>
      <c r="E55" s="985"/>
      <c r="F55" s="98" t="s">
        <v>70</v>
      </c>
      <c r="G55" s="939" t="s">
        <v>71</v>
      </c>
      <c r="H55" s="939"/>
      <c r="I55" s="939"/>
      <c r="J55" s="939"/>
      <c r="K55" s="826" t="s">
        <v>72</v>
      </c>
      <c r="L55" s="827"/>
      <c r="M55" s="828"/>
      <c r="N55" s="826" t="s">
        <v>73</v>
      </c>
      <c r="O55" s="827"/>
      <c r="P55" s="827"/>
      <c r="Q55" s="827"/>
      <c r="R55" s="827"/>
      <c r="S55" s="827"/>
      <c r="T55" s="827"/>
      <c r="U55" s="827"/>
      <c r="V55" s="827"/>
      <c r="W55" s="827"/>
      <c r="X55" s="940"/>
    </row>
    <row r="56" spans="1:24" ht="18" customHeight="1">
      <c r="A56" s="1263" t="s">
        <v>1209</v>
      </c>
      <c r="B56" s="1107" t="s">
        <v>1204</v>
      </c>
      <c r="C56" s="1107" t="s">
        <v>1204</v>
      </c>
      <c r="D56" s="1264" t="s">
        <v>1204</v>
      </c>
      <c r="E56" s="985"/>
      <c r="F56" s="925">
        <v>2022</v>
      </c>
      <c r="G56" s="799" t="s">
        <v>730</v>
      </c>
      <c r="H56" s="799"/>
      <c r="I56" s="799"/>
      <c r="J56" s="799"/>
      <c r="K56" s="799" t="s">
        <v>340</v>
      </c>
      <c r="L56" s="799"/>
      <c r="M56" s="799"/>
      <c r="N56" s="781" t="s">
        <v>731</v>
      </c>
      <c r="O56" s="781"/>
      <c r="P56" s="781"/>
      <c r="Q56" s="781"/>
      <c r="R56" s="781"/>
      <c r="S56" s="781"/>
      <c r="T56" s="781"/>
      <c r="U56" s="781"/>
      <c r="V56" s="781"/>
      <c r="W56" s="781"/>
      <c r="X56" s="782"/>
    </row>
    <row r="57" spans="1:24" ht="18" customHeight="1">
      <c r="A57" s="796" t="s">
        <v>74</v>
      </c>
      <c r="B57" s="797"/>
      <c r="C57" s="797"/>
      <c r="D57" s="798"/>
      <c r="E57" s="985"/>
      <c r="F57" s="926"/>
      <c r="G57" s="800"/>
      <c r="H57" s="800"/>
      <c r="I57" s="800"/>
      <c r="J57" s="800"/>
      <c r="K57" s="800"/>
      <c r="L57" s="800"/>
      <c r="M57" s="800"/>
      <c r="N57" s="783"/>
      <c r="O57" s="783"/>
      <c r="P57" s="783"/>
      <c r="Q57" s="783"/>
      <c r="R57" s="783"/>
      <c r="S57" s="783"/>
      <c r="T57" s="783"/>
      <c r="U57" s="783"/>
      <c r="V57" s="783"/>
      <c r="W57" s="783"/>
      <c r="X57" s="784"/>
    </row>
    <row r="58" spans="1:24" ht="18" customHeight="1">
      <c r="A58" s="1050" t="s">
        <v>732</v>
      </c>
      <c r="B58" s="1051"/>
      <c r="C58" s="1051"/>
      <c r="D58" s="1052"/>
      <c r="E58" s="985"/>
      <c r="F58" s="926"/>
      <c r="G58" s="800"/>
      <c r="H58" s="800"/>
      <c r="I58" s="800"/>
      <c r="J58" s="800"/>
      <c r="K58" s="800"/>
      <c r="L58" s="800"/>
      <c r="M58" s="800"/>
      <c r="N58" s="783"/>
      <c r="O58" s="783"/>
      <c r="P58" s="783"/>
      <c r="Q58" s="783"/>
      <c r="R58" s="783"/>
      <c r="S58" s="783"/>
      <c r="T58" s="783"/>
      <c r="U58" s="783"/>
      <c r="V58" s="783"/>
      <c r="W58" s="783"/>
      <c r="X58" s="784"/>
    </row>
    <row r="59" spans="1:24" ht="18" customHeight="1">
      <c r="A59" s="1050" t="s">
        <v>733</v>
      </c>
      <c r="B59" s="1051"/>
      <c r="C59" s="1051"/>
      <c r="D59" s="1052"/>
      <c r="E59" s="985"/>
      <c r="F59" s="926"/>
      <c r="G59" s="800"/>
      <c r="H59" s="800"/>
      <c r="I59" s="800"/>
      <c r="J59" s="800"/>
      <c r="K59" s="800"/>
      <c r="L59" s="800"/>
      <c r="M59" s="800"/>
      <c r="N59" s="783"/>
      <c r="O59" s="783"/>
      <c r="P59" s="783"/>
      <c r="Q59" s="783"/>
      <c r="R59" s="783"/>
      <c r="S59" s="783"/>
      <c r="T59" s="783"/>
      <c r="U59" s="783"/>
      <c r="V59" s="783"/>
      <c r="W59" s="783"/>
      <c r="X59" s="784"/>
    </row>
    <row r="60" spans="1:24" ht="18" customHeight="1" thickBot="1">
      <c r="A60" s="1040" t="s">
        <v>734</v>
      </c>
      <c r="B60" s="1041"/>
      <c r="C60" s="1041"/>
      <c r="D60" s="1042"/>
      <c r="E60" s="985"/>
      <c r="F60" s="926"/>
      <c r="G60" s="800"/>
      <c r="H60" s="800"/>
      <c r="I60" s="800"/>
      <c r="J60" s="800"/>
      <c r="K60" s="800"/>
      <c r="L60" s="800"/>
      <c r="M60" s="800"/>
      <c r="N60" s="783"/>
      <c r="O60" s="783"/>
      <c r="P60" s="783"/>
      <c r="Q60" s="783"/>
      <c r="R60" s="783"/>
      <c r="S60" s="783"/>
      <c r="T60" s="783"/>
      <c r="U60" s="783"/>
      <c r="V60" s="783"/>
      <c r="W60" s="783"/>
      <c r="X60" s="784"/>
    </row>
    <row r="61" spans="1:24" ht="18" customHeight="1" thickTop="1" thickBot="1">
      <c r="A61" s="808" t="s">
        <v>81</v>
      </c>
      <c r="B61" s="809"/>
      <c r="C61" s="809"/>
      <c r="D61" s="810"/>
      <c r="E61" s="985"/>
      <c r="F61" s="926"/>
      <c r="G61" s="800"/>
      <c r="H61" s="800"/>
      <c r="I61" s="800"/>
      <c r="J61" s="800"/>
      <c r="K61" s="800"/>
      <c r="L61" s="800"/>
      <c r="M61" s="800"/>
      <c r="N61" s="783"/>
      <c r="O61" s="783"/>
      <c r="P61" s="783"/>
      <c r="Q61" s="783"/>
      <c r="R61" s="783"/>
      <c r="S61" s="783"/>
      <c r="T61" s="783"/>
      <c r="U61" s="783"/>
      <c r="V61" s="783"/>
      <c r="W61" s="783"/>
      <c r="X61" s="784"/>
    </row>
    <row r="62" spans="1:24" ht="18" customHeight="1" thickTop="1">
      <c r="A62" s="811" t="s">
        <v>82</v>
      </c>
      <c r="B62" s="812"/>
      <c r="C62" s="812"/>
      <c r="D62" s="813"/>
      <c r="E62" s="985"/>
      <c r="F62" s="926"/>
      <c r="G62" s="800"/>
      <c r="H62" s="800"/>
      <c r="I62" s="800"/>
      <c r="J62" s="800"/>
      <c r="K62" s="800"/>
      <c r="L62" s="800"/>
      <c r="M62" s="800"/>
      <c r="N62" s="783"/>
      <c r="O62" s="783"/>
      <c r="P62" s="783"/>
      <c r="Q62" s="783"/>
      <c r="R62" s="783"/>
      <c r="S62" s="783"/>
      <c r="T62" s="783"/>
      <c r="U62" s="783"/>
      <c r="V62" s="783"/>
      <c r="W62" s="783"/>
      <c r="X62" s="784"/>
    </row>
    <row r="63" spans="1:24" ht="35.25" customHeight="1">
      <c r="A63" s="1043" t="s">
        <v>735</v>
      </c>
      <c r="B63" s="1043"/>
      <c r="C63" s="1043"/>
      <c r="D63" s="1043"/>
      <c r="E63" s="985"/>
      <c r="F63" s="926"/>
      <c r="G63" s="800"/>
      <c r="H63" s="800"/>
      <c r="I63" s="800"/>
      <c r="J63" s="800"/>
      <c r="K63" s="800"/>
      <c r="L63" s="800"/>
      <c r="M63" s="800"/>
      <c r="N63" s="783"/>
      <c r="O63" s="783"/>
      <c r="P63" s="783"/>
      <c r="Q63" s="783"/>
      <c r="R63" s="783"/>
      <c r="S63" s="783"/>
      <c r="T63" s="783"/>
      <c r="U63" s="783"/>
      <c r="V63" s="783"/>
      <c r="W63" s="783"/>
      <c r="X63" s="784"/>
    </row>
    <row r="64" spans="1:24" ht="36.75" customHeight="1">
      <c r="A64" s="1043"/>
      <c r="B64" s="1044"/>
      <c r="C64" s="1044"/>
      <c r="D64" s="1044"/>
      <c r="E64" s="985"/>
      <c r="F64" s="926"/>
      <c r="G64" s="800"/>
      <c r="H64" s="800"/>
      <c r="I64" s="800"/>
      <c r="J64" s="800"/>
      <c r="K64" s="800"/>
      <c r="L64" s="800"/>
      <c r="M64" s="800"/>
      <c r="N64" s="783"/>
      <c r="O64" s="783"/>
      <c r="P64" s="783"/>
      <c r="Q64" s="783"/>
      <c r="R64" s="783"/>
      <c r="S64" s="783"/>
      <c r="T64" s="783"/>
      <c r="U64" s="783"/>
      <c r="V64" s="783"/>
      <c r="W64" s="783"/>
      <c r="X64" s="784"/>
    </row>
    <row r="65" spans="1:27" ht="36.75" customHeight="1" thickBot="1">
      <c r="A65" s="498"/>
      <c r="B65" s="498"/>
      <c r="C65" s="498"/>
      <c r="D65" s="499"/>
      <c r="E65" s="986"/>
      <c r="F65" s="927"/>
      <c r="G65" s="801"/>
      <c r="H65" s="801"/>
      <c r="I65" s="801"/>
      <c r="J65" s="801"/>
      <c r="K65" s="801"/>
      <c r="L65" s="801"/>
      <c r="M65" s="801"/>
      <c r="N65" s="785"/>
      <c r="O65" s="785"/>
      <c r="P65" s="785"/>
      <c r="Q65" s="785"/>
      <c r="R65" s="785"/>
      <c r="S65" s="785"/>
      <c r="T65" s="785"/>
      <c r="U65" s="785"/>
      <c r="V65" s="785"/>
      <c r="W65" s="785"/>
      <c r="X65" s="786"/>
    </row>
    <row r="66" spans="1:27" ht="18" customHeight="1">
      <c r="F66" s="925">
        <v>2023</v>
      </c>
      <c r="G66" s="799" t="s">
        <v>730</v>
      </c>
      <c r="H66" s="799"/>
      <c r="I66" s="799"/>
      <c r="J66" s="799"/>
      <c r="K66" s="1048" t="s">
        <v>210</v>
      </c>
      <c r="L66" s="1048"/>
      <c r="M66" s="1048"/>
      <c r="N66" s="781" t="s">
        <v>736</v>
      </c>
      <c r="O66" s="781"/>
      <c r="P66" s="781"/>
      <c r="Q66" s="781"/>
      <c r="R66" s="781"/>
      <c r="S66" s="781"/>
      <c r="T66" s="781"/>
      <c r="U66" s="781"/>
      <c r="V66" s="781"/>
      <c r="W66" s="781"/>
      <c r="X66" s="782"/>
    </row>
    <row r="67" spans="1:27" ht="45" customHeight="1">
      <c r="E67"/>
      <c r="F67" s="926"/>
      <c r="G67" s="800"/>
      <c r="H67" s="800"/>
      <c r="I67" s="800"/>
      <c r="J67" s="800"/>
      <c r="K67" s="964"/>
      <c r="L67" s="964"/>
      <c r="M67" s="964"/>
      <c r="N67" s="783"/>
      <c r="O67" s="783"/>
      <c r="P67" s="783"/>
      <c r="Q67" s="783"/>
      <c r="R67" s="783"/>
      <c r="S67" s="783"/>
      <c r="T67" s="783"/>
      <c r="U67" s="783"/>
      <c r="V67" s="783"/>
      <c r="W67" s="783"/>
      <c r="X67" s="784"/>
    </row>
    <row r="68" spans="1:27">
      <c r="E68"/>
      <c r="F68" s="926"/>
      <c r="G68" s="800"/>
      <c r="H68" s="800"/>
      <c r="I68" s="800"/>
      <c r="J68" s="800"/>
      <c r="K68" s="964"/>
      <c r="L68" s="964"/>
      <c r="M68" s="964"/>
      <c r="N68" s="783"/>
      <c r="O68" s="783"/>
      <c r="P68" s="783"/>
      <c r="Q68" s="783"/>
      <c r="R68" s="783"/>
      <c r="S68" s="783"/>
      <c r="T68" s="783"/>
      <c r="U68" s="783"/>
      <c r="V68" s="783"/>
      <c r="W68" s="783"/>
      <c r="X68" s="784"/>
    </row>
    <row r="69" spans="1:27">
      <c r="E69"/>
      <c r="F69" s="926"/>
      <c r="G69" s="800"/>
      <c r="H69" s="800"/>
      <c r="I69" s="800"/>
      <c r="J69" s="800"/>
      <c r="K69" s="964"/>
      <c r="L69" s="964"/>
      <c r="M69" s="964"/>
      <c r="N69" s="783"/>
      <c r="O69" s="783"/>
      <c r="P69" s="783"/>
      <c r="Q69" s="783"/>
      <c r="R69" s="783"/>
      <c r="S69" s="783"/>
      <c r="T69" s="783"/>
      <c r="U69" s="783"/>
      <c r="V69" s="783"/>
      <c r="W69" s="783"/>
      <c r="X69" s="784"/>
    </row>
    <row r="70" spans="1:27">
      <c r="E70"/>
      <c r="F70" s="926"/>
      <c r="G70" s="800"/>
      <c r="H70" s="800"/>
      <c r="I70" s="800"/>
      <c r="J70" s="800"/>
      <c r="K70" s="964"/>
      <c r="L70" s="964"/>
      <c r="M70" s="964"/>
      <c r="N70" s="783"/>
      <c r="O70" s="783"/>
      <c r="P70" s="783"/>
      <c r="Q70" s="783"/>
      <c r="R70" s="783"/>
      <c r="S70" s="783"/>
      <c r="T70" s="783"/>
      <c r="U70" s="783"/>
      <c r="V70" s="783"/>
      <c r="W70" s="783"/>
      <c r="X70" s="784"/>
    </row>
    <row r="71" spans="1:27">
      <c r="E71"/>
      <c r="F71" s="926"/>
      <c r="G71" s="800"/>
      <c r="H71" s="800"/>
      <c r="I71" s="800"/>
      <c r="J71" s="800"/>
      <c r="K71" s="964"/>
      <c r="L71" s="964"/>
      <c r="M71" s="964"/>
      <c r="N71" s="783"/>
      <c r="O71" s="783"/>
      <c r="P71" s="783"/>
      <c r="Q71" s="783"/>
      <c r="R71" s="783"/>
      <c r="S71" s="783"/>
      <c r="T71" s="783"/>
      <c r="U71" s="783"/>
      <c r="V71" s="783"/>
      <c r="W71" s="783"/>
      <c r="X71" s="784"/>
    </row>
    <row r="72" spans="1:27">
      <c r="E72"/>
      <c r="F72" s="926"/>
      <c r="G72" s="800"/>
      <c r="H72" s="800"/>
      <c r="I72" s="800"/>
      <c r="J72" s="800"/>
      <c r="K72" s="964"/>
      <c r="L72" s="964"/>
      <c r="M72" s="964"/>
      <c r="N72" s="783"/>
      <c r="O72" s="783"/>
      <c r="P72" s="783"/>
      <c r="Q72" s="783"/>
      <c r="R72" s="783"/>
      <c r="S72" s="783"/>
      <c r="T72" s="783"/>
      <c r="U72" s="783"/>
      <c r="V72" s="783"/>
      <c r="W72" s="783"/>
      <c r="X72" s="784"/>
    </row>
    <row r="73" spans="1:27">
      <c r="E73"/>
      <c r="F73" s="926"/>
      <c r="G73" s="800"/>
      <c r="H73" s="800"/>
      <c r="I73" s="800"/>
      <c r="J73" s="800"/>
      <c r="K73" s="964"/>
      <c r="L73" s="964"/>
      <c r="M73" s="964"/>
      <c r="N73" s="783"/>
      <c r="O73" s="783"/>
      <c r="P73" s="783"/>
      <c r="Q73" s="783"/>
      <c r="R73" s="783"/>
      <c r="S73" s="783"/>
      <c r="T73" s="783"/>
      <c r="U73" s="783"/>
      <c r="V73" s="783"/>
      <c r="W73" s="783"/>
      <c r="X73" s="784"/>
    </row>
    <row r="74" spans="1:27">
      <c r="E74"/>
      <c r="F74" s="926"/>
      <c r="G74" s="800"/>
      <c r="H74" s="800"/>
      <c r="I74" s="800"/>
      <c r="J74" s="800"/>
      <c r="K74" s="964"/>
      <c r="L74" s="964"/>
      <c r="M74" s="964"/>
      <c r="N74" s="783"/>
      <c r="O74" s="783"/>
      <c r="P74" s="783"/>
      <c r="Q74" s="783"/>
      <c r="R74" s="783"/>
      <c r="S74" s="783"/>
      <c r="T74" s="783"/>
      <c r="U74" s="783"/>
      <c r="V74" s="783"/>
      <c r="W74" s="783"/>
      <c r="X74" s="784"/>
    </row>
    <row r="75" spans="1:27">
      <c r="E75"/>
      <c r="F75" s="926"/>
      <c r="G75" s="800"/>
      <c r="H75" s="800"/>
      <c r="I75" s="800"/>
      <c r="J75" s="800"/>
      <c r="K75" s="964"/>
      <c r="L75" s="964"/>
      <c r="M75" s="964"/>
      <c r="N75" s="783"/>
      <c r="O75" s="783"/>
      <c r="P75" s="783"/>
      <c r="Q75" s="783"/>
      <c r="R75" s="783"/>
      <c r="S75" s="783"/>
      <c r="T75" s="783"/>
      <c r="U75" s="783"/>
      <c r="V75" s="783"/>
      <c r="W75" s="783"/>
      <c r="X75" s="784"/>
    </row>
    <row r="76" spans="1:27" ht="21.75" customHeight="1">
      <c r="E76"/>
      <c r="F76" s="926"/>
      <c r="G76" s="800"/>
      <c r="H76" s="800"/>
      <c r="I76" s="800"/>
      <c r="J76" s="800"/>
      <c r="K76" s="964"/>
      <c r="L76" s="964"/>
      <c r="M76" s="964"/>
      <c r="N76" s="783"/>
      <c r="O76" s="783"/>
      <c r="P76" s="783"/>
      <c r="Q76" s="783"/>
      <c r="R76" s="783"/>
      <c r="S76" s="783"/>
      <c r="T76" s="783"/>
      <c r="U76" s="783"/>
      <c r="V76" s="783"/>
      <c r="W76" s="783"/>
      <c r="X76" s="784"/>
    </row>
    <row r="77" spans="1:27" ht="27" customHeight="1" thickBot="1">
      <c r="E77"/>
      <c r="F77" s="927"/>
      <c r="G77" s="801"/>
      <c r="H77" s="801"/>
      <c r="I77" s="801"/>
      <c r="J77" s="801"/>
      <c r="K77" s="1049"/>
      <c r="L77" s="1049"/>
      <c r="M77" s="1049"/>
      <c r="N77" s="785"/>
      <c r="O77" s="785"/>
      <c r="P77" s="785"/>
      <c r="Q77" s="785"/>
      <c r="R77" s="785"/>
      <c r="S77" s="785"/>
      <c r="T77" s="785"/>
      <c r="U77" s="785"/>
      <c r="V77" s="785"/>
      <c r="W77" s="785"/>
      <c r="X77" s="786"/>
    </row>
    <row r="78" spans="1:27" ht="27.75" customHeight="1">
      <c r="E78"/>
      <c r="F78" s="916">
        <v>2024</v>
      </c>
      <c r="G78" s="788" t="s">
        <v>145</v>
      </c>
      <c r="H78" s="788"/>
      <c r="I78" s="788"/>
      <c r="J78" s="788"/>
      <c r="K78" s="788" t="s">
        <v>186</v>
      </c>
      <c r="L78" s="788"/>
      <c r="M78" s="788"/>
      <c r="N78" s="781" t="s">
        <v>737</v>
      </c>
      <c r="O78" s="781"/>
      <c r="P78" s="781"/>
      <c r="Q78" s="781"/>
      <c r="R78" s="781"/>
      <c r="S78" s="781"/>
      <c r="T78" s="781"/>
      <c r="U78" s="781"/>
      <c r="V78" s="781"/>
      <c r="W78" s="781"/>
      <c r="X78" s="782"/>
      <c r="AA78" s="500"/>
    </row>
    <row r="79" spans="1:27" ht="30" customHeight="1">
      <c r="E79"/>
      <c r="F79" s="917"/>
      <c r="G79" s="789"/>
      <c r="H79" s="789"/>
      <c r="I79" s="789"/>
      <c r="J79" s="789"/>
      <c r="K79" s="789"/>
      <c r="L79" s="789"/>
      <c r="M79" s="789"/>
      <c r="N79" s="783"/>
      <c r="O79" s="783"/>
      <c r="P79" s="783"/>
      <c r="Q79" s="783"/>
      <c r="R79" s="783"/>
      <c r="S79" s="783"/>
      <c r="T79" s="783"/>
      <c r="U79" s="783"/>
      <c r="V79" s="783"/>
      <c r="W79" s="783"/>
      <c r="X79" s="784"/>
    </row>
    <row r="80" spans="1:27">
      <c r="E80"/>
      <c r="F80" s="917"/>
      <c r="G80" s="789"/>
      <c r="H80" s="789"/>
      <c r="I80" s="789"/>
      <c r="J80" s="789"/>
      <c r="K80" s="789"/>
      <c r="L80" s="789"/>
      <c r="M80" s="789"/>
      <c r="N80" s="783"/>
      <c r="O80" s="783"/>
      <c r="P80" s="783"/>
      <c r="Q80" s="783"/>
      <c r="R80" s="783"/>
      <c r="S80" s="783"/>
      <c r="T80" s="783"/>
      <c r="U80" s="783"/>
      <c r="V80" s="783"/>
      <c r="W80" s="783"/>
      <c r="X80" s="784"/>
    </row>
    <row r="81" spans="5:24" ht="22.5" customHeight="1">
      <c r="E81"/>
      <c r="F81" s="917"/>
      <c r="G81" s="789"/>
      <c r="H81" s="789"/>
      <c r="I81" s="789"/>
      <c r="J81" s="789"/>
      <c r="K81" s="789"/>
      <c r="L81" s="789"/>
      <c r="M81" s="789"/>
      <c r="N81" s="783"/>
      <c r="O81" s="783"/>
      <c r="P81" s="783"/>
      <c r="Q81" s="783"/>
      <c r="R81" s="783"/>
      <c r="S81" s="783"/>
      <c r="T81" s="783"/>
      <c r="U81" s="783"/>
      <c r="V81" s="783"/>
      <c r="W81" s="783"/>
      <c r="X81" s="784"/>
    </row>
    <row r="82" spans="5:24" ht="21" customHeight="1">
      <c r="F82" s="917"/>
      <c r="G82" s="789"/>
      <c r="H82" s="789"/>
      <c r="I82" s="789"/>
      <c r="J82" s="789"/>
      <c r="K82" s="789"/>
      <c r="L82" s="789"/>
      <c r="M82" s="789"/>
      <c r="N82" s="783"/>
      <c r="O82" s="783"/>
      <c r="P82" s="783"/>
      <c r="Q82" s="783"/>
      <c r="R82" s="783"/>
      <c r="S82" s="783"/>
      <c r="T82" s="783"/>
      <c r="U82" s="783"/>
      <c r="V82" s="783"/>
      <c r="W82" s="783"/>
      <c r="X82" s="784"/>
    </row>
    <row r="83" spans="5:24" ht="24.75" customHeight="1">
      <c r="F83" s="917"/>
      <c r="G83" s="789"/>
      <c r="H83" s="789"/>
      <c r="I83" s="789"/>
      <c r="J83" s="789"/>
      <c r="K83" s="789"/>
      <c r="L83" s="789"/>
      <c r="M83" s="789"/>
      <c r="N83" s="783"/>
      <c r="O83" s="783"/>
      <c r="P83" s="783"/>
      <c r="Q83" s="783"/>
      <c r="R83" s="783"/>
      <c r="S83" s="783"/>
      <c r="T83" s="783"/>
      <c r="U83" s="783"/>
      <c r="V83" s="783"/>
      <c r="W83" s="783"/>
      <c r="X83" s="784"/>
    </row>
    <row r="84" spans="5:24" ht="21" customHeight="1">
      <c r="F84" s="917"/>
      <c r="G84" s="789"/>
      <c r="H84" s="789"/>
      <c r="I84" s="789"/>
      <c r="J84" s="789"/>
      <c r="K84" s="789"/>
      <c r="L84" s="789"/>
      <c r="M84" s="789"/>
      <c r="N84" s="783"/>
      <c r="O84" s="783"/>
      <c r="P84" s="783"/>
      <c r="Q84" s="783"/>
      <c r="R84" s="783"/>
      <c r="S84" s="783"/>
      <c r="T84" s="783"/>
      <c r="U84" s="783"/>
      <c r="V84" s="783"/>
      <c r="W84" s="783"/>
      <c r="X84" s="784"/>
    </row>
    <row r="85" spans="5:24" ht="15.75" thickBot="1">
      <c r="F85" s="924"/>
      <c r="G85" s="790"/>
      <c r="H85" s="790"/>
      <c r="I85" s="790"/>
      <c r="J85" s="790"/>
      <c r="K85" s="790"/>
      <c r="L85" s="790"/>
      <c r="M85" s="790"/>
      <c r="N85" s="785"/>
      <c r="O85" s="785"/>
      <c r="P85" s="785"/>
      <c r="Q85" s="785"/>
      <c r="R85" s="785"/>
      <c r="S85" s="785"/>
      <c r="T85" s="785"/>
      <c r="U85" s="785"/>
      <c r="V85" s="785"/>
      <c r="W85" s="785"/>
      <c r="X85" s="786"/>
    </row>
    <row r="86" spans="5:24" ht="20.25" customHeight="1"/>
    <row r="90" spans="5:24" ht="52.5" customHeight="1"/>
  </sheetData>
  <mergeCells count="218">
    <mergeCell ref="G22:H22"/>
    <mergeCell ref="I22:J22"/>
    <mergeCell ref="K22:L22"/>
    <mergeCell ref="M22:N22"/>
    <mergeCell ref="O22:P22"/>
    <mergeCell ref="Q22:R22"/>
    <mergeCell ref="A1:D2"/>
    <mergeCell ref="E1:E65"/>
    <mergeCell ref="F1:T2"/>
    <mergeCell ref="G3:H3"/>
    <mergeCell ref="I3:J3"/>
    <mergeCell ref="K3:L3"/>
    <mergeCell ref="M3:N3"/>
    <mergeCell ref="O3:P3"/>
    <mergeCell ref="Q3:R3"/>
    <mergeCell ref="S3:T3"/>
    <mergeCell ref="A13:D13"/>
    <mergeCell ref="G13:H13"/>
    <mergeCell ref="I13:J13"/>
    <mergeCell ref="K13:L13"/>
    <mergeCell ref="M13:N13"/>
    <mergeCell ref="O13:P13"/>
    <mergeCell ref="S4:T4"/>
    <mergeCell ref="M25:N25"/>
    <mergeCell ref="O25:P25"/>
    <mergeCell ref="Q25:R25"/>
    <mergeCell ref="S25:T25"/>
    <mergeCell ref="K29:L29"/>
    <mergeCell ref="M29:N29"/>
    <mergeCell ref="U25:V25"/>
    <mergeCell ref="S27:T27"/>
    <mergeCell ref="U27:V27"/>
    <mergeCell ref="O8:P8"/>
    <mergeCell ref="Q8:R8"/>
    <mergeCell ref="W25:X25"/>
    <mergeCell ref="Y25:Z25"/>
    <mergeCell ref="S8:T8"/>
    <mergeCell ref="A4:D12"/>
    <mergeCell ref="G4:H4"/>
    <mergeCell ref="I4:J4"/>
    <mergeCell ref="K4:L4"/>
    <mergeCell ref="M4:N4"/>
    <mergeCell ref="O4:P4"/>
    <mergeCell ref="G24:H24"/>
    <mergeCell ref="I24:J24"/>
    <mergeCell ref="K24:L24"/>
    <mergeCell ref="M24:N24"/>
    <mergeCell ref="O24:P24"/>
    <mergeCell ref="Q24:R24"/>
    <mergeCell ref="S24:T24"/>
    <mergeCell ref="Q13:R13"/>
    <mergeCell ref="S13:T13"/>
    <mergeCell ref="F21:P21"/>
    <mergeCell ref="G8:H8"/>
    <mergeCell ref="I8:J8"/>
    <mergeCell ref="K8:L8"/>
    <mergeCell ref="M8:N8"/>
    <mergeCell ref="Q4:R4"/>
    <mergeCell ref="Y26:Z26"/>
    <mergeCell ref="A27:D27"/>
    <mergeCell ref="G27:H27"/>
    <mergeCell ref="I27:J27"/>
    <mergeCell ref="K27:L27"/>
    <mergeCell ref="M27:N27"/>
    <mergeCell ref="O27:P27"/>
    <mergeCell ref="Q27:R27"/>
    <mergeCell ref="A14:D26"/>
    <mergeCell ref="G26:H26"/>
    <mergeCell ref="I26:J26"/>
    <mergeCell ref="K26:L26"/>
    <mergeCell ref="M26:N26"/>
    <mergeCell ref="O26:P26"/>
    <mergeCell ref="Q26:R26"/>
    <mergeCell ref="S26:T26"/>
    <mergeCell ref="U26:V26"/>
    <mergeCell ref="W26:X26"/>
    <mergeCell ref="U24:V24"/>
    <mergeCell ref="W24:X24"/>
    <mergeCell ref="Y24:Z24"/>
    <mergeCell ref="G25:H25"/>
    <mergeCell ref="I25:J25"/>
    <mergeCell ref="K25:L25"/>
    <mergeCell ref="W27:X27"/>
    <mergeCell ref="Y27:Z27"/>
    <mergeCell ref="A28:D28"/>
    <mergeCell ref="G28:H28"/>
    <mergeCell ref="I28:J28"/>
    <mergeCell ref="K28:L28"/>
    <mergeCell ref="M28:N28"/>
    <mergeCell ref="O28:P28"/>
    <mergeCell ref="O29:P29"/>
    <mergeCell ref="Q29:R29"/>
    <mergeCell ref="S29:T29"/>
    <mergeCell ref="U29:V29"/>
    <mergeCell ref="W29:X29"/>
    <mergeCell ref="Y29:Z29"/>
    <mergeCell ref="Q28:R28"/>
    <mergeCell ref="S28:T28"/>
    <mergeCell ref="U28:V28"/>
    <mergeCell ref="W28:X28"/>
    <mergeCell ref="Y28:Z28"/>
    <mergeCell ref="A33:D33"/>
    <mergeCell ref="G33:H33"/>
    <mergeCell ref="I33:J33"/>
    <mergeCell ref="K33:L33"/>
    <mergeCell ref="M33:N33"/>
    <mergeCell ref="S31:T31"/>
    <mergeCell ref="U31:V31"/>
    <mergeCell ref="W31:X31"/>
    <mergeCell ref="Y31:Z31"/>
    <mergeCell ref="A32:D32"/>
    <mergeCell ref="G32:H32"/>
    <mergeCell ref="I32:J32"/>
    <mergeCell ref="K32:L32"/>
    <mergeCell ref="M32:N32"/>
    <mergeCell ref="O32:P32"/>
    <mergeCell ref="G31:H31"/>
    <mergeCell ref="I31:J31"/>
    <mergeCell ref="K31:L31"/>
    <mergeCell ref="M31:N31"/>
    <mergeCell ref="O31:P31"/>
    <mergeCell ref="Q31:R31"/>
    <mergeCell ref="A29:D31"/>
    <mergeCell ref="G29:H29"/>
    <mergeCell ref="I29:J29"/>
    <mergeCell ref="O33:P33"/>
    <mergeCell ref="Q33:R33"/>
    <mergeCell ref="S33:T33"/>
    <mergeCell ref="U33:V33"/>
    <mergeCell ref="W33:X33"/>
    <mergeCell ref="Y33:Z33"/>
    <mergeCell ref="Q32:R32"/>
    <mergeCell ref="S32:T32"/>
    <mergeCell ref="U32:V32"/>
    <mergeCell ref="W32:X32"/>
    <mergeCell ref="Y32:Z32"/>
    <mergeCell ref="A35:D35"/>
    <mergeCell ref="G35:H35"/>
    <mergeCell ref="I35:J35"/>
    <mergeCell ref="K35:L35"/>
    <mergeCell ref="M35:N35"/>
    <mergeCell ref="A34:D34"/>
    <mergeCell ref="G34:H34"/>
    <mergeCell ref="I34:J34"/>
    <mergeCell ref="K34:L34"/>
    <mergeCell ref="M34:N34"/>
    <mergeCell ref="O35:P35"/>
    <mergeCell ref="Q35:R35"/>
    <mergeCell ref="S35:T35"/>
    <mergeCell ref="U35:V35"/>
    <mergeCell ref="W35:X35"/>
    <mergeCell ref="Y35:Z35"/>
    <mergeCell ref="Q34:R34"/>
    <mergeCell ref="S34:T34"/>
    <mergeCell ref="U34:V34"/>
    <mergeCell ref="W34:X34"/>
    <mergeCell ref="Y34:Z34"/>
    <mergeCell ref="O34:P34"/>
    <mergeCell ref="Q36:R36"/>
    <mergeCell ref="S36:T36"/>
    <mergeCell ref="U36:V36"/>
    <mergeCell ref="W36:X36"/>
    <mergeCell ref="Y36:Z36"/>
    <mergeCell ref="A37:D37"/>
    <mergeCell ref="A36:D36"/>
    <mergeCell ref="G36:H36"/>
    <mergeCell ref="I36:J36"/>
    <mergeCell ref="K36:L36"/>
    <mergeCell ref="M36:N36"/>
    <mergeCell ref="O36:P36"/>
    <mergeCell ref="A42:B42"/>
    <mergeCell ref="C42:D42"/>
    <mergeCell ref="C43:D43"/>
    <mergeCell ref="A44:B44"/>
    <mergeCell ref="C44:D44"/>
    <mergeCell ref="A45:B45"/>
    <mergeCell ref="C45:D45"/>
    <mergeCell ref="A38:D38"/>
    <mergeCell ref="F38:X38"/>
    <mergeCell ref="A39:D39"/>
    <mergeCell ref="A40:D40"/>
    <mergeCell ref="A41:B41"/>
    <mergeCell ref="C41:D41"/>
    <mergeCell ref="A52:D52"/>
    <mergeCell ref="A53:D53"/>
    <mergeCell ref="A54:D54"/>
    <mergeCell ref="F54:X54"/>
    <mergeCell ref="A55:D55"/>
    <mergeCell ref="G55:J55"/>
    <mergeCell ref="K55:M55"/>
    <mergeCell ref="N55:X55"/>
    <mergeCell ref="A46:D46"/>
    <mergeCell ref="A47:D47"/>
    <mergeCell ref="A48:D48"/>
    <mergeCell ref="A49:D49"/>
    <mergeCell ref="A50:D50"/>
    <mergeCell ref="A51:D51"/>
    <mergeCell ref="A56:D56"/>
    <mergeCell ref="F56:F65"/>
    <mergeCell ref="G56:J65"/>
    <mergeCell ref="K56:M65"/>
    <mergeCell ref="N56:X65"/>
    <mergeCell ref="A57:D57"/>
    <mergeCell ref="A58:D58"/>
    <mergeCell ref="A59:D59"/>
    <mergeCell ref="A60:D60"/>
    <mergeCell ref="A61:D61"/>
    <mergeCell ref="N66:X77"/>
    <mergeCell ref="F78:F85"/>
    <mergeCell ref="G78:J85"/>
    <mergeCell ref="K78:M85"/>
    <mergeCell ref="N78:X85"/>
    <mergeCell ref="A62:D62"/>
    <mergeCell ref="A63:D63"/>
    <mergeCell ref="A64:D64"/>
    <mergeCell ref="F66:F77"/>
    <mergeCell ref="G66:J77"/>
    <mergeCell ref="K66:M77"/>
  </mergeCells>
  <pageMargins left="0.7" right="0.7" top="0.75" bottom="0.75" header="0.3" footer="0.3"/>
  <pageSetup orientation="portrait" horizontalDpi="300" verticalDpi="3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681ED0-2BB3-4AFD-85F3-EBB1C7C9D431}">
  <sheetPr codeName="Sheet3"/>
  <dimension ref="A1:B28"/>
  <sheetViews>
    <sheetView workbookViewId="0">
      <selection activeCell="B13" sqref="B13"/>
    </sheetView>
  </sheetViews>
  <sheetFormatPr defaultRowHeight="15"/>
  <cols>
    <col min="1" max="1" width="42.140625" customWidth="1"/>
    <col min="2" max="2" width="91.28515625" customWidth="1"/>
  </cols>
  <sheetData>
    <row r="1" spans="1:2" ht="15.75" thickBot="1"/>
    <row r="2" spans="1:2" ht="16.5" thickTop="1" thickBot="1">
      <c r="A2" s="653" t="s">
        <v>1011</v>
      </c>
      <c r="B2" s="654" t="s">
        <v>1012</v>
      </c>
    </row>
    <row r="3" spans="1:2" ht="16.5" thickTop="1" thickBot="1">
      <c r="A3" s="725" t="s">
        <v>1013</v>
      </c>
      <c r="B3" s="726"/>
    </row>
    <row r="4" spans="1:2" ht="44.25" thickTop="1">
      <c r="A4" s="655" t="s">
        <v>1014</v>
      </c>
      <c r="B4" s="656" t="s">
        <v>1015</v>
      </c>
    </row>
    <row r="5" spans="1:2" ht="43.5">
      <c r="A5" s="655" t="s">
        <v>1016</v>
      </c>
      <c r="B5" s="656" t="s">
        <v>1017</v>
      </c>
    </row>
    <row r="6" spans="1:2" ht="43.5">
      <c r="A6" s="655" t="s">
        <v>1018</v>
      </c>
      <c r="B6" s="656" t="s">
        <v>1019</v>
      </c>
    </row>
    <row r="7" spans="1:2" ht="44.25" thickBot="1">
      <c r="A7" s="657" t="s">
        <v>1020</v>
      </c>
      <c r="B7" s="658" t="s">
        <v>1021</v>
      </c>
    </row>
    <row r="8" spans="1:2" ht="16.5" thickTop="1" thickBot="1">
      <c r="A8" s="288"/>
      <c r="B8" s="288"/>
    </row>
    <row r="9" spans="1:2" ht="16.5" thickTop="1" thickBot="1">
      <c r="A9" s="725" t="s">
        <v>1022</v>
      </c>
      <c r="B9" s="726"/>
    </row>
    <row r="10" spans="1:2" ht="58.5" thickTop="1">
      <c r="A10" s="655" t="s">
        <v>1023</v>
      </c>
      <c r="B10" s="656" t="s">
        <v>1024</v>
      </c>
    </row>
    <row r="11" spans="1:2" ht="72">
      <c r="A11" s="655" t="s">
        <v>1025</v>
      </c>
      <c r="B11" s="656" t="s">
        <v>1026</v>
      </c>
    </row>
    <row r="12" spans="1:2" ht="57.75">
      <c r="A12" s="655" t="s">
        <v>1027</v>
      </c>
      <c r="B12" s="656" t="s">
        <v>1028</v>
      </c>
    </row>
    <row r="13" spans="1:2" ht="43.5">
      <c r="A13" s="655" t="s">
        <v>1029</v>
      </c>
      <c r="B13" s="656" t="s">
        <v>1030</v>
      </c>
    </row>
    <row r="14" spans="1:2" ht="43.5">
      <c r="A14" s="655" t="s">
        <v>1031</v>
      </c>
      <c r="B14" s="656" t="s">
        <v>1032</v>
      </c>
    </row>
    <row r="15" spans="1:2" ht="44.25" thickBot="1">
      <c r="A15" s="657" t="s">
        <v>1033</v>
      </c>
      <c r="B15" s="658" t="s">
        <v>1034</v>
      </c>
    </row>
    <row r="16" spans="1:2" ht="16.5" thickTop="1" thickBot="1">
      <c r="A16" s="288"/>
      <c r="B16" s="288"/>
    </row>
    <row r="17" spans="1:2" ht="16.5" thickTop="1" thickBot="1">
      <c r="A17" s="725" t="s">
        <v>1035</v>
      </c>
      <c r="B17" s="726"/>
    </row>
    <row r="18" spans="1:2" ht="30" thickTop="1">
      <c r="A18" s="655" t="s">
        <v>1036</v>
      </c>
      <c r="B18" s="656" t="s">
        <v>1037</v>
      </c>
    </row>
    <row r="19" spans="1:2" ht="72">
      <c r="A19" s="655" t="s">
        <v>1038</v>
      </c>
      <c r="B19" s="656" t="s">
        <v>1039</v>
      </c>
    </row>
    <row r="20" spans="1:2" ht="15" customHeight="1">
      <c r="A20" s="655" t="s">
        <v>1040</v>
      </c>
      <c r="B20" s="656" t="s">
        <v>1041</v>
      </c>
    </row>
    <row r="21" spans="1:2" ht="43.5">
      <c r="A21" s="655" t="s">
        <v>1042</v>
      </c>
      <c r="B21" s="656" t="s">
        <v>1043</v>
      </c>
    </row>
    <row r="22" spans="1:2" ht="58.5" thickBot="1">
      <c r="A22" s="657" t="s">
        <v>1044</v>
      </c>
      <c r="B22" s="658" t="s">
        <v>1045</v>
      </c>
    </row>
    <row r="23" spans="1:2" ht="16.5" thickTop="1" thickBot="1">
      <c r="A23" s="288"/>
      <c r="B23" s="288"/>
    </row>
    <row r="24" spans="1:2" ht="16.5" thickTop="1" thickBot="1">
      <c r="A24" s="659" t="s">
        <v>1046</v>
      </c>
      <c r="B24" s="660"/>
    </row>
    <row r="25" spans="1:2" ht="30" thickTop="1">
      <c r="A25" s="661" t="s">
        <v>1047</v>
      </c>
      <c r="B25" s="662" t="s">
        <v>1048</v>
      </c>
    </row>
    <row r="26" spans="1:2" ht="29.25">
      <c r="A26" s="655" t="s">
        <v>1049</v>
      </c>
      <c r="B26" s="663" t="s">
        <v>1050</v>
      </c>
    </row>
    <row r="27" spans="1:2" ht="15.75" thickBot="1">
      <c r="A27" s="657" t="s">
        <v>442</v>
      </c>
      <c r="B27" s="664" t="s">
        <v>1051</v>
      </c>
    </row>
    <row r="28" spans="1:2" ht="15.75" thickTop="1"/>
  </sheetData>
  <mergeCells count="3">
    <mergeCell ref="A3:B3"/>
    <mergeCell ref="A9:B9"/>
    <mergeCell ref="A17:B17"/>
  </mergeCell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37"/>
  <dimension ref="A1:Y86"/>
  <sheetViews>
    <sheetView topLeftCell="A35" workbookViewId="0">
      <selection activeCell="W43" sqref="W43"/>
    </sheetView>
  </sheetViews>
  <sheetFormatPr defaultRowHeight="15"/>
  <cols>
    <col min="1" max="1" width="29.140625" customWidth="1"/>
    <col min="2" max="2" width="16.42578125" customWidth="1"/>
    <col min="3" max="3" width="17.28515625" customWidth="1"/>
    <col min="4" max="4" width="8" customWidth="1"/>
    <col min="5" max="5" width="2" style="60" customWidth="1"/>
    <col min="6" max="6" width="27.5703125" customWidth="1"/>
    <col min="7" max="7" width="5.7109375" customWidth="1"/>
    <col min="8" max="8" width="12" customWidth="1"/>
    <col min="9" max="9" width="7.5703125" customWidth="1"/>
    <col min="10" max="10" width="11.5703125" customWidth="1"/>
    <col min="11" max="11" width="7.42578125" customWidth="1"/>
    <col min="12" max="12" width="11.42578125" customWidth="1"/>
    <col min="13" max="13" width="6.42578125" customWidth="1"/>
    <col min="14" max="14" width="11.28515625" customWidth="1"/>
    <col min="15" max="15" width="7" bestFit="1" customWidth="1"/>
    <col min="16" max="16" width="11.28515625" customWidth="1"/>
    <col min="17" max="17" width="10.5703125" bestFit="1" customWidth="1"/>
  </cols>
  <sheetData>
    <row r="1" spans="1:16" ht="15" customHeight="1" thickTop="1">
      <c r="A1" s="901" t="s">
        <v>0</v>
      </c>
      <c r="B1" s="902"/>
      <c r="C1" s="902"/>
      <c r="D1" s="902"/>
      <c r="E1" s="1070"/>
      <c r="F1" s="905" t="s">
        <v>1</v>
      </c>
      <c r="G1" s="905"/>
      <c r="H1" s="905"/>
      <c r="I1" s="905"/>
      <c r="J1" s="905"/>
      <c r="K1" s="905"/>
      <c r="L1" s="905"/>
      <c r="M1" s="905"/>
      <c r="N1" s="905"/>
      <c r="O1" s="905"/>
      <c r="P1" s="905"/>
    </row>
    <row r="2" spans="1:16" ht="15.75" customHeight="1" thickBot="1">
      <c r="A2" s="903"/>
      <c r="B2" s="904"/>
      <c r="C2" s="904"/>
      <c r="D2" s="904"/>
      <c r="E2" s="985"/>
      <c r="F2" s="904"/>
      <c r="G2" s="904"/>
      <c r="H2" s="904"/>
      <c r="I2" s="904"/>
      <c r="J2" s="904"/>
      <c r="K2" s="904"/>
      <c r="L2" s="904"/>
      <c r="M2" s="904"/>
      <c r="N2" s="904"/>
      <c r="O2" s="904"/>
      <c r="P2" s="904"/>
    </row>
    <row r="3" spans="1:16" ht="15.75" thickBot="1">
      <c r="A3" s="3"/>
      <c r="B3" s="4"/>
      <c r="C3" s="4"/>
      <c r="D3" s="4"/>
      <c r="E3" s="985"/>
      <c r="F3" s="137" t="s">
        <v>2</v>
      </c>
      <c r="G3" s="907">
        <v>2018</v>
      </c>
      <c r="H3" s="908"/>
      <c r="I3" s="907">
        <v>2019</v>
      </c>
      <c r="J3" s="908"/>
      <c r="K3" s="907">
        <v>2020</v>
      </c>
      <c r="L3" s="908"/>
      <c r="M3" s="907">
        <v>2021</v>
      </c>
      <c r="N3" s="908"/>
      <c r="O3" s="907">
        <v>2022</v>
      </c>
      <c r="P3" s="908"/>
    </row>
    <row r="4" spans="1:16" ht="20.25" customHeight="1" thickTop="1">
      <c r="A4" s="888"/>
      <c r="B4" s="845"/>
      <c r="C4" s="845"/>
      <c r="D4" s="1075"/>
      <c r="E4" s="985"/>
      <c r="F4" s="138" t="s">
        <v>3</v>
      </c>
      <c r="G4" s="982"/>
      <c r="H4" s="983"/>
      <c r="I4" s="982"/>
      <c r="J4" s="983"/>
      <c r="K4" s="982"/>
      <c r="L4" s="983"/>
      <c r="M4" s="982"/>
      <c r="N4" s="983"/>
      <c r="O4" s="982"/>
      <c r="P4" s="983"/>
    </row>
    <row r="5" spans="1:16" ht="21" customHeight="1">
      <c r="A5" s="888"/>
      <c r="B5" s="845"/>
      <c r="C5" s="845"/>
      <c r="D5" s="1075"/>
      <c r="E5" s="985"/>
      <c r="F5" s="66" t="s">
        <v>4</v>
      </c>
      <c r="G5" s="501"/>
      <c r="H5" s="82"/>
      <c r="I5" s="501"/>
      <c r="J5" s="72"/>
      <c r="K5" s="382"/>
      <c r="L5" s="72"/>
      <c r="M5" s="456">
        <v>1.1572500258884184E-2</v>
      </c>
      <c r="N5" s="22" t="s">
        <v>7</v>
      </c>
      <c r="O5" s="456">
        <v>-1.0334112899751998E-2</v>
      </c>
      <c r="P5" s="39" t="s">
        <v>15</v>
      </c>
    </row>
    <row r="6" spans="1:16" ht="25.5" customHeight="1">
      <c r="A6" s="888"/>
      <c r="B6" s="845"/>
      <c r="C6" s="845"/>
      <c r="D6" s="1075"/>
      <c r="E6" s="985"/>
      <c r="F6" s="67" t="s">
        <v>9</v>
      </c>
      <c r="G6" s="501"/>
      <c r="H6" s="72"/>
      <c r="I6" s="501"/>
      <c r="J6" s="72"/>
      <c r="K6" s="382"/>
      <c r="L6" s="72"/>
      <c r="M6" s="457">
        <v>1.4711115597872927E-2</v>
      </c>
      <c r="N6" s="643" t="s">
        <v>8</v>
      </c>
      <c r="O6" s="457">
        <v>-1.3438139429686148E-2</v>
      </c>
      <c r="P6" s="39" t="s">
        <v>15</v>
      </c>
    </row>
    <row r="7" spans="1:16" ht="25.5">
      <c r="A7" s="888"/>
      <c r="B7" s="845"/>
      <c r="C7" s="845"/>
      <c r="D7" s="1075"/>
      <c r="E7" s="985"/>
      <c r="F7" s="68" t="s">
        <v>10</v>
      </c>
      <c r="G7" s="501"/>
      <c r="H7" s="72"/>
      <c r="I7" s="501"/>
      <c r="J7" s="72"/>
      <c r="K7" s="382"/>
      <c r="L7" s="72"/>
      <c r="M7" s="456">
        <v>0</v>
      </c>
      <c r="N7" s="13" t="s">
        <v>6</v>
      </c>
      <c r="O7" s="456">
        <v>0</v>
      </c>
      <c r="P7" s="13" t="s">
        <v>6</v>
      </c>
    </row>
    <row r="8" spans="1:16" ht="19.5" customHeight="1">
      <c r="A8" s="888"/>
      <c r="B8" s="845"/>
      <c r="C8" s="845"/>
      <c r="D8" s="1075"/>
      <c r="E8" s="985"/>
      <c r="F8" s="69" t="s">
        <v>11</v>
      </c>
      <c r="G8" s="1327"/>
      <c r="H8" s="1328"/>
      <c r="I8" s="1327"/>
      <c r="J8" s="1328"/>
      <c r="K8" s="1327"/>
      <c r="L8" s="1328"/>
      <c r="M8" s="978"/>
      <c r="N8" s="979"/>
      <c r="O8" s="978"/>
      <c r="P8" s="979"/>
    </row>
    <row r="9" spans="1:16" ht="23.25" customHeight="1">
      <c r="A9" s="888"/>
      <c r="B9" s="845"/>
      <c r="C9" s="845"/>
      <c r="D9" s="1075"/>
      <c r="E9" s="985"/>
      <c r="F9" s="66" t="s">
        <v>12</v>
      </c>
      <c r="G9" s="501"/>
      <c r="H9" s="82"/>
      <c r="I9" s="501"/>
      <c r="J9" s="72"/>
      <c r="K9" s="501"/>
      <c r="L9" s="72"/>
      <c r="M9" s="456">
        <v>8.3685870654166356E-2</v>
      </c>
      <c r="N9" s="13" t="s">
        <v>6</v>
      </c>
      <c r="O9" s="456">
        <v>0.25289531108627389</v>
      </c>
      <c r="P9" s="13" t="s">
        <v>6</v>
      </c>
    </row>
    <row r="10" spans="1:16" ht="21" customHeight="1">
      <c r="A10" s="888"/>
      <c r="B10" s="845"/>
      <c r="C10" s="845"/>
      <c r="D10" s="1075"/>
      <c r="E10" s="985"/>
      <c r="F10" s="67" t="s">
        <v>13</v>
      </c>
      <c r="G10" s="501"/>
      <c r="H10" s="82"/>
      <c r="I10" s="501"/>
      <c r="J10" s="72"/>
      <c r="K10" s="501"/>
      <c r="L10" s="72"/>
      <c r="M10" s="457">
        <v>8.3685870654166356E-2</v>
      </c>
      <c r="N10" s="13" t="s">
        <v>6</v>
      </c>
      <c r="O10" s="457">
        <v>0.24585661823407312</v>
      </c>
      <c r="P10" s="13" t="s">
        <v>6</v>
      </c>
    </row>
    <row r="11" spans="1:16" ht="22.5" customHeight="1">
      <c r="A11" s="888"/>
      <c r="B11" s="845"/>
      <c r="C11" s="845"/>
      <c r="D11" s="1075"/>
      <c r="E11" s="985"/>
      <c r="F11" s="66" t="s">
        <v>14</v>
      </c>
      <c r="G11" s="459"/>
      <c r="H11" s="82"/>
      <c r="I11" s="459" t="s">
        <v>17</v>
      </c>
      <c r="J11" s="72"/>
      <c r="K11" s="459"/>
      <c r="L11" s="72"/>
      <c r="M11" s="460" t="s">
        <v>17</v>
      </c>
      <c r="N11" s="72"/>
      <c r="O11" s="460" t="s">
        <v>17</v>
      </c>
      <c r="P11" s="72"/>
    </row>
    <row r="12" spans="1:16" ht="25.5" customHeight="1" thickBot="1">
      <c r="A12" s="889"/>
      <c r="B12" s="890"/>
      <c r="C12" s="890"/>
      <c r="D12" s="1076"/>
      <c r="E12" s="985"/>
      <c r="F12" s="73" t="s">
        <v>16</v>
      </c>
      <c r="G12" s="459" t="s">
        <v>17</v>
      </c>
      <c r="H12" s="82" t="s">
        <v>17</v>
      </c>
      <c r="I12" s="459"/>
      <c r="J12" s="82"/>
      <c r="K12" s="459"/>
      <c r="L12" s="82"/>
      <c r="M12" s="462">
        <v>430.07204301075268</v>
      </c>
      <c r="N12" s="13" t="s">
        <v>6</v>
      </c>
      <c r="O12" s="462">
        <v>4.6607411116675008</v>
      </c>
      <c r="P12" s="641" t="s">
        <v>5</v>
      </c>
    </row>
    <row r="13" spans="1:16" ht="20.25" customHeight="1" thickTop="1">
      <c r="A13" s="1080" t="s">
        <v>20</v>
      </c>
      <c r="B13" s="1081"/>
      <c r="C13" s="1081"/>
      <c r="D13" s="1081"/>
      <c r="E13" s="985"/>
      <c r="F13" s="76" t="s">
        <v>21</v>
      </c>
      <c r="G13" s="1325"/>
      <c r="H13" s="1326"/>
      <c r="I13" s="1325"/>
      <c r="J13" s="1326"/>
      <c r="K13" s="1325"/>
      <c r="L13" s="1326"/>
      <c r="M13" s="980"/>
      <c r="N13" s="981"/>
      <c r="O13" s="980"/>
      <c r="P13" s="981"/>
    </row>
    <row r="14" spans="1:16" ht="21.75" customHeight="1">
      <c r="A14" s="1320" t="s">
        <v>738</v>
      </c>
      <c r="B14" s="1320"/>
      <c r="C14" s="1320"/>
      <c r="D14" s="1320"/>
      <c r="E14" s="1031"/>
      <c r="F14" s="67" t="s">
        <v>23</v>
      </c>
      <c r="G14" s="501"/>
      <c r="H14" s="82"/>
      <c r="I14" s="501"/>
      <c r="J14" s="72"/>
      <c r="K14" s="501"/>
      <c r="L14" s="72"/>
      <c r="M14" s="457">
        <v>0.21334992020880811</v>
      </c>
      <c r="N14" s="641" t="s">
        <v>5</v>
      </c>
      <c r="O14" s="457">
        <v>0.23098633156589035</v>
      </c>
      <c r="P14" s="641" t="s">
        <v>5</v>
      </c>
    </row>
    <row r="15" spans="1:16" ht="18.75" customHeight="1">
      <c r="A15" s="920"/>
      <c r="B15" s="920"/>
      <c r="C15" s="920"/>
      <c r="D15" s="920"/>
      <c r="E15" s="1031"/>
      <c r="F15" s="66" t="s">
        <v>24</v>
      </c>
      <c r="G15" s="501"/>
      <c r="H15" s="82"/>
      <c r="I15" s="501"/>
      <c r="J15" s="72"/>
      <c r="K15" s="501"/>
      <c r="L15" s="72"/>
      <c r="M15" s="456">
        <v>0.271213244223454</v>
      </c>
      <c r="N15" s="641" t="s">
        <v>5</v>
      </c>
      <c r="O15" s="456">
        <v>0.30036700392625298</v>
      </c>
      <c r="P15" s="641" t="s">
        <v>5</v>
      </c>
    </row>
    <row r="16" spans="1:16" ht="19.5" customHeight="1">
      <c r="A16" s="920"/>
      <c r="B16" s="920"/>
      <c r="C16" s="920"/>
      <c r="D16" s="920"/>
      <c r="E16" s="1031"/>
      <c r="F16" s="146" t="s">
        <v>25</v>
      </c>
      <c r="G16" s="501"/>
      <c r="H16" s="72"/>
      <c r="I16" s="501"/>
      <c r="J16" s="72"/>
      <c r="K16" s="501"/>
      <c r="L16" s="72"/>
      <c r="M16" s="457">
        <v>10.128692821097184</v>
      </c>
      <c r="N16" s="13" t="s">
        <v>6</v>
      </c>
      <c r="O16" s="457">
        <v>-152.06002325789427</v>
      </c>
      <c r="P16" s="13" t="s">
        <v>6</v>
      </c>
    </row>
    <row r="17" spans="1:23" ht="21.75" customHeight="1">
      <c r="A17" s="920"/>
      <c r="B17" s="920"/>
      <c r="C17" s="920"/>
      <c r="D17" s="920"/>
      <c r="E17" s="1031"/>
      <c r="F17" s="66" t="s">
        <v>27</v>
      </c>
      <c r="G17" s="501"/>
      <c r="H17" s="82"/>
      <c r="I17" s="501" t="s">
        <v>17</v>
      </c>
      <c r="J17" s="72"/>
      <c r="K17" s="501"/>
      <c r="L17" s="72"/>
      <c r="M17" s="456">
        <v>2.4956530217592667</v>
      </c>
      <c r="N17" s="641" t="s">
        <v>5</v>
      </c>
      <c r="O17" s="456">
        <v>-0.23716290499902995</v>
      </c>
      <c r="P17" s="13" t="s">
        <v>6</v>
      </c>
    </row>
    <row r="18" spans="1:23" ht="21.75" customHeight="1">
      <c r="A18" s="920"/>
      <c r="B18" s="920"/>
      <c r="C18" s="920"/>
      <c r="D18" s="920"/>
      <c r="E18" s="1031"/>
      <c r="F18" s="67" t="s">
        <v>28</v>
      </c>
      <c r="G18" s="501"/>
      <c r="H18" s="82"/>
      <c r="I18" s="501"/>
      <c r="J18" s="72"/>
      <c r="K18" s="501"/>
      <c r="L18" s="72"/>
      <c r="M18" s="457">
        <v>2.4956530217592667</v>
      </c>
      <c r="N18" s="22" t="s">
        <v>7</v>
      </c>
      <c r="O18" s="457">
        <v>-0.1807378904481666</v>
      </c>
      <c r="P18" s="13" t="s">
        <v>6</v>
      </c>
    </row>
    <row r="19" spans="1:23" ht="18.75" customHeight="1" thickBot="1">
      <c r="A19" s="920"/>
      <c r="B19" s="920"/>
      <c r="C19" s="920"/>
      <c r="D19" s="920"/>
      <c r="E19" s="1031"/>
      <c r="F19" s="149" t="s">
        <v>29</v>
      </c>
      <c r="G19" s="502"/>
      <c r="H19" s="177"/>
      <c r="I19" s="502" t="s">
        <v>17</v>
      </c>
      <c r="J19" s="150"/>
      <c r="K19" s="502"/>
      <c r="L19" s="150"/>
      <c r="M19" s="503">
        <v>0.17179660713586559</v>
      </c>
      <c r="N19" s="185" t="s">
        <v>6</v>
      </c>
      <c r="O19" s="503">
        <v>-1.2793340459182389E-2</v>
      </c>
      <c r="P19" s="185" t="s">
        <v>6</v>
      </c>
    </row>
    <row r="20" spans="1:23" ht="27.75" customHeight="1" thickBot="1">
      <c r="A20" s="920"/>
      <c r="B20" s="920"/>
      <c r="C20" s="920"/>
      <c r="D20" s="920"/>
      <c r="E20" s="1031"/>
      <c r="F20" s="154" t="s">
        <v>30</v>
      </c>
      <c r="G20" s="1321" t="s">
        <v>739</v>
      </c>
      <c r="H20" s="1322"/>
      <c r="I20" s="1321" t="s">
        <v>739</v>
      </c>
      <c r="J20" s="1322"/>
      <c r="K20" s="1321" t="s">
        <v>739</v>
      </c>
      <c r="L20" s="1322"/>
      <c r="M20" s="1323" t="s">
        <v>8</v>
      </c>
      <c r="N20" s="1324"/>
      <c r="O20" s="639" t="s">
        <v>15</v>
      </c>
      <c r="P20" s="504"/>
    </row>
    <row r="21" spans="1:23" ht="33" customHeight="1" thickBot="1">
      <c r="A21" s="920"/>
      <c r="B21" s="920"/>
      <c r="C21" s="920"/>
      <c r="D21" s="920"/>
      <c r="E21" s="985"/>
      <c r="F21" s="88" t="s">
        <v>31</v>
      </c>
      <c r="G21" s="505"/>
      <c r="H21" s="312"/>
      <c r="I21" s="505"/>
      <c r="J21" s="506"/>
      <c r="K21" s="505"/>
      <c r="L21" s="506"/>
      <c r="M21" s="507">
        <v>3.1064473540526998</v>
      </c>
      <c r="N21" s="508" t="s">
        <v>7</v>
      </c>
      <c r="O21" s="509">
        <v>2.4869083826470977</v>
      </c>
      <c r="P21" s="646" t="s">
        <v>8</v>
      </c>
    </row>
    <row r="22" spans="1:23" ht="18.75" customHeight="1">
      <c r="A22" s="920"/>
      <c r="B22" s="920"/>
      <c r="C22" s="920"/>
      <c r="D22" s="920"/>
      <c r="E22" s="1031"/>
      <c r="Q22" s="52"/>
      <c r="R22" s="52"/>
      <c r="S22" s="52"/>
      <c r="T22" s="52"/>
      <c r="U22" s="52"/>
      <c r="V22" s="52"/>
      <c r="W22" s="4"/>
    </row>
    <row r="23" spans="1:23" ht="15" hidden="1" customHeight="1">
      <c r="A23" s="920"/>
      <c r="B23" s="920"/>
      <c r="C23" s="920"/>
      <c r="D23" s="920"/>
      <c r="E23" s="1031"/>
    </row>
    <row r="24" spans="1:23" ht="15.75" thickBot="1">
      <c r="A24" s="920"/>
      <c r="B24" s="920"/>
      <c r="C24" s="920"/>
      <c r="D24" s="920"/>
      <c r="E24" s="1031"/>
    </row>
    <row r="25" spans="1:23" ht="37.5" customHeight="1" thickBot="1">
      <c r="A25" s="920"/>
      <c r="B25" s="920"/>
      <c r="C25" s="920"/>
      <c r="D25" s="920"/>
      <c r="E25" s="1031"/>
      <c r="F25" s="474" t="s">
        <v>33</v>
      </c>
      <c r="G25" s="1062">
        <v>2018</v>
      </c>
      <c r="H25" s="1062"/>
      <c r="I25" s="1062">
        <v>2019</v>
      </c>
      <c r="J25" s="1062"/>
      <c r="K25" s="1062">
        <v>2020</v>
      </c>
      <c r="L25" s="1062"/>
      <c r="M25" s="1062">
        <v>2021</v>
      </c>
      <c r="N25" s="1062"/>
      <c r="O25" s="1062">
        <v>2022</v>
      </c>
      <c r="P25" s="1062"/>
      <c r="Q25" s="1318" t="s">
        <v>740</v>
      </c>
      <c r="R25" s="1318"/>
      <c r="S25" s="1318" t="s">
        <v>741</v>
      </c>
      <c r="T25" s="1318"/>
      <c r="U25" s="1318" t="s">
        <v>742</v>
      </c>
      <c r="V25" s="1319"/>
    </row>
    <row r="26" spans="1:23" ht="13.5" customHeight="1">
      <c r="A26" s="1208"/>
      <c r="B26" s="1208"/>
      <c r="C26" s="1208"/>
      <c r="D26" s="1208"/>
      <c r="E26" s="1031"/>
      <c r="F26" s="95" t="s">
        <v>37</v>
      </c>
      <c r="G26" s="860"/>
      <c r="H26" s="860"/>
      <c r="I26" s="860"/>
      <c r="J26" s="860"/>
      <c r="K26" s="860"/>
      <c r="L26" s="860"/>
      <c r="M26" s="860">
        <v>-4650</v>
      </c>
      <c r="N26" s="860"/>
      <c r="O26" s="860">
        <v>-3994</v>
      </c>
      <c r="P26" s="860"/>
      <c r="Q26" s="860">
        <v>656</v>
      </c>
      <c r="R26" s="860"/>
      <c r="S26" s="860">
        <v>0.14107526881720434</v>
      </c>
      <c r="T26" s="860"/>
      <c r="U26" s="860">
        <v>-2.8589247311827957</v>
      </c>
      <c r="V26" s="942"/>
    </row>
    <row r="27" spans="1:23" ht="15" customHeight="1" thickBot="1">
      <c r="A27" s="882" t="s">
        <v>38</v>
      </c>
      <c r="B27" s="883"/>
      <c r="C27" s="883"/>
      <c r="D27" s="1021"/>
      <c r="E27" s="985"/>
      <c r="F27" s="94" t="s">
        <v>39</v>
      </c>
      <c r="G27" s="860"/>
      <c r="H27" s="860"/>
      <c r="I27" s="860"/>
      <c r="J27" s="860"/>
      <c r="K27" s="860"/>
      <c r="L27" s="860"/>
      <c r="M27" s="860">
        <v>153575</v>
      </c>
      <c r="N27" s="860"/>
      <c r="O27" s="860">
        <v>-14669</v>
      </c>
      <c r="P27" s="860"/>
      <c r="Q27" s="1282">
        <v>-168244</v>
      </c>
      <c r="R27" s="1282"/>
      <c r="S27" s="860">
        <v>1.095516848445385</v>
      </c>
      <c r="T27" s="860"/>
      <c r="U27" s="860">
        <v>-1.904483151554615</v>
      </c>
      <c r="V27" s="942"/>
    </row>
    <row r="28" spans="1:23" ht="15" customHeight="1" thickTop="1">
      <c r="A28" s="880" t="s">
        <v>41</v>
      </c>
      <c r="B28" s="881"/>
      <c r="C28" s="881"/>
      <c r="D28" s="1066"/>
      <c r="E28" s="985"/>
      <c r="F28" s="95" t="s">
        <v>42</v>
      </c>
      <c r="G28" s="860"/>
      <c r="H28" s="860"/>
      <c r="I28" s="860"/>
      <c r="J28" s="860"/>
      <c r="K28" s="860"/>
      <c r="L28" s="860"/>
      <c r="M28" s="860">
        <v>84481</v>
      </c>
      <c r="N28" s="860"/>
      <c r="O28" s="860">
        <v>-76521</v>
      </c>
      <c r="P28" s="860"/>
      <c r="Q28" s="1282">
        <v>-161002</v>
      </c>
      <c r="R28" s="1282"/>
      <c r="S28" s="860">
        <v>1.905777630473124</v>
      </c>
      <c r="T28" s="860"/>
      <c r="U28" s="860">
        <v>-1.094222369526876</v>
      </c>
      <c r="V28" s="942"/>
    </row>
    <row r="29" spans="1:23" ht="18" customHeight="1" thickBot="1">
      <c r="A29" s="871" t="s">
        <v>743</v>
      </c>
      <c r="B29" s="872"/>
      <c r="C29" s="872"/>
      <c r="D29" s="1013"/>
      <c r="E29" s="985"/>
      <c r="F29" s="96" t="s">
        <v>44</v>
      </c>
      <c r="G29" s="857"/>
      <c r="H29" s="857"/>
      <c r="I29" s="857"/>
      <c r="J29" s="857"/>
      <c r="K29" s="1064"/>
      <c r="L29" s="1064"/>
      <c r="M29" s="857">
        <v>84374</v>
      </c>
      <c r="N29" s="857"/>
      <c r="O29" s="857">
        <v>-76051</v>
      </c>
      <c r="P29" s="857"/>
      <c r="Q29" s="1279">
        <v>-160425</v>
      </c>
      <c r="R29" s="1279"/>
      <c r="S29" s="857">
        <v>1.9013558679213975</v>
      </c>
      <c r="T29" s="857"/>
      <c r="U29" s="857">
        <v>-1.0986441320786025</v>
      </c>
      <c r="V29" s="943">
        <v>-0.37875047403763884</v>
      </c>
    </row>
    <row r="30" spans="1:23" ht="15.75" customHeight="1" thickBot="1">
      <c r="A30" s="873"/>
      <c r="B30" s="874"/>
      <c r="C30" s="874"/>
      <c r="D30" s="1014"/>
      <c r="E30" s="985"/>
    </row>
    <row r="31" spans="1:23" ht="39.75" customHeight="1" thickBot="1">
      <c r="A31" s="875"/>
      <c r="B31" s="876"/>
      <c r="C31" s="876"/>
      <c r="D31" s="1015"/>
      <c r="E31" s="985"/>
      <c r="F31" s="267" t="s">
        <v>45</v>
      </c>
      <c r="G31" s="1062">
        <v>2018</v>
      </c>
      <c r="H31" s="1062"/>
      <c r="I31" s="1062">
        <v>2019</v>
      </c>
      <c r="J31" s="1062"/>
      <c r="K31" s="1062">
        <v>2020</v>
      </c>
      <c r="L31" s="1062"/>
      <c r="M31" s="1062">
        <v>2021</v>
      </c>
      <c r="N31" s="1062"/>
      <c r="O31" s="1062">
        <v>2022</v>
      </c>
      <c r="P31" s="1062"/>
      <c r="Q31" s="1318" t="s">
        <v>740</v>
      </c>
      <c r="R31" s="1318"/>
      <c r="S31" s="1318" t="s">
        <v>741</v>
      </c>
      <c r="T31" s="1318"/>
      <c r="U31" s="1318" t="s">
        <v>742</v>
      </c>
      <c r="V31" s="1319"/>
    </row>
    <row r="32" spans="1:23" ht="18" customHeight="1">
      <c r="A32" s="838" t="s">
        <v>46</v>
      </c>
      <c r="B32" s="839"/>
      <c r="C32" s="839"/>
      <c r="D32" s="839"/>
      <c r="E32" s="985"/>
      <c r="F32" s="93" t="s">
        <v>47</v>
      </c>
      <c r="G32" s="865"/>
      <c r="H32" s="865"/>
      <c r="I32" s="865"/>
      <c r="J32" s="865"/>
      <c r="K32" s="865"/>
      <c r="L32" s="865"/>
      <c r="M32" s="860">
        <v>7290905</v>
      </c>
      <c r="N32" s="860"/>
      <c r="O32" s="860">
        <v>7359219</v>
      </c>
      <c r="P32" s="860"/>
      <c r="Q32" s="860">
        <v>68314</v>
      </c>
      <c r="R32" s="860"/>
      <c r="S32" s="860">
        <v>9.3697558807857E-3</v>
      </c>
      <c r="T32" s="860"/>
      <c r="U32" s="865">
        <v>9.3697558807857018E-3</v>
      </c>
      <c r="V32" s="952"/>
    </row>
    <row r="33" spans="1:22" ht="18" customHeight="1">
      <c r="A33" s="836" t="s">
        <v>94</v>
      </c>
      <c r="B33" s="837"/>
      <c r="C33" s="837"/>
      <c r="D33" s="837"/>
      <c r="E33" s="985"/>
      <c r="F33" s="94" t="s">
        <v>49</v>
      </c>
      <c r="G33" s="1317"/>
      <c r="H33" s="1317"/>
      <c r="I33" s="860"/>
      <c r="J33" s="860"/>
      <c r="K33" s="860"/>
      <c r="L33" s="860"/>
      <c r="M33" s="860">
        <v>1555514</v>
      </c>
      <c r="N33" s="860"/>
      <c r="O33" s="860">
        <v>1699879</v>
      </c>
      <c r="P33" s="860"/>
      <c r="Q33" s="860">
        <v>144365</v>
      </c>
      <c r="R33" s="860"/>
      <c r="S33" s="860">
        <v>9.280855074271277E-2</v>
      </c>
      <c r="T33" s="860"/>
      <c r="U33" s="860">
        <v>-1.3259950367812801E-2</v>
      </c>
      <c r="V33" s="942"/>
    </row>
    <row r="34" spans="1:22" ht="18" customHeight="1">
      <c r="A34" s="838" t="s">
        <v>50</v>
      </c>
      <c r="B34" s="839"/>
      <c r="C34" s="839"/>
      <c r="D34" s="839"/>
      <c r="E34" s="985"/>
      <c r="F34" s="95" t="s">
        <v>51</v>
      </c>
      <c r="G34" s="845"/>
      <c r="H34" s="845"/>
      <c r="I34" s="860"/>
      <c r="J34" s="860"/>
      <c r="K34" s="860"/>
      <c r="L34" s="860"/>
      <c r="M34" s="860">
        <v>5735391</v>
      </c>
      <c r="N34" s="860"/>
      <c r="O34" s="860">
        <v>5659340</v>
      </c>
      <c r="P34" s="860"/>
      <c r="Q34" s="860">
        <v>-76051</v>
      </c>
      <c r="R34" s="860"/>
      <c r="S34" s="860">
        <v>-1.3259950367812801E-2</v>
      </c>
      <c r="T34" s="860"/>
      <c r="U34" s="860">
        <v>-1.3259950367812801E-2</v>
      </c>
      <c r="V34" s="942"/>
    </row>
    <row r="35" spans="1:22" ht="18" customHeight="1">
      <c r="A35" s="1315">
        <v>2224917</v>
      </c>
      <c r="B35" s="1316"/>
      <c r="C35" s="1316"/>
      <c r="D35" s="1316"/>
      <c r="E35" s="985"/>
      <c r="F35" s="94" t="s">
        <v>53</v>
      </c>
      <c r="G35" s="860"/>
      <c r="H35" s="860"/>
      <c r="I35" s="860"/>
      <c r="J35" s="860"/>
      <c r="K35" s="860"/>
      <c r="L35" s="860"/>
      <c r="M35" s="860">
        <v>7290905</v>
      </c>
      <c r="N35" s="860"/>
      <c r="O35" s="860">
        <v>7359219</v>
      </c>
      <c r="P35" s="860"/>
      <c r="Q35" s="860">
        <v>68314</v>
      </c>
      <c r="R35" s="860"/>
      <c r="S35" s="860">
        <v>9.3697558807857E-3</v>
      </c>
      <c r="T35" s="860"/>
      <c r="U35" s="860">
        <v>9.3697558807857018E-3</v>
      </c>
      <c r="V35" s="942"/>
    </row>
    <row r="36" spans="1:22" ht="18" customHeight="1" thickBot="1">
      <c r="A36" s="838" t="s">
        <v>54</v>
      </c>
      <c r="B36" s="839"/>
      <c r="C36" s="839"/>
      <c r="D36" s="839"/>
      <c r="E36" s="985"/>
      <c r="F36" s="97" t="s">
        <v>55</v>
      </c>
      <c r="G36" s="857"/>
      <c r="H36" s="857"/>
      <c r="I36" s="857"/>
      <c r="J36" s="857"/>
      <c r="K36" s="857"/>
      <c r="L36" s="857"/>
      <c r="M36" s="857">
        <v>5735391</v>
      </c>
      <c r="N36" s="857"/>
      <c r="O36" s="857">
        <v>5659340</v>
      </c>
      <c r="P36" s="857"/>
      <c r="Q36" s="857">
        <v>-76051</v>
      </c>
      <c r="R36" s="857"/>
      <c r="S36" s="857">
        <v>-1.3259950367812801E-2</v>
      </c>
      <c r="T36" s="857"/>
      <c r="U36" s="857">
        <v>-1.3259950367812801E-2</v>
      </c>
      <c r="V36" s="943"/>
    </row>
    <row r="37" spans="1:22" ht="18" customHeight="1" thickBot="1">
      <c r="A37" s="836" t="s">
        <v>744</v>
      </c>
      <c r="B37" s="837"/>
      <c r="C37" s="837"/>
      <c r="D37" s="837"/>
      <c r="E37" s="985"/>
    </row>
    <row r="38" spans="1:22" ht="18" customHeight="1" thickBot="1">
      <c r="A38" s="838" t="s">
        <v>57</v>
      </c>
      <c r="B38" s="839"/>
      <c r="C38" s="839"/>
      <c r="D38" s="839"/>
      <c r="E38" s="985"/>
      <c r="F38" s="929" t="s">
        <v>58</v>
      </c>
      <c r="G38" s="840"/>
      <c r="H38" s="840"/>
      <c r="I38" s="840"/>
      <c r="J38" s="840"/>
      <c r="K38" s="840"/>
      <c r="L38" s="840"/>
      <c r="M38" s="840"/>
      <c r="N38" s="840"/>
      <c r="O38" s="840"/>
      <c r="P38" s="840"/>
      <c r="Q38" s="840"/>
      <c r="R38" s="840"/>
      <c r="S38" s="840"/>
      <c r="T38" s="840"/>
      <c r="U38" s="840"/>
      <c r="V38" s="841"/>
    </row>
    <row r="39" spans="1:22" ht="18" customHeight="1">
      <c r="A39" s="842">
        <v>5510</v>
      </c>
      <c r="B39" s="843"/>
      <c r="C39" s="843"/>
      <c r="D39" s="843"/>
      <c r="E39" s="985"/>
      <c r="F39" s="844"/>
      <c r="G39" s="844"/>
      <c r="H39" s="844"/>
      <c r="I39" s="844"/>
      <c r="J39" s="844"/>
      <c r="K39" s="844"/>
      <c r="L39" s="844"/>
      <c r="M39" s="844"/>
      <c r="N39" s="844"/>
      <c r="O39" s="844"/>
      <c r="P39" s="844"/>
      <c r="Q39" s="844"/>
      <c r="R39" s="844"/>
      <c r="S39" s="844"/>
      <c r="T39" s="844"/>
      <c r="U39" s="844"/>
      <c r="V39" s="844"/>
    </row>
    <row r="40" spans="1:22" ht="18" customHeight="1">
      <c r="A40" s="847" t="s">
        <v>59</v>
      </c>
      <c r="B40" s="848"/>
      <c r="C40" s="848"/>
      <c r="D40" s="848"/>
      <c r="E40" s="985"/>
      <c r="F40" s="845"/>
      <c r="G40" s="845"/>
      <c r="H40" s="845"/>
      <c r="I40" s="845"/>
      <c r="J40" s="845"/>
      <c r="K40" s="845"/>
      <c r="L40" s="845"/>
      <c r="M40" s="845"/>
      <c r="N40" s="845"/>
      <c r="O40" s="845"/>
      <c r="P40" s="845"/>
      <c r="Q40" s="845"/>
      <c r="R40" s="845"/>
      <c r="S40" s="845"/>
      <c r="T40" s="845"/>
      <c r="U40" s="845"/>
      <c r="V40" s="845"/>
    </row>
    <row r="41" spans="1:22" ht="18" customHeight="1">
      <c r="A41" s="1306" t="s">
        <v>265</v>
      </c>
      <c r="B41" s="1307"/>
      <c r="C41" s="1310">
        <v>1</v>
      </c>
      <c r="D41" s="1311"/>
      <c r="E41" s="1031"/>
      <c r="F41" s="845"/>
      <c r="G41" s="845"/>
      <c r="H41" s="845"/>
      <c r="I41" s="845"/>
      <c r="J41" s="845"/>
      <c r="K41" s="845"/>
      <c r="L41" s="845"/>
      <c r="M41" s="845"/>
      <c r="N41" s="845"/>
      <c r="O41" s="845"/>
      <c r="P41" s="845"/>
      <c r="Q41" s="845"/>
      <c r="R41" s="845"/>
      <c r="S41" s="845"/>
      <c r="T41" s="845"/>
      <c r="U41" s="845"/>
      <c r="V41" s="845"/>
    </row>
    <row r="42" spans="1:22" ht="18" customHeight="1">
      <c r="A42" s="1308"/>
      <c r="B42" s="1309"/>
      <c r="C42" s="1312"/>
      <c r="D42" s="1313"/>
      <c r="E42" s="985"/>
      <c r="F42" s="845"/>
      <c r="G42" s="845"/>
      <c r="H42" s="845"/>
      <c r="I42" s="845"/>
      <c r="J42" s="845"/>
      <c r="K42" s="845"/>
      <c r="L42" s="845"/>
      <c r="M42" s="845"/>
      <c r="N42" s="845"/>
      <c r="O42" s="845"/>
      <c r="P42" s="845"/>
      <c r="Q42" s="845"/>
      <c r="R42" s="845"/>
      <c r="S42" s="845"/>
      <c r="T42" s="845"/>
      <c r="U42" s="845"/>
      <c r="V42" s="845"/>
    </row>
    <row r="43" spans="1:22" ht="18" customHeight="1">
      <c r="A43" s="855" t="s">
        <v>61</v>
      </c>
      <c r="B43" s="856"/>
      <c r="C43" s="856"/>
      <c r="D43" s="1301"/>
      <c r="E43" s="985"/>
      <c r="F43" s="845"/>
      <c r="G43" s="845"/>
      <c r="H43" s="845"/>
      <c r="I43" s="845"/>
      <c r="J43" s="845"/>
      <c r="K43" s="845"/>
      <c r="L43" s="845"/>
      <c r="M43" s="845"/>
      <c r="N43" s="845"/>
      <c r="O43" s="845"/>
      <c r="P43" s="845"/>
      <c r="Q43" s="845"/>
      <c r="R43" s="845"/>
      <c r="S43" s="845"/>
      <c r="T43" s="845"/>
      <c r="U43" s="845"/>
      <c r="V43" s="845"/>
    </row>
    <row r="44" spans="1:22" ht="18" customHeight="1" thickBot="1">
      <c r="A44" s="829" t="s">
        <v>745</v>
      </c>
      <c r="B44" s="830"/>
      <c r="C44" s="830"/>
      <c r="D44" s="1314"/>
      <c r="E44" s="985"/>
      <c r="F44" s="845"/>
      <c r="G44" s="845"/>
      <c r="H44" s="845"/>
      <c r="I44" s="845"/>
      <c r="J44" s="845"/>
      <c r="K44" s="845"/>
      <c r="L44" s="845"/>
      <c r="M44" s="845"/>
      <c r="N44" s="845"/>
      <c r="O44" s="845"/>
      <c r="P44" s="845"/>
      <c r="Q44" s="845"/>
      <c r="R44" s="845"/>
      <c r="S44" s="845"/>
      <c r="T44" s="845"/>
      <c r="U44" s="845"/>
      <c r="V44" s="845"/>
    </row>
    <row r="45" spans="1:22" ht="18" customHeight="1" thickTop="1" thickBot="1">
      <c r="A45" s="831" t="s">
        <v>63</v>
      </c>
      <c r="B45" s="832"/>
      <c r="C45" s="832"/>
      <c r="D45" s="1305"/>
      <c r="E45" s="985"/>
      <c r="F45" s="845"/>
      <c r="G45" s="845"/>
      <c r="H45" s="845"/>
      <c r="I45" s="845"/>
      <c r="J45" s="845"/>
      <c r="K45" s="845"/>
      <c r="L45" s="845"/>
      <c r="M45" s="845"/>
      <c r="N45" s="845"/>
      <c r="O45" s="845"/>
      <c r="P45" s="845"/>
      <c r="Q45" s="845"/>
      <c r="R45" s="845"/>
      <c r="S45" s="845"/>
      <c r="T45" s="845"/>
      <c r="U45" s="845"/>
      <c r="V45" s="845"/>
    </row>
    <row r="46" spans="1:22" ht="18" customHeight="1" thickTop="1">
      <c r="A46" s="880" t="s">
        <v>64</v>
      </c>
      <c r="B46" s="881"/>
      <c r="C46" s="881"/>
      <c r="D46" s="1066"/>
      <c r="E46" s="985"/>
      <c r="F46" s="845"/>
      <c r="G46" s="845"/>
      <c r="H46" s="845"/>
      <c r="I46" s="845"/>
      <c r="J46" s="845"/>
      <c r="K46" s="845"/>
      <c r="L46" s="845"/>
      <c r="M46" s="845"/>
      <c r="N46" s="845"/>
      <c r="O46" s="845"/>
      <c r="P46" s="845"/>
      <c r="Q46" s="845"/>
      <c r="R46" s="845"/>
      <c r="S46" s="845"/>
      <c r="T46" s="845"/>
      <c r="U46" s="845"/>
      <c r="V46" s="845"/>
    </row>
    <row r="47" spans="1:22" ht="18" customHeight="1">
      <c r="A47" s="819" t="s">
        <v>746</v>
      </c>
      <c r="B47" s="820"/>
      <c r="C47" s="820"/>
      <c r="D47" s="821"/>
      <c r="E47" s="985"/>
      <c r="F47" s="845"/>
      <c r="G47" s="845"/>
      <c r="H47" s="845"/>
      <c r="I47" s="845"/>
      <c r="J47" s="845"/>
      <c r="K47" s="845"/>
      <c r="L47" s="845"/>
      <c r="M47" s="845"/>
      <c r="N47" s="845"/>
      <c r="O47" s="845"/>
      <c r="P47" s="845"/>
      <c r="Q47" s="845"/>
      <c r="R47" s="845"/>
      <c r="S47" s="845"/>
      <c r="T47" s="845"/>
      <c r="U47" s="845"/>
      <c r="V47" s="845"/>
    </row>
    <row r="48" spans="1:22" ht="18" customHeight="1">
      <c r="A48" s="855" t="s">
        <v>66</v>
      </c>
      <c r="B48" s="856"/>
      <c r="C48" s="856"/>
      <c r="D48" s="1301"/>
      <c r="E48" s="985"/>
      <c r="F48" s="845"/>
      <c r="G48" s="845"/>
      <c r="H48" s="845"/>
      <c r="I48" s="845"/>
      <c r="J48" s="845"/>
      <c r="K48" s="845"/>
      <c r="L48" s="845"/>
      <c r="M48" s="845"/>
      <c r="N48" s="845"/>
      <c r="O48" s="845"/>
      <c r="P48" s="845"/>
      <c r="Q48" s="845"/>
      <c r="R48" s="845"/>
      <c r="S48" s="845"/>
      <c r="T48" s="845"/>
      <c r="U48" s="845"/>
      <c r="V48" s="845"/>
    </row>
    <row r="49" spans="1:25" ht="18" customHeight="1">
      <c r="A49" s="1110" t="s">
        <v>747</v>
      </c>
      <c r="B49" s="1111"/>
      <c r="C49" s="1111"/>
      <c r="D49" s="1265"/>
      <c r="E49" s="985"/>
      <c r="F49" s="845"/>
      <c r="G49" s="845"/>
      <c r="H49" s="845"/>
      <c r="I49" s="845"/>
      <c r="J49" s="845"/>
      <c r="K49" s="845"/>
      <c r="L49" s="845"/>
      <c r="M49" s="845"/>
      <c r="N49" s="845"/>
      <c r="O49" s="845"/>
      <c r="P49" s="845"/>
      <c r="Q49" s="845"/>
      <c r="R49" s="845"/>
      <c r="S49" s="845"/>
      <c r="T49" s="845"/>
      <c r="U49" s="845"/>
      <c r="V49" s="845"/>
    </row>
    <row r="50" spans="1:25" ht="18" customHeight="1">
      <c r="A50" s="1110" t="s">
        <v>748</v>
      </c>
      <c r="B50" s="1111"/>
      <c r="C50" s="1111"/>
      <c r="D50" s="1265"/>
      <c r="E50" s="985"/>
      <c r="F50" s="845"/>
      <c r="G50" s="845"/>
      <c r="H50" s="845"/>
      <c r="I50" s="845"/>
      <c r="J50" s="845"/>
      <c r="K50" s="845"/>
      <c r="L50" s="845"/>
      <c r="M50" s="845"/>
      <c r="N50" s="845"/>
      <c r="O50" s="845"/>
      <c r="P50" s="845"/>
      <c r="Q50" s="845"/>
      <c r="R50" s="845"/>
      <c r="S50" s="845"/>
      <c r="T50" s="845"/>
      <c r="U50" s="845"/>
      <c r="V50" s="845"/>
    </row>
    <row r="51" spans="1:25" ht="18" customHeight="1">
      <c r="A51" s="1110" t="s">
        <v>749</v>
      </c>
      <c r="B51" s="1111"/>
      <c r="C51" s="1111"/>
      <c r="D51" s="1265"/>
      <c r="E51" s="985"/>
      <c r="F51" s="845"/>
      <c r="G51" s="845"/>
      <c r="H51" s="845"/>
      <c r="I51" s="845"/>
      <c r="J51" s="845"/>
      <c r="K51" s="845"/>
      <c r="L51" s="845"/>
      <c r="M51" s="845"/>
      <c r="N51" s="845"/>
      <c r="O51" s="845"/>
      <c r="P51" s="845"/>
      <c r="Q51" s="845"/>
      <c r="R51" s="845"/>
      <c r="S51" s="845"/>
      <c r="T51" s="845"/>
      <c r="U51" s="845"/>
      <c r="V51" s="845"/>
    </row>
    <row r="52" spans="1:25" ht="18" customHeight="1">
      <c r="A52" s="855" t="s">
        <v>74</v>
      </c>
      <c r="B52" s="856"/>
      <c r="C52" s="856"/>
      <c r="D52" s="1301"/>
      <c r="E52" s="985"/>
      <c r="F52" s="845"/>
      <c r="G52" s="845"/>
      <c r="H52" s="845"/>
      <c r="I52" s="845"/>
      <c r="J52" s="845"/>
      <c r="K52" s="845"/>
      <c r="L52" s="845"/>
      <c r="M52" s="845"/>
      <c r="N52" s="845"/>
      <c r="O52" s="845"/>
      <c r="P52" s="845"/>
      <c r="Q52" s="845"/>
      <c r="R52" s="845"/>
      <c r="S52" s="845"/>
      <c r="T52" s="845"/>
      <c r="U52" s="845"/>
      <c r="V52" s="845"/>
    </row>
    <row r="53" spans="1:25" ht="18" customHeight="1">
      <c r="A53" s="1302" t="s">
        <v>739</v>
      </c>
      <c r="B53" s="1302"/>
      <c r="C53" s="1302"/>
      <c r="D53" s="1303"/>
      <c r="E53" s="985"/>
      <c r="F53" s="845"/>
      <c r="G53" s="845"/>
      <c r="H53" s="845"/>
      <c r="I53" s="845"/>
      <c r="J53" s="845"/>
      <c r="K53" s="845"/>
      <c r="L53" s="845"/>
      <c r="M53" s="845"/>
      <c r="N53" s="845"/>
      <c r="O53" s="845"/>
      <c r="P53" s="845"/>
      <c r="Q53" s="845"/>
      <c r="R53" s="845"/>
      <c r="S53" s="845"/>
      <c r="T53" s="845"/>
      <c r="U53" s="845"/>
      <c r="V53" s="845"/>
    </row>
    <row r="54" spans="1:25" ht="18" customHeight="1">
      <c r="A54" s="1304"/>
      <c r="B54" s="1304"/>
      <c r="C54" s="1304"/>
      <c r="D54" s="510"/>
      <c r="E54" s="985"/>
      <c r="F54" s="845"/>
      <c r="G54" s="845"/>
      <c r="H54" s="845"/>
      <c r="I54" s="845"/>
      <c r="J54" s="845"/>
      <c r="K54" s="845"/>
      <c r="L54" s="845"/>
      <c r="M54" s="845"/>
      <c r="N54" s="845"/>
      <c r="O54" s="845"/>
      <c r="P54" s="845"/>
      <c r="Q54" s="845"/>
      <c r="R54" s="845"/>
      <c r="S54" s="845"/>
      <c r="T54" s="845"/>
      <c r="U54" s="845"/>
      <c r="V54" s="845"/>
    </row>
    <row r="55" spans="1:25" ht="9" customHeight="1" thickBot="1">
      <c r="A55" s="511"/>
      <c r="B55" s="511"/>
      <c r="C55" s="511"/>
      <c r="D55" s="512"/>
      <c r="E55" s="985"/>
      <c r="F55" s="845"/>
      <c r="G55" s="845"/>
      <c r="H55" s="845"/>
      <c r="I55" s="845"/>
      <c r="J55" s="845"/>
      <c r="K55" s="845"/>
      <c r="L55" s="845"/>
      <c r="M55" s="845"/>
      <c r="N55" s="845"/>
      <c r="O55" s="845"/>
      <c r="P55" s="845"/>
      <c r="Q55" s="845"/>
      <c r="R55" s="845"/>
      <c r="S55" s="845"/>
      <c r="T55" s="845"/>
      <c r="U55" s="845"/>
      <c r="V55" s="845"/>
    </row>
    <row r="56" spans="1:25" ht="18" hidden="1" customHeight="1">
      <c r="A56" s="831" t="s">
        <v>81</v>
      </c>
      <c r="B56" s="832"/>
      <c r="C56" s="832"/>
      <c r="D56" s="1305"/>
      <c r="E56" s="985"/>
      <c r="F56" s="845"/>
      <c r="G56" s="845"/>
      <c r="H56" s="845"/>
      <c r="I56" s="845"/>
      <c r="J56" s="845"/>
      <c r="K56" s="845"/>
      <c r="L56" s="845"/>
      <c r="M56" s="845"/>
      <c r="N56" s="845"/>
      <c r="O56" s="845"/>
      <c r="P56" s="845"/>
      <c r="Q56" s="845"/>
      <c r="R56" s="845"/>
      <c r="S56" s="845"/>
      <c r="T56" s="845"/>
      <c r="U56" s="845"/>
      <c r="V56" s="845"/>
    </row>
    <row r="57" spans="1:25" ht="18" customHeight="1" thickTop="1">
      <c r="A57" s="880" t="s">
        <v>82</v>
      </c>
      <c r="B57" s="881"/>
      <c r="C57" s="881"/>
      <c r="D57" s="1066"/>
      <c r="E57" s="985"/>
      <c r="F57" s="845"/>
      <c r="G57" s="845"/>
      <c r="H57" s="845"/>
      <c r="I57" s="845"/>
      <c r="J57" s="845"/>
      <c r="K57" s="845"/>
      <c r="L57" s="845"/>
      <c r="M57" s="845"/>
      <c r="N57" s="845"/>
      <c r="O57" s="845"/>
      <c r="P57" s="845"/>
      <c r="Q57" s="845"/>
      <c r="R57" s="845"/>
      <c r="S57" s="845"/>
      <c r="T57" s="845"/>
      <c r="U57" s="845"/>
      <c r="V57" s="845"/>
    </row>
    <row r="58" spans="1:25" ht="30" customHeight="1">
      <c r="A58" s="1298" t="s">
        <v>750</v>
      </c>
      <c r="B58" s="1298"/>
      <c r="C58" s="1298"/>
      <c r="D58" s="1298"/>
      <c r="E58" s="1031"/>
      <c r="F58" s="845"/>
      <c r="G58" s="845"/>
      <c r="H58" s="845"/>
      <c r="I58" s="845"/>
      <c r="J58" s="845"/>
      <c r="K58" s="845"/>
      <c r="L58" s="845"/>
      <c r="M58" s="845"/>
      <c r="N58" s="845"/>
      <c r="O58" s="845"/>
      <c r="P58" s="845"/>
      <c r="Q58" s="845"/>
      <c r="R58" s="845"/>
      <c r="S58" s="845"/>
      <c r="T58" s="845"/>
      <c r="U58" s="845"/>
      <c r="V58" s="845"/>
    </row>
    <row r="59" spans="1:25" ht="18" customHeight="1">
      <c r="A59" s="1298" t="s">
        <v>751</v>
      </c>
      <c r="B59" s="1298"/>
      <c r="C59" s="1298"/>
      <c r="D59" s="1298"/>
      <c r="E59" s="1031"/>
      <c r="F59" s="845"/>
      <c r="G59" s="845"/>
      <c r="H59" s="845"/>
      <c r="I59" s="845"/>
      <c r="J59" s="845"/>
      <c r="K59" s="845"/>
      <c r="L59" s="845"/>
      <c r="M59" s="845"/>
      <c r="N59" s="845"/>
      <c r="O59" s="845"/>
      <c r="P59" s="845"/>
      <c r="Q59" s="845"/>
      <c r="R59" s="845"/>
      <c r="S59" s="845"/>
      <c r="T59" s="845"/>
      <c r="U59" s="845"/>
      <c r="V59" s="845"/>
    </row>
    <row r="60" spans="1:25" ht="36.75" customHeight="1">
      <c r="E60" s="985"/>
      <c r="F60" s="845"/>
      <c r="G60" s="845"/>
      <c r="H60" s="845"/>
      <c r="I60" s="845"/>
      <c r="J60" s="845"/>
      <c r="K60" s="845"/>
      <c r="L60" s="845"/>
      <c r="M60" s="845"/>
      <c r="N60" s="845"/>
      <c r="O60" s="845"/>
      <c r="P60" s="845"/>
      <c r="Q60" s="845"/>
      <c r="R60" s="845"/>
      <c r="S60" s="845"/>
      <c r="T60" s="845"/>
      <c r="U60" s="845"/>
      <c r="V60" s="845"/>
    </row>
    <row r="61" spans="1:25" ht="36.75" customHeight="1" thickBot="1">
      <c r="E61" s="986"/>
      <c r="F61" s="846"/>
      <c r="G61" s="846"/>
      <c r="H61" s="846"/>
      <c r="I61" s="846"/>
      <c r="J61" s="846"/>
      <c r="K61" s="846"/>
      <c r="L61" s="846"/>
      <c r="M61" s="846"/>
      <c r="N61" s="846"/>
      <c r="O61" s="846"/>
      <c r="P61" s="846"/>
      <c r="Q61" s="846"/>
      <c r="R61" s="846"/>
      <c r="S61" s="846"/>
      <c r="T61" s="846"/>
      <c r="U61" s="846"/>
      <c r="V61" s="846"/>
      <c r="W61" s="513"/>
      <c r="X61" s="513"/>
      <c r="Y61" s="513"/>
    </row>
    <row r="62" spans="1:25" ht="18" customHeight="1" thickBot="1">
      <c r="W62" s="513"/>
      <c r="X62" s="513"/>
      <c r="Y62" s="513"/>
    </row>
    <row r="63" spans="1:25" ht="45" customHeight="1" thickBot="1">
      <c r="E63"/>
      <c r="F63" s="938" t="s">
        <v>68</v>
      </c>
      <c r="G63" s="817"/>
      <c r="H63" s="817"/>
      <c r="I63" s="817"/>
      <c r="J63" s="817"/>
      <c r="K63" s="817"/>
      <c r="L63" s="817"/>
      <c r="M63" s="817"/>
      <c r="N63" s="817"/>
      <c r="O63" s="817"/>
      <c r="P63" s="817"/>
      <c r="Q63" s="817"/>
      <c r="R63" s="817"/>
      <c r="S63" s="817"/>
      <c r="T63" s="817"/>
      <c r="U63" s="817"/>
      <c r="V63" s="818"/>
      <c r="W63" s="489"/>
      <c r="X63" s="489"/>
      <c r="Y63" s="513"/>
    </row>
    <row r="64" spans="1:25" ht="16.5" thickBot="1">
      <c r="E64"/>
      <c r="F64" s="514" t="s">
        <v>70</v>
      </c>
      <c r="G64" s="1299" t="s">
        <v>71</v>
      </c>
      <c r="H64" s="1299"/>
      <c r="I64" s="1299"/>
      <c r="J64" s="1299"/>
      <c r="K64" s="1300" t="s">
        <v>72</v>
      </c>
      <c r="L64" s="1248"/>
      <c r="M64" s="1248"/>
      <c r="N64" s="1247" t="s">
        <v>73</v>
      </c>
      <c r="O64" s="1248"/>
      <c r="P64" s="1248"/>
      <c r="Q64" s="1248"/>
      <c r="R64" s="1248"/>
      <c r="S64" s="1248"/>
      <c r="T64" s="1248"/>
      <c r="U64" s="1248"/>
      <c r="V64" s="1249"/>
      <c r="W64" s="515"/>
      <c r="X64" s="515"/>
      <c r="Y64" s="513"/>
    </row>
    <row r="65" spans="5:25">
      <c r="E65"/>
      <c r="F65" s="1158" t="s">
        <v>87</v>
      </c>
      <c r="G65" s="788"/>
      <c r="H65" s="788"/>
      <c r="I65" s="788"/>
      <c r="J65" s="788"/>
      <c r="K65" s="788"/>
      <c r="L65" s="788"/>
      <c r="M65" s="788"/>
      <c r="N65" s="788"/>
      <c r="O65" s="788"/>
      <c r="P65" s="788"/>
      <c r="Q65" s="788"/>
      <c r="R65" s="788"/>
      <c r="S65" s="788"/>
      <c r="T65" s="788"/>
      <c r="U65" s="788"/>
      <c r="V65" s="1159"/>
      <c r="W65" s="516"/>
      <c r="X65" s="516"/>
      <c r="Y65" s="513"/>
    </row>
    <row r="66" spans="5:25">
      <c r="E66"/>
      <c r="F66" s="917"/>
      <c r="G66" s="789"/>
      <c r="H66" s="789"/>
      <c r="I66" s="789"/>
      <c r="J66" s="789"/>
      <c r="K66" s="789"/>
      <c r="L66" s="789"/>
      <c r="M66" s="789"/>
      <c r="N66" s="789"/>
      <c r="O66" s="789"/>
      <c r="P66" s="789"/>
      <c r="Q66" s="789"/>
      <c r="R66" s="789"/>
      <c r="S66" s="789"/>
      <c r="T66" s="789"/>
      <c r="U66" s="789"/>
      <c r="V66" s="1160"/>
      <c r="W66" s="516"/>
      <c r="X66" s="516"/>
      <c r="Y66" s="513"/>
    </row>
    <row r="67" spans="5:25">
      <c r="E67"/>
      <c r="F67" s="917"/>
      <c r="G67" s="789"/>
      <c r="H67" s="789"/>
      <c r="I67" s="789"/>
      <c r="J67" s="789"/>
      <c r="K67" s="789"/>
      <c r="L67" s="789"/>
      <c r="M67" s="789"/>
      <c r="N67" s="789"/>
      <c r="O67" s="789"/>
      <c r="P67" s="789"/>
      <c r="Q67" s="789"/>
      <c r="R67" s="789"/>
      <c r="S67" s="789"/>
      <c r="T67" s="789"/>
      <c r="U67" s="789"/>
      <c r="V67" s="1160"/>
      <c r="W67" s="516"/>
      <c r="X67" s="516"/>
      <c r="Y67" s="513"/>
    </row>
    <row r="68" spans="5:25">
      <c r="E68"/>
      <c r="F68" s="917"/>
      <c r="G68" s="789"/>
      <c r="H68" s="789"/>
      <c r="I68" s="789"/>
      <c r="J68" s="789"/>
      <c r="K68" s="789"/>
      <c r="L68" s="789"/>
      <c r="M68" s="789"/>
      <c r="N68" s="789"/>
      <c r="O68" s="789"/>
      <c r="P68" s="789"/>
      <c r="Q68" s="789"/>
      <c r="R68" s="789"/>
      <c r="S68" s="789"/>
      <c r="T68" s="789"/>
      <c r="U68" s="789"/>
      <c r="V68" s="1160"/>
      <c r="W68" s="516"/>
      <c r="X68" s="516"/>
      <c r="Y68" s="513"/>
    </row>
    <row r="69" spans="5:25">
      <c r="E69"/>
      <c r="F69" s="917"/>
      <c r="G69" s="789"/>
      <c r="H69" s="789"/>
      <c r="I69" s="789"/>
      <c r="J69" s="789"/>
      <c r="K69" s="789"/>
      <c r="L69" s="789"/>
      <c r="M69" s="789"/>
      <c r="N69" s="789"/>
      <c r="O69" s="789"/>
      <c r="P69" s="789"/>
      <c r="Q69" s="789"/>
      <c r="R69" s="789"/>
      <c r="S69" s="789"/>
      <c r="T69" s="789"/>
      <c r="U69" s="789"/>
      <c r="V69" s="1160"/>
      <c r="W69" s="516"/>
      <c r="X69" s="516"/>
      <c r="Y69" s="513"/>
    </row>
    <row r="70" spans="5:25">
      <c r="E70"/>
      <c r="F70" s="917"/>
      <c r="G70" s="789"/>
      <c r="H70" s="789"/>
      <c r="I70" s="789"/>
      <c r="J70" s="789"/>
      <c r="K70" s="789"/>
      <c r="L70" s="789"/>
      <c r="M70" s="789"/>
      <c r="N70" s="789"/>
      <c r="O70" s="789"/>
      <c r="P70" s="789"/>
      <c r="Q70" s="789"/>
      <c r="R70" s="789"/>
      <c r="S70" s="789"/>
      <c r="T70" s="789"/>
      <c r="U70" s="789"/>
      <c r="V70" s="1160"/>
      <c r="W70" s="516"/>
      <c r="X70" s="516"/>
      <c r="Y70" s="513"/>
    </row>
    <row r="71" spans="5:25">
      <c r="E71"/>
      <c r="F71" s="917"/>
      <c r="G71" s="789"/>
      <c r="H71" s="789"/>
      <c r="I71" s="789"/>
      <c r="J71" s="789"/>
      <c r="K71" s="789"/>
      <c r="L71" s="789"/>
      <c r="M71" s="789"/>
      <c r="N71" s="789"/>
      <c r="O71" s="789"/>
      <c r="P71" s="789"/>
      <c r="Q71" s="789"/>
      <c r="R71" s="789"/>
      <c r="S71" s="789"/>
      <c r="T71" s="789"/>
      <c r="U71" s="789"/>
      <c r="V71" s="1160"/>
      <c r="W71" s="516"/>
      <c r="X71" s="516"/>
      <c r="Y71" s="513"/>
    </row>
    <row r="72" spans="5:25" ht="21.75" customHeight="1" thickBot="1">
      <c r="E72"/>
      <c r="F72" s="924"/>
      <c r="G72" s="790"/>
      <c r="H72" s="790"/>
      <c r="I72" s="790"/>
      <c r="J72" s="790"/>
      <c r="K72" s="790"/>
      <c r="L72" s="790"/>
      <c r="M72" s="790"/>
      <c r="N72" s="790"/>
      <c r="O72" s="790"/>
      <c r="P72" s="790"/>
      <c r="Q72" s="790"/>
      <c r="R72" s="790"/>
      <c r="S72" s="790"/>
      <c r="T72" s="790"/>
      <c r="U72" s="790"/>
      <c r="V72" s="1161"/>
      <c r="W72" s="516"/>
      <c r="X72" s="516"/>
      <c r="Y72" s="513"/>
    </row>
    <row r="73" spans="5:25" ht="23.25" customHeight="1">
      <c r="E73"/>
      <c r="W73" s="513"/>
      <c r="X73" s="513"/>
      <c r="Y73" s="513"/>
    </row>
    <row r="74" spans="5:25" ht="27.75" customHeight="1">
      <c r="E74"/>
    </row>
    <row r="75" spans="5:25" ht="30" customHeight="1">
      <c r="E75"/>
    </row>
    <row r="76" spans="5:25">
      <c r="E76"/>
    </row>
    <row r="77" spans="5:25" ht="22.5" customHeight="1">
      <c r="E77"/>
    </row>
    <row r="78" spans="5:25" ht="21" customHeight="1"/>
    <row r="79" spans="5:25" ht="24.75" customHeight="1"/>
    <row r="80" spans="5:25" ht="21" customHeight="1"/>
    <row r="82" ht="20.25" customHeight="1"/>
    <row r="86" ht="52.5" customHeight="1"/>
  </sheetData>
  <mergeCells count="155">
    <mergeCell ref="A1:D2"/>
    <mergeCell ref="E1:E61"/>
    <mergeCell ref="F1:P2"/>
    <mergeCell ref="G3:H3"/>
    <mergeCell ref="I3:J3"/>
    <mergeCell ref="K3:L3"/>
    <mergeCell ref="M3:N3"/>
    <mergeCell ref="O3:P3"/>
    <mergeCell ref="A4:D12"/>
    <mergeCell ref="G4:H4"/>
    <mergeCell ref="A13:D13"/>
    <mergeCell ref="G13:H13"/>
    <mergeCell ref="I13:J13"/>
    <mergeCell ref="K13:L13"/>
    <mergeCell ref="M13:N13"/>
    <mergeCell ref="O13:P13"/>
    <mergeCell ref="I4:J4"/>
    <mergeCell ref="K4:L4"/>
    <mergeCell ref="M4:N4"/>
    <mergeCell ref="O4:P4"/>
    <mergeCell ref="G8:H8"/>
    <mergeCell ref="I8:J8"/>
    <mergeCell ref="K8:L8"/>
    <mergeCell ref="M8:N8"/>
    <mergeCell ref="U25:V25"/>
    <mergeCell ref="G26:H26"/>
    <mergeCell ref="I26:J26"/>
    <mergeCell ref="K26:L26"/>
    <mergeCell ref="M26:N26"/>
    <mergeCell ref="O26:P26"/>
    <mergeCell ref="Q26:R26"/>
    <mergeCell ref="G25:H25"/>
    <mergeCell ref="I25:J25"/>
    <mergeCell ref="K25:L25"/>
    <mergeCell ref="M25:N25"/>
    <mergeCell ref="S26:T26"/>
    <mergeCell ref="U26:V26"/>
    <mergeCell ref="A14:D26"/>
    <mergeCell ref="G20:H20"/>
    <mergeCell ref="I20:J20"/>
    <mergeCell ref="K20:L20"/>
    <mergeCell ref="M20:N20"/>
    <mergeCell ref="O8:P8"/>
    <mergeCell ref="O25:P25"/>
    <mergeCell ref="Q25:R25"/>
    <mergeCell ref="S25:T25"/>
    <mergeCell ref="U27:V27"/>
    <mergeCell ref="A28:D28"/>
    <mergeCell ref="G28:H28"/>
    <mergeCell ref="I28:J28"/>
    <mergeCell ref="K28:L28"/>
    <mergeCell ref="M28:N28"/>
    <mergeCell ref="O28:P28"/>
    <mergeCell ref="Q28:R28"/>
    <mergeCell ref="S28:T28"/>
    <mergeCell ref="U28:V28"/>
    <mergeCell ref="A27:D27"/>
    <mergeCell ref="G27:H27"/>
    <mergeCell ref="I27:J27"/>
    <mergeCell ref="K27:L27"/>
    <mergeCell ref="M27:N27"/>
    <mergeCell ref="O27:P27"/>
    <mergeCell ref="Q27:R27"/>
    <mergeCell ref="S27:T27"/>
    <mergeCell ref="O32:P32"/>
    <mergeCell ref="Q32:R32"/>
    <mergeCell ref="S32:T32"/>
    <mergeCell ref="U32:V32"/>
    <mergeCell ref="Q29:R29"/>
    <mergeCell ref="S29:T29"/>
    <mergeCell ref="U29:V29"/>
    <mergeCell ref="G31:H31"/>
    <mergeCell ref="I31:J31"/>
    <mergeCell ref="K31:L31"/>
    <mergeCell ref="M31:N31"/>
    <mergeCell ref="O31:P31"/>
    <mergeCell ref="Q31:R31"/>
    <mergeCell ref="S31:T31"/>
    <mergeCell ref="G29:H29"/>
    <mergeCell ref="I29:J29"/>
    <mergeCell ref="K29:L29"/>
    <mergeCell ref="M29:N29"/>
    <mergeCell ref="O29:P29"/>
    <mergeCell ref="U31:V31"/>
    <mergeCell ref="A29:D31"/>
    <mergeCell ref="Q33:R33"/>
    <mergeCell ref="S33:T33"/>
    <mergeCell ref="U33:V33"/>
    <mergeCell ref="A34:D34"/>
    <mergeCell ref="G34:H34"/>
    <mergeCell ref="I34:J34"/>
    <mergeCell ref="K34:L34"/>
    <mergeCell ref="M34:N34"/>
    <mergeCell ref="O34:P34"/>
    <mergeCell ref="Q34:R34"/>
    <mergeCell ref="A33:D33"/>
    <mergeCell ref="G33:H33"/>
    <mergeCell ref="I33:J33"/>
    <mergeCell ref="K33:L33"/>
    <mergeCell ref="M33:N33"/>
    <mergeCell ref="O33:P33"/>
    <mergeCell ref="S34:T34"/>
    <mergeCell ref="U34:V34"/>
    <mergeCell ref="A32:D32"/>
    <mergeCell ref="G32:H32"/>
    <mergeCell ref="I32:J32"/>
    <mergeCell ref="K32:L32"/>
    <mergeCell ref="M32:N32"/>
    <mergeCell ref="A35:D35"/>
    <mergeCell ref="G35:H35"/>
    <mergeCell ref="I35:J35"/>
    <mergeCell ref="K35:L35"/>
    <mergeCell ref="M35:N35"/>
    <mergeCell ref="O35:P35"/>
    <mergeCell ref="Q35:R35"/>
    <mergeCell ref="S35:T35"/>
    <mergeCell ref="U35:V35"/>
    <mergeCell ref="A36:D36"/>
    <mergeCell ref="G36:H36"/>
    <mergeCell ref="I36:J36"/>
    <mergeCell ref="K36:L36"/>
    <mergeCell ref="M36:N36"/>
    <mergeCell ref="O36:P36"/>
    <mergeCell ref="Q36:R36"/>
    <mergeCell ref="S36:T36"/>
    <mergeCell ref="U36:V36"/>
    <mergeCell ref="A45:D45"/>
    <mergeCell ref="A46:D46"/>
    <mergeCell ref="A47:D47"/>
    <mergeCell ref="A48:D48"/>
    <mergeCell ref="A49:D49"/>
    <mergeCell ref="A50:D50"/>
    <mergeCell ref="A37:D37"/>
    <mergeCell ref="A38:D38"/>
    <mergeCell ref="F38:V38"/>
    <mergeCell ref="A39:D39"/>
    <mergeCell ref="F39:V61"/>
    <mergeCell ref="A40:D40"/>
    <mergeCell ref="A41:B42"/>
    <mergeCell ref="C41:D42"/>
    <mergeCell ref="A43:D43"/>
    <mergeCell ref="A44:D44"/>
    <mergeCell ref="F65:V72"/>
    <mergeCell ref="A58:D58"/>
    <mergeCell ref="A59:D59"/>
    <mergeCell ref="F63:V63"/>
    <mergeCell ref="G64:J64"/>
    <mergeCell ref="K64:M64"/>
    <mergeCell ref="N64:V64"/>
    <mergeCell ref="A51:D51"/>
    <mergeCell ref="A52:D52"/>
    <mergeCell ref="A53:D53"/>
    <mergeCell ref="A54:C54"/>
    <mergeCell ref="A56:D56"/>
    <mergeCell ref="A57:D57"/>
  </mergeCells>
  <pageMargins left="0.7" right="0.7" top="0.75" bottom="0.75" header="0.3" footer="0.3"/>
  <pageSetup orientation="portrait" verticalDpi="0"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8"/>
  <dimension ref="A1:Z91"/>
  <sheetViews>
    <sheetView topLeftCell="A40" workbookViewId="0">
      <selection activeCell="A53" sqref="A53:D53"/>
    </sheetView>
  </sheetViews>
  <sheetFormatPr defaultRowHeight="15"/>
  <cols>
    <col min="1" max="1" width="29.140625" customWidth="1"/>
    <col min="2" max="2" width="16.42578125" customWidth="1"/>
    <col min="3" max="3" width="17.28515625" customWidth="1"/>
    <col min="4" max="4" width="22.85546875" customWidth="1"/>
    <col min="5" max="5" width="0.7109375" style="60" hidden="1" customWidth="1"/>
    <col min="6" max="6" width="27.5703125" customWidth="1"/>
    <col min="7" max="7" width="7.140625" customWidth="1"/>
    <col min="8" max="8" width="12.85546875" customWidth="1"/>
    <col min="9" max="9" width="7.5703125" customWidth="1"/>
    <col min="10" max="10" width="12" customWidth="1"/>
    <col min="11" max="11" width="7.42578125" customWidth="1"/>
    <col min="12" max="12" width="12.28515625" customWidth="1"/>
    <col min="13" max="13" width="6.42578125" customWidth="1"/>
    <col min="14" max="14" width="12" customWidth="1"/>
    <col min="15" max="15" width="6.5703125" customWidth="1"/>
    <col min="16" max="16" width="11.28515625" customWidth="1"/>
    <col min="17" max="17" width="10.5703125" bestFit="1" customWidth="1"/>
    <col min="18" max="18" width="12.5703125" customWidth="1"/>
    <col min="20" max="20" width="13.7109375" customWidth="1"/>
    <col min="24" max="24" width="6.42578125" customWidth="1"/>
  </cols>
  <sheetData>
    <row r="1" spans="1:20" ht="15" customHeight="1" thickTop="1">
      <c r="A1" s="901" t="s">
        <v>0</v>
      </c>
      <c r="B1" s="902"/>
      <c r="C1" s="902"/>
      <c r="D1" s="902"/>
      <c r="E1" s="1070" t="s">
        <v>752</v>
      </c>
      <c r="F1" s="905" t="s">
        <v>1</v>
      </c>
      <c r="G1" s="905"/>
      <c r="H1" s="905"/>
      <c r="I1" s="905"/>
      <c r="J1" s="905"/>
      <c r="K1" s="905"/>
      <c r="L1" s="905"/>
      <c r="M1" s="905"/>
      <c r="N1" s="905"/>
      <c r="O1" s="905"/>
      <c r="P1" s="905"/>
      <c r="Q1" s="905"/>
      <c r="R1" s="905"/>
      <c r="S1" s="905"/>
      <c r="T1" s="905"/>
    </row>
    <row r="2" spans="1:20" ht="15.75" customHeight="1" thickBot="1">
      <c r="A2" s="903"/>
      <c r="B2" s="904"/>
      <c r="C2" s="904"/>
      <c r="D2" s="904"/>
      <c r="E2" s="985"/>
      <c r="F2" s="905"/>
      <c r="G2" s="905"/>
      <c r="H2" s="905"/>
      <c r="I2" s="905"/>
      <c r="J2" s="905"/>
      <c r="K2" s="905"/>
      <c r="L2" s="905"/>
      <c r="M2" s="905"/>
      <c r="N2" s="905"/>
      <c r="O2" s="905"/>
      <c r="P2" s="905"/>
      <c r="Q2" s="905"/>
      <c r="R2" s="905"/>
      <c r="S2" s="905"/>
      <c r="T2" s="905"/>
    </row>
    <row r="3" spans="1:20" ht="15.75" thickBot="1">
      <c r="A3" s="3"/>
      <c r="B3" s="4"/>
      <c r="C3" s="4"/>
      <c r="D3" s="4"/>
      <c r="E3" s="985"/>
      <c r="F3" s="137" t="s">
        <v>2</v>
      </c>
      <c r="G3" s="907">
        <v>2018</v>
      </c>
      <c r="H3" s="908"/>
      <c r="I3" s="907">
        <v>2019</v>
      </c>
      <c r="J3" s="908"/>
      <c r="K3" s="907">
        <v>2020</v>
      </c>
      <c r="L3" s="908"/>
      <c r="M3" s="907">
        <v>2021</v>
      </c>
      <c r="N3" s="908"/>
      <c r="O3" s="907">
        <v>2022</v>
      </c>
      <c r="P3" s="908"/>
      <c r="Q3" s="907">
        <v>2023</v>
      </c>
      <c r="R3" s="1295"/>
      <c r="S3" s="1349">
        <v>2024</v>
      </c>
      <c r="T3" s="1349"/>
    </row>
    <row r="4" spans="1:20" ht="20.25" customHeight="1" thickTop="1">
      <c r="A4" s="888"/>
      <c r="B4" s="845"/>
      <c r="C4" s="845"/>
      <c r="D4" s="1075"/>
      <c r="E4" s="985"/>
      <c r="F4" s="138" t="s">
        <v>3</v>
      </c>
      <c r="G4" s="982"/>
      <c r="H4" s="983"/>
      <c r="I4" s="982"/>
      <c r="J4" s="983"/>
      <c r="K4" s="982"/>
      <c r="L4" s="983"/>
      <c r="M4" s="982"/>
      <c r="N4" s="983"/>
      <c r="O4" s="982"/>
      <c r="P4" s="983"/>
      <c r="Q4" s="982"/>
      <c r="R4" s="1115"/>
      <c r="S4" s="1077"/>
      <c r="T4" s="1077"/>
    </row>
    <row r="5" spans="1:20" ht="21" customHeight="1">
      <c r="A5" s="888"/>
      <c r="B5" s="845"/>
      <c r="C5" s="845"/>
      <c r="D5" s="1075"/>
      <c r="E5" s="985"/>
      <c r="F5" s="66" t="s">
        <v>4</v>
      </c>
      <c r="G5" s="517">
        <v>-1.1515858296529179E-3</v>
      </c>
      <c r="H5" s="39" t="s">
        <v>15</v>
      </c>
      <c r="I5" s="451">
        <v>-1.243870378422952E-3</v>
      </c>
      <c r="J5" s="39" t="s">
        <v>15</v>
      </c>
      <c r="K5" s="452">
        <v>-8.5117942223043933E-3</v>
      </c>
      <c r="L5" s="39" t="s">
        <v>15</v>
      </c>
      <c r="M5" s="451">
        <v>6.2407099246276486E-4</v>
      </c>
      <c r="N5" s="643" t="s">
        <v>8</v>
      </c>
      <c r="O5" s="451">
        <v>0.14952714790388394</v>
      </c>
      <c r="P5" s="641" t="s">
        <v>5</v>
      </c>
      <c r="Q5" s="451">
        <v>2.3194920695132084E-3</v>
      </c>
      <c r="R5" s="647" t="s">
        <v>8</v>
      </c>
      <c r="S5" s="453">
        <v>2.8376826401202678E-3</v>
      </c>
      <c r="T5" s="647" t="s">
        <v>8</v>
      </c>
    </row>
    <row r="6" spans="1:20" ht="25.5" customHeight="1">
      <c r="A6" s="888"/>
      <c r="B6" s="845"/>
      <c r="C6" s="845"/>
      <c r="D6" s="1075"/>
      <c r="E6" s="985"/>
      <c r="F6" s="67" t="s">
        <v>9</v>
      </c>
      <c r="G6" s="517">
        <v>-1.1995915391957853E-3</v>
      </c>
      <c r="H6" s="39" t="s">
        <v>15</v>
      </c>
      <c r="I6" s="454">
        <v>-1.3138323810511733E-3</v>
      </c>
      <c r="J6" s="39" t="s">
        <v>15</v>
      </c>
      <c r="K6" s="452">
        <v>-9.0119168102364717E-3</v>
      </c>
      <c r="L6" s="39" t="s">
        <v>15</v>
      </c>
      <c r="M6" s="454">
        <v>6.6040939198002812E-4</v>
      </c>
      <c r="N6" s="643" t="s">
        <v>8</v>
      </c>
      <c r="O6" s="454">
        <v>2.3137850615560351</v>
      </c>
      <c r="P6" s="641" t="s">
        <v>5</v>
      </c>
      <c r="Q6" s="454">
        <v>2.3924979370265752E-3</v>
      </c>
      <c r="R6" s="647" t="s">
        <v>8</v>
      </c>
      <c r="S6" s="453">
        <v>2.9410972661323984E-3</v>
      </c>
      <c r="T6" s="647" t="s">
        <v>8</v>
      </c>
    </row>
    <row r="7" spans="1:20" ht="25.5">
      <c r="A7" s="888"/>
      <c r="B7" s="845"/>
      <c r="C7" s="845"/>
      <c r="D7" s="1075"/>
      <c r="E7" s="985"/>
      <c r="F7" s="68" t="s">
        <v>10</v>
      </c>
      <c r="G7" s="517">
        <v>0.37917708677524609</v>
      </c>
      <c r="H7" s="13" t="s">
        <v>6</v>
      </c>
      <c r="I7" s="451">
        <v>0.81072373880467496</v>
      </c>
      <c r="J7" s="39" t="s">
        <v>15</v>
      </c>
      <c r="K7" s="452">
        <v>0.15993237867939539</v>
      </c>
      <c r="L7" s="13" t="s">
        <v>6</v>
      </c>
      <c r="M7" s="451">
        <v>0.82864559104007507</v>
      </c>
      <c r="N7" s="39" t="s">
        <v>15</v>
      </c>
      <c r="O7" s="451">
        <v>1.028528253936797</v>
      </c>
      <c r="P7" s="643" t="s">
        <v>8</v>
      </c>
      <c r="Q7" s="451">
        <v>1.0466843704053128</v>
      </c>
      <c r="R7" s="647" t="s">
        <v>8</v>
      </c>
      <c r="S7" s="453">
        <v>1.0543493818641703</v>
      </c>
      <c r="T7" s="647" t="s">
        <v>8</v>
      </c>
    </row>
    <row r="8" spans="1:20" ht="19.5" customHeight="1">
      <c r="A8" s="888"/>
      <c r="B8" s="845"/>
      <c r="C8" s="845"/>
      <c r="D8" s="1075"/>
      <c r="E8" s="985"/>
      <c r="F8" s="69" t="s">
        <v>11</v>
      </c>
      <c r="G8" s="978"/>
      <c r="H8" s="979"/>
      <c r="I8" s="978"/>
      <c r="J8" s="979"/>
      <c r="K8" s="978"/>
      <c r="L8" s="979"/>
      <c r="M8" s="978"/>
      <c r="N8" s="979"/>
      <c r="O8" s="978"/>
      <c r="P8" s="979"/>
      <c r="Q8" s="978"/>
      <c r="R8" s="1026"/>
      <c r="S8" s="1343"/>
      <c r="T8" s="1344"/>
    </row>
    <row r="9" spans="1:20" ht="23.25" customHeight="1">
      <c r="A9" s="888"/>
      <c r="B9" s="845"/>
      <c r="C9" s="845"/>
      <c r="D9" s="1075"/>
      <c r="E9" s="985"/>
      <c r="F9" s="66" t="s">
        <v>12</v>
      </c>
      <c r="G9" s="451">
        <v>1.3089701920531422</v>
      </c>
      <c r="H9" s="643" t="s">
        <v>8</v>
      </c>
      <c r="I9" s="451">
        <v>2.4907608170720397</v>
      </c>
      <c r="J9" s="641" t="s">
        <v>5</v>
      </c>
      <c r="K9" s="451">
        <v>2.3075580483992058</v>
      </c>
      <c r="L9" s="641" t="s">
        <v>5</v>
      </c>
      <c r="M9" s="451">
        <v>2.3134529465782361</v>
      </c>
      <c r="N9" s="641" t="s">
        <v>5</v>
      </c>
      <c r="O9" s="451">
        <v>0.45210617721392843</v>
      </c>
      <c r="P9" s="13" t="s">
        <v>6</v>
      </c>
      <c r="Q9" s="451">
        <v>0.62476739897571731</v>
      </c>
      <c r="R9" s="34" t="s">
        <v>6</v>
      </c>
      <c r="S9" s="453">
        <v>1.2948370561060125</v>
      </c>
      <c r="T9" s="647" t="s">
        <v>8</v>
      </c>
    </row>
    <row r="10" spans="1:20" ht="21" customHeight="1">
      <c r="A10" s="888"/>
      <c r="B10" s="845"/>
      <c r="C10" s="845"/>
      <c r="D10" s="1075"/>
      <c r="E10" s="985"/>
      <c r="F10" s="67" t="s">
        <v>13</v>
      </c>
      <c r="G10" s="454">
        <v>1.2765438443108177</v>
      </c>
      <c r="H10" s="642" t="s">
        <v>5</v>
      </c>
      <c r="I10" s="454">
        <v>2.4805312117039597</v>
      </c>
      <c r="J10" s="641" t="s">
        <v>5</v>
      </c>
      <c r="K10" s="454">
        <v>2.2982402372139825</v>
      </c>
      <c r="L10" s="641" t="s">
        <v>5</v>
      </c>
      <c r="M10" s="454">
        <v>2.3023015159459304</v>
      </c>
      <c r="N10" s="641" t="s">
        <v>5</v>
      </c>
      <c r="O10" s="454">
        <v>0.43899437282524151</v>
      </c>
      <c r="P10" s="13" t="s">
        <v>6</v>
      </c>
      <c r="Q10" s="454">
        <v>0.57874906750039812</v>
      </c>
      <c r="R10" s="34" t="s">
        <v>6</v>
      </c>
      <c r="S10" s="453">
        <v>1.2712036795855843</v>
      </c>
      <c r="T10" s="640" t="s">
        <v>5</v>
      </c>
    </row>
    <row r="11" spans="1:20" ht="22.5" customHeight="1">
      <c r="A11" s="888"/>
      <c r="B11" s="845"/>
      <c r="C11" s="845"/>
      <c r="D11" s="1075"/>
      <c r="E11" s="985"/>
      <c r="F11" s="66" t="s">
        <v>14</v>
      </c>
      <c r="G11" s="458">
        <v>163.21881584685235</v>
      </c>
      <c r="H11" s="13" t="s">
        <v>6</v>
      </c>
      <c r="I11" s="459">
        <v>98.701131844811357</v>
      </c>
      <c r="J11" s="13" t="s">
        <v>6</v>
      </c>
      <c r="K11" s="458">
        <v>215.98125533696455</v>
      </c>
      <c r="L11" s="13" t="s">
        <v>6</v>
      </c>
      <c r="M11" s="458">
        <v>60.925860561971966</v>
      </c>
      <c r="N11" s="39" t="s">
        <v>15</v>
      </c>
      <c r="O11" s="458">
        <v>1.6067039090315332</v>
      </c>
      <c r="P11" s="641" t="s">
        <v>5</v>
      </c>
      <c r="Q11" s="458">
        <v>42.547294878961736</v>
      </c>
      <c r="R11" s="647" t="s">
        <v>8</v>
      </c>
      <c r="S11" s="453">
        <v>33.188507766309655</v>
      </c>
      <c r="T11" s="240" t="s">
        <v>7</v>
      </c>
    </row>
    <row r="12" spans="1:20" ht="25.5" customHeight="1" thickBot="1">
      <c r="A12" s="889"/>
      <c r="B12" s="890"/>
      <c r="C12" s="890"/>
      <c r="D12" s="1076"/>
      <c r="E12" s="985"/>
      <c r="F12" s="73" t="s">
        <v>16</v>
      </c>
      <c r="G12" s="461">
        <v>3169.1909745057837</v>
      </c>
      <c r="H12" s="13" t="s">
        <v>6</v>
      </c>
      <c r="I12" s="461">
        <v>120.5089499664526</v>
      </c>
      <c r="J12" s="13" t="s">
        <v>6</v>
      </c>
      <c r="K12" s="461">
        <v>609.2596351017404</v>
      </c>
      <c r="L12" s="13" t="s">
        <v>6</v>
      </c>
      <c r="M12" s="461">
        <v>262.05215510156938</v>
      </c>
      <c r="N12" s="13" t="s">
        <v>6</v>
      </c>
      <c r="O12" s="461">
        <v>40.379143041073071</v>
      </c>
      <c r="P12" s="22" t="s">
        <v>7</v>
      </c>
      <c r="Q12" s="461">
        <v>175.04869788705949</v>
      </c>
      <c r="R12" s="34" t="s">
        <v>6</v>
      </c>
      <c r="S12" s="453">
        <v>131.69760812830972</v>
      </c>
      <c r="T12" s="34" t="s">
        <v>6</v>
      </c>
    </row>
    <row r="13" spans="1:20" ht="20.25" customHeight="1" thickTop="1">
      <c r="A13" s="1080" t="s">
        <v>20</v>
      </c>
      <c r="B13" s="1081"/>
      <c r="C13" s="1081"/>
      <c r="D13" s="1081"/>
      <c r="E13" s="985"/>
      <c r="F13" s="76" t="s">
        <v>21</v>
      </c>
      <c r="G13" s="980"/>
      <c r="H13" s="981"/>
      <c r="I13" s="980"/>
      <c r="J13" s="981"/>
      <c r="K13" s="980"/>
      <c r="L13" s="981"/>
      <c r="M13" s="980"/>
      <c r="N13" s="981"/>
      <c r="O13" s="980"/>
      <c r="P13" s="981"/>
      <c r="Q13" s="980"/>
      <c r="R13" s="1027"/>
      <c r="S13" s="518"/>
      <c r="T13" s="519"/>
    </row>
    <row r="14" spans="1:20" ht="21.75" customHeight="1">
      <c r="A14" s="1285" t="s">
        <v>753</v>
      </c>
      <c r="B14" s="1285"/>
      <c r="C14" s="1285"/>
      <c r="D14" s="1285"/>
      <c r="E14" s="1031"/>
      <c r="F14" s="67" t="s">
        <v>23</v>
      </c>
      <c r="G14" s="454">
        <v>4.0018379568641113E-2</v>
      </c>
      <c r="H14" s="642" t="s">
        <v>5</v>
      </c>
      <c r="I14" s="454">
        <v>5.3250326021228048E-2</v>
      </c>
      <c r="J14" s="641" t="s">
        <v>5</v>
      </c>
      <c r="K14" s="454">
        <v>5.5495695140460925E-2</v>
      </c>
      <c r="L14" s="641" t="s">
        <v>5</v>
      </c>
      <c r="M14" s="454">
        <v>5.502405017032555E-2</v>
      </c>
      <c r="N14" s="641" t="s">
        <v>5</v>
      </c>
      <c r="O14" s="454">
        <v>0.93537552368700749</v>
      </c>
      <c r="P14" s="39" t="s">
        <v>15</v>
      </c>
      <c r="Q14" s="454">
        <v>3.0514495491728383E-2</v>
      </c>
      <c r="R14" s="640" t="s">
        <v>5</v>
      </c>
      <c r="S14" s="453">
        <v>3.5161919737568909E-2</v>
      </c>
      <c r="T14" s="640" t="s">
        <v>5</v>
      </c>
    </row>
    <row r="15" spans="1:20" ht="18.75" customHeight="1">
      <c r="A15" s="783"/>
      <c r="B15" s="783"/>
      <c r="C15" s="783"/>
      <c r="D15" s="783"/>
      <c r="E15" s="1031"/>
      <c r="F15" s="66" t="s">
        <v>24</v>
      </c>
      <c r="G15" s="451">
        <v>4.1686610156826988E-2</v>
      </c>
      <c r="H15" s="642" t="s">
        <v>5</v>
      </c>
      <c r="I15" s="451">
        <v>5.624541257821656E-2</v>
      </c>
      <c r="J15" s="641" t="s">
        <v>5</v>
      </c>
      <c r="K15" s="451">
        <v>5.8756423718697513E-2</v>
      </c>
      <c r="L15" s="641" t="s">
        <v>5</v>
      </c>
      <c r="M15" s="451">
        <v>5.8227990014183183E-2</v>
      </c>
      <c r="N15" s="641" t="s">
        <v>5</v>
      </c>
      <c r="O15" s="451">
        <v>14.474013207577103</v>
      </c>
      <c r="P15" s="13" t="s">
        <v>6</v>
      </c>
      <c r="Q15" s="451">
        <v>3.1474937324829318E-2</v>
      </c>
      <c r="R15" s="640" t="s">
        <v>5</v>
      </c>
      <c r="S15" s="453">
        <v>3.6443337443734646E-2</v>
      </c>
      <c r="T15" s="640" t="s">
        <v>5</v>
      </c>
    </row>
    <row r="16" spans="1:20" ht="19.5" customHeight="1">
      <c r="A16" s="783"/>
      <c r="B16" s="783"/>
      <c r="C16" s="783"/>
      <c r="D16" s="783"/>
      <c r="E16" s="1031"/>
      <c r="F16" s="146" t="s">
        <v>25</v>
      </c>
      <c r="G16" s="454">
        <v>22.46538407961739</v>
      </c>
      <c r="H16" s="13" t="s">
        <v>6</v>
      </c>
      <c r="I16" s="454">
        <v>16.517874328603764</v>
      </c>
      <c r="J16" s="13" t="s">
        <v>6</v>
      </c>
      <c r="K16" s="454">
        <v>-9.1122131215639754</v>
      </c>
      <c r="L16" s="13" t="s">
        <v>6</v>
      </c>
      <c r="M16" s="454">
        <v>18.209396306367157</v>
      </c>
      <c r="N16" s="13" t="s">
        <v>6</v>
      </c>
      <c r="O16" s="454">
        <v>3.1214910759650669</v>
      </c>
      <c r="P16" s="39" t="s">
        <v>15</v>
      </c>
      <c r="Q16" s="454">
        <v>6.0565024148150615</v>
      </c>
      <c r="R16" s="34" t="s">
        <v>6</v>
      </c>
      <c r="S16" s="453">
        <v>6.7066091878488381</v>
      </c>
      <c r="T16" s="34" t="s">
        <v>6</v>
      </c>
    </row>
    <row r="17" spans="1:26" ht="21.75" customHeight="1">
      <c r="A17" s="783"/>
      <c r="B17" s="783"/>
      <c r="C17" s="783"/>
      <c r="D17" s="783"/>
      <c r="E17" s="1031"/>
      <c r="F17" s="66" t="s">
        <v>27</v>
      </c>
      <c r="G17" s="451">
        <v>0.3381686066070107</v>
      </c>
      <c r="H17" s="13" t="s">
        <v>6</v>
      </c>
      <c r="I17" s="451" t="s">
        <v>17</v>
      </c>
      <c r="J17" s="72"/>
      <c r="K17" s="451">
        <v>-65.955485846590491</v>
      </c>
      <c r="L17" s="13" t="s">
        <v>6</v>
      </c>
      <c r="M17" s="451">
        <v>8.4616231361953371</v>
      </c>
      <c r="N17" s="641" t="s">
        <v>5</v>
      </c>
      <c r="O17" s="451">
        <v>23.821647141108585</v>
      </c>
      <c r="P17" s="641" t="s">
        <v>5</v>
      </c>
      <c r="Q17" s="451">
        <v>33.949208755804037</v>
      </c>
      <c r="R17" s="640" t="s">
        <v>5</v>
      </c>
      <c r="S17" s="453">
        <v>47.445724087233522</v>
      </c>
      <c r="T17" s="640" t="s">
        <v>5</v>
      </c>
    </row>
    <row r="18" spans="1:26" ht="18.75" customHeight="1">
      <c r="A18" s="783"/>
      <c r="B18" s="783"/>
      <c r="C18" s="783"/>
      <c r="D18" s="783"/>
      <c r="E18" s="1031"/>
      <c r="F18" s="67" t="s">
        <v>28</v>
      </c>
      <c r="G18" s="454">
        <v>2.608181390028931</v>
      </c>
      <c r="H18" s="22" t="s">
        <v>7</v>
      </c>
      <c r="I18" s="454" t="s">
        <v>17</v>
      </c>
      <c r="J18" s="72"/>
      <c r="K18" s="454">
        <v>-52.141160654268432</v>
      </c>
      <c r="L18" s="13" t="s">
        <v>6</v>
      </c>
      <c r="M18" s="454">
        <v>17.333833683578504</v>
      </c>
      <c r="N18" s="641" t="s">
        <v>5</v>
      </c>
      <c r="O18" s="454">
        <v>34.0703502943405</v>
      </c>
      <c r="P18" s="641" t="s">
        <v>5</v>
      </c>
      <c r="Q18" s="454">
        <v>51.189898607031175</v>
      </c>
      <c r="R18" s="640" t="s">
        <v>5</v>
      </c>
      <c r="S18" s="453">
        <v>69.914849301641752</v>
      </c>
      <c r="T18" s="640" t="s">
        <v>5</v>
      </c>
    </row>
    <row r="19" spans="1:26" ht="18" customHeight="1" thickBot="1">
      <c r="A19" s="783"/>
      <c r="B19" s="783"/>
      <c r="C19" s="783"/>
      <c r="D19" s="783"/>
      <c r="E19" s="1031"/>
      <c r="F19" s="247" t="s">
        <v>29</v>
      </c>
      <c r="G19" s="464">
        <v>0.64609000000000005</v>
      </c>
      <c r="H19" s="22" t="s">
        <v>7</v>
      </c>
      <c r="I19" s="464">
        <v>1.8145658536585365</v>
      </c>
      <c r="J19" s="645" t="s">
        <v>5</v>
      </c>
      <c r="K19" s="464">
        <v>-1.5612857631674879</v>
      </c>
      <c r="L19" s="328" t="s">
        <v>6</v>
      </c>
      <c r="M19" s="464">
        <v>0.67493892246367493</v>
      </c>
      <c r="N19" s="22" t="s">
        <v>7</v>
      </c>
      <c r="O19" s="464">
        <v>0.91102985842169426</v>
      </c>
      <c r="P19" s="641" t="s">
        <v>5</v>
      </c>
      <c r="Q19" s="464">
        <v>4.0515626289065727</v>
      </c>
      <c r="R19" s="640" t="s">
        <v>5</v>
      </c>
      <c r="S19" s="453">
        <v>1.5563031306335176</v>
      </c>
      <c r="T19" s="640" t="s">
        <v>5</v>
      </c>
    </row>
    <row r="20" spans="1:26" ht="17.25" customHeight="1" thickBot="1">
      <c r="A20" s="783"/>
      <c r="B20" s="783"/>
      <c r="C20" s="783"/>
      <c r="D20" s="783"/>
      <c r="E20" s="985"/>
      <c r="F20" s="254" t="s">
        <v>31</v>
      </c>
      <c r="G20" s="520">
        <v>25.18</v>
      </c>
      <c r="H20" s="22" t="s">
        <v>7</v>
      </c>
      <c r="I20" s="468">
        <v>18.899999999999999</v>
      </c>
      <c r="J20" s="22" t="s">
        <v>7</v>
      </c>
      <c r="K20" s="469">
        <v>18.010000000000002</v>
      </c>
      <c r="L20" s="22" t="s">
        <v>7</v>
      </c>
      <c r="M20" s="469">
        <v>18.239999999999998</v>
      </c>
      <c r="N20" s="22" t="s">
        <v>7</v>
      </c>
      <c r="O20" s="469">
        <v>-1.69</v>
      </c>
      <c r="P20" s="39" t="s">
        <v>15</v>
      </c>
      <c r="Q20" s="492">
        <v>33.319888613700442</v>
      </c>
      <c r="R20" s="521" t="s">
        <v>7</v>
      </c>
      <c r="S20" s="453">
        <v>28.836603205835889</v>
      </c>
      <c r="T20" s="224" t="s">
        <v>7</v>
      </c>
      <c r="U20" s="4"/>
      <c r="V20" s="4"/>
    </row>
    <row r="21" spans="1:26" ht="18.75" customHeight="1" thickBot="1">
      <c r="A21" s="783"/>
      <c r="B21" s="783"/>
      <c r="C21" s="783"/>
      <c r="D21" s="783"/>
      <c r="E21" s="1031"/>
      <c r="F21" s="1085"/>
      <c r="G21" s="1085"/>
      <c r="H21" s="1085"/>
      <c r="I21" s="1085"/>
      <c r="J21" s="1085"/>
      <c r="K21" s="1085"/>
      <c r="L21" s="1085"/>
      <c r="M21" s="1085"/>
      <c r="N21" s="1085"/>
      <c r="O21" s="1085"/>
      <c r="P21" s="1085"/>
      <c r="Q21" s="471"/>
      <c r="R21" s="52"/>
      <c r="S21" s="522"/>
      <c r="T21" s="4"/>
      <c r="U21" s="52"/>
      <c r="V21" s="52"/>
    </row>
    <row r="22" spans="1:26" ht="15" customHeight="1" thickBot="1">
      <c r="A22" s="783"/>
      <c r="B22" s="783"/>
      <c r="C22" s="783"/>
      <c r="D22" s="783"/>
      <c r="E22" s="1031"/>
      <c r="F22" s="523" t="s">
        <v>325</v>
      </c>
      <c r="G22" s="1345" t="s">
        <v>8</v>
      </c>
      <c r="H22" s="1345"/>
      <c r="I22" s="1345" t="s">
        <v>8</v>
      </c>
      <c r="J22" s="1345"/>
      <c r="K22" s="1086" t="s">
        <v>15</v>
      </c>
      <c r="L22" s="1086"/>
      <c r="M22" s="1292" t="s">
        <v>7</v>
      </c>
      <c r="N22" s="1292"/>
      <c r="O22" s="1345" t="s">
        <v>8</v>
      </c>
      <c r="P22" s="1348"/>
      <c r="Q22" s="1028" t="s">
        <v>8</v>
      </c>
      <c r="R22" s="1029"/>
      <c r="S22" s="1346" t="s">
        <v>7</v>
      </c>
      <c r="T22" s="1347"/>
      <c r="U22" s="4"/>
      <c r="V22" s="4"/>
    </row>
    <row r="23" spans="1:26" ht="15" customHeight="1" thickBot="1">
      <c r="A23" s="783"/>
      <c r="B23" s="783"/>
      <c r="C23" s="783"/>
      <c r="D23" s="783"/>
      <c r="E23" s="1031"/>
    </row>
    <row r="24" spans="1:26" ht="30" customHeight="1" thickBot="1">
      <c r="A24" s="783"/>
      <c r="B24" s="783"/>
      <c r="C24" s="783"/>
      <c r="D24" s="783"/>
      <c r="E24" s="1031"/>
      <c r="F24" s="267" t="s">
        <v>33</v>
      </c>
      <c r="G24" s="1288">
        <v>2018</v>
      </c>
      <c r="H24" s="1288"/>
      <c r="I24" s="1288">
        <v>2019</v>
      </c>
      <c r="J24" s="1288"/>
      <c r="K24" s="1288">
        <v>2020</v>
      </c>
      <c r="L24" s="1288"/>
      <c r="M24" s="1288">
        <v>2021</v>
      </c>
      <c r="N24" s="1288"/>
      <c r="O24" s="1288">
        <v>2022</v>
      </c>
      <c r="P24" s="1288"/>
      <c r="Q24" s="1288">
        <v>2023</v>
      </c>
      <c r="R24" s="1288"/>
      <c r="S24" s="1288">
        <v>2024</v>
      </c>
      <c r="T24" s="1288"/>
      <c r="U24" s="1287" t="s">
        <v>447</v>
      </c>
      <c r="V24" s="1287"/>
      <c r="W24" s="1287" t="s">
        <v>448</v>
      </c>
      <c r="X24" s="1287"/>
      <c r="Y24" s="1288" t="s">
        <v>445</v>
      </c>
      <c r="Z24" s="1289"/>
    </row>
    <row r="25" spans="1:26" ht="0.75" customHeight="1" thickBot="1">
      <c r="A25" s="783"/>
      <c r="B25" s="783"/>
      <c r="C25" s="783"/>
      <c r="D25" s="783"/>
      <c r="E25" s="1031"/>
      <c r="F25" s="93" t="s">
        <v>37</v>
      </c>
      <c r="G25" s="865">
        <v>29490469</v>
      </c>
      <c r="H25" s="865">
        <v>29490469</v>
      </c>
      <c r="I25" s="865">
        <v>31915806</v>
      </c>
      <c r="J25" s="865">
        <v>31915806</v>
      </c>
      <c r="K25" s="865">
        <v>5976601</v>
      </c>
      <c r="L25" s="865">
        <v>5976601</v>
      </c>
      <c r="M25" s="865">
        <v>17940066</v>
      </c>
      <c r="N25" s="865">
        <v>17940066</v>
      </c>
      <c r="O25" s="865">
        <v>20738922</v>
      </c>
      <c r="P25" s="865">
        <v>20738922</v>
      </c>
      <c r="Q25" s="865">
        <v>20738922</v>
      </c>
      <c r="R25" s="865">
        <v>20738922</v>
      </c>
      <c r="S25" s="865">
        <v>20738922</v>
      </c>
      <c r="T25" s="865">
        <v>20738922</v>
      </c>
      <c r="U25" s="865">
        <v>2798856</v>
      </c>
      <c r="V25" s="865">
        <v>2798856</v>
      </c>
      <c r="W25" s="865">
        <v>0.15601146617855255</v>
      </c>
      <c r="X25" s="865">
        <v>0.15601146617855255</v>
      </c>
      <c r="Y25" s="865">
        <v>-8.4251692421152158E-2</v>
      </c>
      <c r="Z25" s="952">
        <v>-8.4251692421152158E-2</v>
      </c>
    </row>
    <row r="26" spans="1:26" ht="15" customHeight="1">
      <c r="A26" s="1286"/>
      <c r="B26" s="1286"/>
      <c r="C26" s="1286"/>
      <c r="D26" s="1286"/>
      <c r="E26" s="1031"/>
      <c r="F26" s="95" t="s">
        <v>37</v>
      </c>
      <c r="G26" s="860">
        <v>1312737</v>
      </c>
      <c r="H26" s="860"/>
      <c r="I26" s="860">
        <v>1035441</v>
      </c>
      <c r="J26" s="860"/>
      <c r="K26" s="860">
        <v>146147</v>
      </c>
      <c r="L26" s="860"/>
      <c r="M26" s="860">
        <v>791980</v>
      </c>
      <c r="N26" s="860"/>
      <c r="O26" s="860">
        <v>1136705</v>
      </c>
      <c r="P26" s="860"/>
      <c r="Q26" s="860">
        <v>1380535</v>
      </c>
      <c r="R26" s="860"/>
      <c r="S26" s="860">
        <v>1579498</v>
      </c>
      <c r="T26" s="860"/>
      <c r="U26" s="860">
        <v>198963</v>
      </c>
      <c r="V26" s="860"/>
      <c r="W26" s="1010">
        <v>0.14412021426475974</v>
      </c>
      <c r="X26" s="1010"/>
      <c r="Y26" s="1010">
        <v>0.81314398621659345</v>
      </c>
      <c r="Z26" s="1011"/>
    </row>
    <row r="27" spans="1:26" ht="15" customHeight="1" thickBot="1">
      <c r="A27" s="882" t="s">
        <v>38</v>
      </c>
      <c r="B27" s="883"/>
      <c r="C27" s="883"/>
      <c r="D27" s="1021"/>
      <c r="E27" s="985"/>
      <c r="F27" s="94" t="s">
        <v>39</v>
      </c>
      <c r="G27" s="860">
        <v>25131</v>
      </c>
      <c r="H27" s="860"/>
      <c r="I27" s="860">
        <v>-54525</v>
      </c>
      <c r="J27" s="860"/>
      <c r="K27" s="860">
        <v>-883078</v>
      </c>
      <c r="L27" s="860"/>
      <c r="M27" s="860">
        <v>169114</v>
      </c>
      <c r="N27" s="860"/>
      <c r="O27" s="860">
        <v>408708</v>
      </c>
      <c r="P27" s="860"/>
      <c r="Q27" s="860">
        <v>358266</v>
      </c>
      <c r="R27" s="860"/>
      <c r="S27" s="860">
        <v>387252</v>
      </c>
      <c r="T27" s="860"/>
      <c r="U27" s="1282">
        <v>28986</v>
      </c>
      <c r="V27" s="1282"/>
      <c r="W27" s="861">
        <v>8.090636566126852E-2</v>
      </c>
      <c r="X27" s="861"/>
      <c r="Y27" s="861" t="s">
        <v>40</v>
      </c>
      <c r="Z27" s="862"/>
    </row>
    <row r="28" spans="1:26" ht="15" customHeight="1" thickTop="1">
      <c r="A28" s="880" t="s">
        <v>41</v>
      </c>
      <c r="B28" s="881"/>
      <c r="C28" s="881"/>
      <c r="D28" s="1066"/>
      <c r="E28" s="985"/>
      <c r="F28" s="95" t="s">
        <v>304</v>
      </c>
      <c r="G28" s="860">
        <v>-45335</v>
      </c>
      <c r="H28" s="860"/>
      <c r="I28" s="860">
        <v>-63850</v>
      </c>
      <c r="J28" s="860"/>
      <c r="K28" s="860">
        <v>-896435</v>
      </c>
      <c r="L28" s="860"/>
      <c r="M28" s="860">
        <v>149133</v>
      </c>
      <c r="N28" s="860"/>
      <c r="O28" s="860">
        <v>391554</v>
      </c>
      <c r="P28" s="860"/>
      <c r="Q28" s="860">
        <v>347713</v>
      </c>
      <c r="R28" s="860"/>
      <c r="S28" s="860">
        <v>349907</v>
      </c>
      <c r="T28" s="860"/>
      <c r="U28" s="1282">
        <v>2194</v>
      </c>
      <c r="V28" s="1282"/>
      <c r="W28" s="1005">
        <v>6.3098014742042352E-3</v>
      </c>
      <c r="X28" s="1005"/>
      <c r="Y28" s="1005" t="s">
        <v>40</v>
      </c>
      <c r="Z28" s="1006"/>
    </row>
    <row r="29" spans="1:26" ht="18" customHeight="1" thickBot="1">
      <c r="A29" s="960" t="s">
        <v>754</v>
      </c>
      <c r="B29" s="961"/>
      <c r="C29" s="961"/>
      <c r="D29" s="962"/>
      <c r="E29" s="985"/>
      <c r="F29" s="96" t="s">
        <v>44</v>
      </c>
      <c r="G29" s="857">
        <v>-125304</v>
      </c>
      <c r="H29" s="857"/>
      <c r="I29" s="857">
        <v>-143527</v>
      </c>
      <c r="J29" s="857"/>
      <c r="K29" s="1064">
        <v>-975696</v>
      </c>
      <c r="L29" s="1064"/>
      <c r="M29" s="857">
        <v>71548</v>
      </c>
      <c r="N29" s="857"/>
      <c r="O29" s="857">
        <v>291685</v>
      </c>
      <c r="P29" s="857"/>
      <c r="Q29" s="857">
        <v>248696</v>
      </c>
      <c r="R29" s="857"/>
      <c r="S29" s="857">
        <v>308859</v>
      </c>
      <c r="T29" s="857"/>
      <c r="U29" s="1279">
        <v>60163</v>
      </c>
      <c r="V29" s="1279"/>
      <c r="W29" s="858">
        <v>0.2419138224981503</v>
      </c>
      <c r="X29" s="858"/>
      <c r="Y29" s="858" t="s">
        <v>40</v>
      </c>
      <c r="Z29" s="859"/>
    </row>
    <row r="30" spans="1:26" ht="15.75" customHeight="1" thickBot="1">
      <c r="A30" s="963"/>
      <c r="B30" s="964"/>
      <c r="C30" s="964"/>
      <c r="D30" s="965"/>
      <c r="E30" s="985"/>
    </row>
    <row r="31" spans="1:26" ht="36" customHeight="1" thickBot="1">
      <c r="A31" s="966"/>
      <c r="B31" s="967"/>
      <c r="C31" s="967"/>
      <c r="D31" s="968"/>
      <c r="E31" s="985"/>
      <c r="F31" s="267" t="s">
        <v>45</v>
      </c>
      <c r="G31" s="1062">
        <v>2018</v>
      </c>
      <c r="H31" s="1062"/>
      <c r="I31" s="1062">
        <v>2019</v>
      </c>
      <c r="J31" s="1062"/>
      <c r="K31" s="1062">
        <v>2020</v>
      </c>
      <c r="L31" s="1062"/>
      <c r="M31" s="1062">
        <v>2021</v>
      </c>
      <c r="N31" s="1062"/>
      <c r="O31" s="1062">
        <v>2022</v>
      </c>
      <c r="P31" s="1062"/>
      <c r="Q31" s="1062">
        <v>2023</v>
      </c>
      <c r="R31" s="1062"/>
      <c r="S31" s="1062">
        <v>2024</v>
      </c>
      <c r="T31" s="1062"/>
      <c r="U31" s="1063" t="s">
        <v>447</v>
      </c>
      <c r="V31" s="1063"/>
      <c r="W31" s="1063" t="s">
        <v>448</v>
      </c>
      <c r="X31" s="1063"/>
      <c r="Y31" s="1062" t="s">
        <v>445</v>
      </c>
      <c r="Z31" s="1065"/>
    </row>
    <row r="32" spans="1:26" ht="18" customHeight="1">
      <c r="A32" s="838" t="s">
        <v>46</v>
      </c>
      <c r="B32" s="839"/>
      <c r="C32" s="839"/>
      <c r="D32" s="839"/>
      <c r="E32" s="985"/>
      <c r="F32" s="93" t="s">
        <v>47</v>
      </c>
      <c r="G32" s="865">
        <v>108809953</v>
      </c>
      <c r="H32" s="865"/>
      <c r="I32" s="865">
        <v>115387425</v>
      </c>
      <c r="J32" s="865"/>
      <c r="K32" s="865">
        <v>114628711</v>
      </c>
      <c r="L32" s="865"/>
      <c r="M32" s="865">
        <v>114647213</v>
      </c>
      <c r="N32" s="865"/>
      <c r="O32" s="865">
        <v>1950716.0009999999</v>
      </c>
      <c r="P32" s="865"/>
      <c r="Q32" s="865">
        <v>107220026</v>
      </c>
      <c r="R32" s="865"/>
      <c r="S32" s="865">
        <v>108841981</v>
      </c>
      <c r="T32" s="865"/>
      <c r="U32" s="865">
        <v>1621955</v>
      </c>
      <c r="V32" s="865"/>
      <c r="W32" s="1147">
        <v>1.5127351302824721E-2</v>
      </c>
      <c r="X32" s="1342"/>
      <c r="Y32" s="1147">
        <v>-1.2866803312544528E-2</v>
      </c>
      <c r="Z32" s="1151"/>
    </row>
    <row r="33" spans="1:26" ht="18" customHeight="1">
      <c r="A33" s="836" t="s">
        <v>48</v>
      </c>
      <c r="B33" s="837"/>
      <c r="C33" s="837"/>
      <c r="D33" s="837"/>
      <c r="E33" s="985"/>
      <c r="F33" s="94" t="s">
        <v>49</v>
      </c>
      <c r="G33" s="1060">
        <v>4354398</v>
      </c>
      <c r="H33" s="1060"/>
      <c r="I33" s="860">
        <v>6144418</v>
      </c>
      <c r="J33" s="860"/>
      <c r="K33" s="860">
        <v>6361400</v>
      </c>
      <c r="L33" s="860"/>
      <c r="M33" s="860">
        <v>6308354</v>
      </c>
      <c r="N33" s="860"/>
      <c r="O33" s="860">
        <v>1824652.0009999999</v>
      </c>
      <c r="P33" s="860"/>
      <c r="Q33" s="860">
        <v>3271765</v>
      </c>
      <c r="R33" s="860"/>
      <c r="S33" s="860">
        <v>3827093</v>
      </c>
      <c r="T33" s="860"/>
      <c r="U33" s="860">
        <v>555328</v>
      </c>
      <c r="V33" s="860"/>
      <c r="W33" s="861">
        <v>0.16973346190817495</v>
      </c>
      <c r="X33" s="861"/>
      <c r="Y33" s="861">
        <v>-0.11929780684814151</v>
      </c>
      <c r="Z33" s="862"/>
    </row>
    <row r="34" spans="1:26" ht="18" customHeight="1">
      <c r="A34" s="838" t="s">
        <v>50</v>
      </c>
      <c r="B34" s="839"/>
      <c r="C34" s="839"/>
      <c r="D34" s="839"/>
      <c r="E34" s="985"/>
      <c r="F34" s="95" t="s">
        <v>51</v>
      </c>
      <c r="G34" s="860">
        <v>104455555</v>
      </c>
      <c r="H34" s="860"/>
      <c r="I34" s="860">
        <v>109243007</v>
      </c>
      <c r="J34" s="860"/>
      <c r="K34" s="860">
        <v>108267311</v>
      </c>
      <c r="L34" s="860"/>
      <c r="M34" s="860">
        <v>108338859</v>
      </c>
      <c r="N34" s="860"/>
      <c r="O34" s="860">
        <v>126064</v>
      </c>
      <c r="P34" s="860"/>
      <c r="Q34" s="860">
        <v>103948261</v>
      </c>
      <c r="R34" s="860"/>
      <c r="S34" s="860">
        <v>105014888</v>
      </c>
      <c r="T34" s="860"/>
      <c r="U34" s="860">
        <v>1066627</v>
      </c>
      <c r="V34" s="860"/>
      <c r="W34" s="1139">
        <v>1.0261133661485733E-2</v>
      </c>
      <c r="X34" s="1139"/>
      <c r="Y34" s="1139">
        <v>-7.596286361797433E-3</v>
      </c>
      <c r="Z34" s="1140"/>
    </row>
    <row r="35" spans="1:26" ht="18" customHeight="1">
      <c r="A35" s="863" t="s">
        <v>626</v>
      </c>
      <c r="B35" s="864"/>
      <c r="C35" s="864"/>
      <c r="D35" s="864"/>
      <c r="E35" s="985"/>
      <c r="F35" s="94" t="s">
        <v>53</v>
      </c>
      <c r="G35" s="860">
        <v>108809953</v>
      </c>
      <c r="H35" s="860"/>
      <c r="I35" s="860">
        <v>115387425</v>
      </c>
      <c r="J35" s="860"/>
      <c r="K35" s="860">
        <v>114628711</v>
      </c>
      <c r="L35" s="860"/>
      <c r="M35" s="860">
        <v>114647213</v>
      </c>
      <c r="N35" s="860"/>
      <c r="O35" s="860">
        <v>1950716.0009999999</v>
      </c>
      <c r="P35" s="860"/>
      <c r="Q35" s="860">
        <v>107220026</v>
      </c>
      <c r="R35" s="860"/>
      <c r="S35" s="860">
        <v>108841981</v>
      </c>
      <c r="T35" s="860"/>
      <c r="U35" s="860">
        <v>1621955</v>
      </c>
      <c r="V35" s="860"/>
      <c r="W35" s="1144">
        <v>1.5127351302824721E-2</v>
      </c>
      <c r="X35" s="1144"/>
      <c r="Y35" s="1144">
        <v>-1.2866803312544528E-2</v>
      </c>
      <c r="Z35" s="1145"/>
    </row>
    <row r="36" spans="1:26" ht="18" customHeight="1" thickBot="1">
      <c r="A36" s="838" t="s">
        <v>54</v>
      </c>
      <c r="B36" s="839"/>
      <c r="C36" s="839"/>
      <c r="D36" s="839"/>
      <c r="E36" s="985"/>
      <c r="F36" s="97" t="s">
        <v>328</v>
      </c>
      <c r="G36" s="857">
        <v>104455555</v>
      </c>
      <c r="H36" s="857"/>
      <c r="I36" s="857">
        <v>109243007</v>
      </c>
      <c r="J36" s="857"/>
      <c r="K36" s="857">
        <v>108267311</v>
      </c>
      <c r="L36" s="857"/>
      <c r="M36" s="857">
        <v>108338859</v>
      </c>
      <c r="N36" s="857"/>
      <c r="O36" s="857">
        <v>126064</v>
      </c>
      <c r="P36" s="857"/>
      <c r="Q36" s="857">
        <v>103948261</v>
      </c>
      <c r="R36" s="857"/>
      <c r="S36" s="857">
        <v>105014888</v>
      </c>
      <c r="T36" s="857"/>
      <c r="U36" s="857">
        <v>1066627</v>
      </c>
      <c r="V36" s="857"/>
      <c r="W36" s="1141">
        <v>1.0261133661485733E-2</v>
      </c>
      <c r="X36" s="1141"/>
      <c r="Y36" s="1141">
        <v>-7.596286361797433E-3</v>
      </c>
      <c r="Z36" s="1142"/>
    </row>
    <row r="37" spans="1:26" ht="18" customHeight="1" thickBot="1">
      <c r="A37" s="836" t="s">
        <v>755</v>
      </c>
      <c r="B37" s="837"/>
      <c r="C37" s="837"/>
      <c r="D37" s="837"/>
      <c r="E37" s="985"/>
    </row>
    <row r="38" spans="1:26" ht="18" customHeight="1" thickBot="1">
      <c r="A38" s="838" t="s">
        <v>57</v>
      </c>
      <c r="B38" s="839"/>
      <c r="C38" s="839"/>
      <c r="D38" s="839"/>
      <c r="E38" s="985"/>
      <c r="F38" s="929" t="s">
        <v>58</v>
      </c>
      <c r="G38" s="840"/>
      <c r="H38" s="840"/>
      <c r="I38" s="840"/>
      <c r="J38" s="840"/>
      <c r="K38" s="840"/>
      <c r="L38" s="840"/>
      <c r="M38" s="840"/>
      <c r="N38" s="840"/>
      <c r="O38" s="840"/>
      <c r="P38" s="840"/>
      <c r="Q38" s="840"/>
      <c r="R38" s="840"/>
      <c r="S38" s="840"/>
      <c r="T38" s="840"/>
      <c r="U38" s="840"/>
      <c r="V38" s="840"/>
      <c r="W38" s="840"/>
      <c r="X38" s="841"/>
    </row>
    <row r="39" spans="1:26" ht="18" customHeight="1">
      <c r="A39" s="1198">
        <v>5510</v>
      </c>
      <c r="B39" s="1199"/>
      <c r="C39" s="1199"/>
      <c r="D39" s="1199"/>
      <c r="E39" s="985"/>
      <c r="F39" s="483"/>
      <c r="G39" s="484"/>
      <c r="H39" s="484"/>
      <c r="I39" s="484"/>
      <c r="J39" s="484"/>
      <c r="K39" s="484"/>
      <c r="L39" s="484"/>
      <c r="M39" s="484"/>
      <c r="N39" s="484"/>
      <c r="O39" s="484"/>
      <c r="P39" s="484"/>
      <c r="Q39" s="484"/>
      <c r="R39" s="484"/>
      <c r="S39" s="484"/>
      <c r="T39" s="484"/>
      <c r="U39" s="484"/>
      <c r="V39" s="484"/>
      <c r="W39" s="484"/>
      <c r="X39" s="486"/>
    </row>
    <row r="40" spans="1:26" ht="18" customHeight="1">
      <c r="A40" s="847" t="s">
        <v>59</v>
      </c>
      <c r="B40" s="848"/>
      <c r="C40" s="848"/>
      <c r="D40" s="848"/>
      <c r="E40" s="985"/>
      <c r="F40" s="487"/>
      <c r="G40" s="52"/>
      <c r="H40" s="52"/>
      <c r="I40" s="52"/>
      <c r="J40" s="52"/>
      <c r="K40" s="52"/>
      <c r="L40" s="52"/>
      <c r="M40" s="52"/>
      <c r="N40" s="52"/>
      <c r="O40" s="52"/>
      <c r="P40" s="52"/>
      <c r="Q40" s="52"/>
      <c r="R40" s="52"/>
      <c r="S40" s="52"/>
      <c r="T40" s="52"/>
      <c r="U40" s="52"/>
      <c r="V40" s="52"/>
      <c r="W40" s="52"/>
      <c r="X40" s="488"/>
    </row>
    <row r="41" spans="1:26" ht="18" customHeight="1">
      <c r="A41" s="849" t="s">
        <v>265</v>
      </c>
      <c r="B41" s="850"/>
      <c r="C41" s="1058" t="s">
        <v>756</v>
      </c>
      <c r="D41" s="1059"/>
      <c r="E41" s="1031"/>
      <c r="F41" s="487"/>
      <c r="G41" s="52"/>
      <c r="H41" s="52"/>
      <c r="I41" s="52"/>
      <c r="J41" s="52"/>
      <c r="K41" s="52"/>
      <c r="L41" s="52"/>
      <c r="M41" s="52"/>
      <c r="N41" s="52"/>
      <c r="O41" s="52"/>
      <c r="P41" s="52"/>
      <c r="Q41" s="52"/>
      <c r="R41" s="52"/>
      <c r="S41" s="52"/>
      <c r="T41" s="52"/>
      <c r="U41" s="52"/>
      <c r="V41" s="52"/>
      <c r="W41" s="52"/>
      <c r="X41" s="488"/>
    </row>
    <row r="42" spans="1:26" ht="18" customHeight="1">
      <c r="A42" s="1340" t="s">
        <v>282</v>
      </c>
      <c r="B42" s="1341"/>
      <c r="C42" s="1055" t="s">
        <v>757</v>
      </c>
      <c r="D42" s="1056"/>
      <c r="E42" s="985"/>
      <c r="F42" s="487"/>
      <c r="G42" s="52"/>
      <c r="H42" s="52"/>
      <c r="I42" s="52"/>
      <c r="J42" s="52"/>
      <c r="K42" s="52"/>
      <c r="L42" s="52"/>
      <c r="M42" s="52"/>
      <c r="N42" s="52"/>
      <c r="O42" s="52"/>
      <c r="P42" s="52"/>
      <c r="Q42" s="52"/>
      <c r="R42" s="52"/>
      <c r="S42" s="52"/>
      <c r="T42" s="52"/>
      <c r="U42" s="52"/>
      <c r="V42" s="52"/>
      <c r="W42" s="52"/>
      <c r="X42" s="488"/>
    </row>
    <row r="43" spans="1:26" ht="18" customHeight="1">
      <c r="A43" s="1340" t="s">
        <v>285</v>
      </c>
      <c r="B43" s="1341"/>
      <c r="C43" s="1055" t="s">
        <v>758</v>
      </c>
      <c r="D43" s="1267"/>
      <c r="E43" s="1031"/>
      <c r="F43" s="487"/>
      <c r="G43" s="52"/>
      <c r="H43" s="52"/>
      <c r="I43" s="52"/>
      <c r="J43" s="52"/>
      <c r="K43" s="52"/>
      <c r="L43" s="52"/>
      <c r="M43" s="52"/>
      <c r="N43" s="52"/>
      <c r="O43" s="52"/>
      <c r="P43" s="52"/>
      <c r="Q43" s="52"/>
      <c r="R43" s="52"/>
      <c r="S43" s="52"/>
      <c r="T43" s="52"/>
      <c r="U43" s="52"/>
      <c r="V43" s="52"/>
      <c r="W43" s="52"/>
      <c r="X43" s="488"/>
    </row>
    <row r="44" spans="1:26" ht="18" customHeight="1">
      <c r="A44" s="1268" t="s">
        <v>284</v>
      </c>
      <c r="B44" s="1268"/>
      <c r="C44" s="1055" t="s">
        <v>759</v>
      </c>
      <c r="D44" s="1056"/>
      <c r="E44" s="985"/>
      <c r="F44" s="487"/>
      <c r="G44" s="52"/>
      <c r="H44" s="52"/>
      <c r="I44" s="52"/>
      <c r="J44" s="52"/>
      <c r="K44" s="52"/>
      <c r="L44" s="52"/>
      <c r="M44" s="52"/>
      <c r="N44" s="52"/>
      <c r="O44" s="52"/>
      <c r="P44" s="52"/>
      <c r="Q44" s="52"/>
      <c r="R44" s="52"/>
      <c r="S44" s="52"/>
      <c r="T44" s="52"/>
      <c r="U44" s="52"/>
      <c r="V44" s="52"/>
      <c r="W44" s="52"/>
      <c r="X44" s="488"/>
    </row>
    <row r="45" spans="1:26" ht="18" customHeight="1">
      <c r="A45" s="1269" t="s">
        <v>760</v>
      </c>
      <c r="B45" s="1269"/>
      <c r="C45" s="1055" t="s">
        <v>761</v>
      </c>
      <c r="D45" s="1056"/>
      <c r="E45" s="985"/>
      <c r="F45" s="487"/>
      <c r="G45" s="52"/>
      <c r="H45" s="52"/>
      <c r="I45" s="52"/>
      <c r="J45" s="52"/>
      <c r="K45" s="52"/>
      <c r="L45" s="52"/>
      <c r="M45" s="52"/>
      <c r="N45" s="52"/>
      <c r="O45" s="52"/>
      <c r="P45" s="52"/>
      <c r="Q45" s="52"/>
      <c r="R45" s="52"/>
      <c r="S45" s="52"/>
      <c r="T45" s="52"/>
      <c r="U45" s="52"/>
      <c r="V45" s="52"/>
      <c r="W45" s="52"/>
      <c r="X45" s="488"/>
    </row>
    <row r="46" spans="1:26" ht="18" customHeight="1">
      <c r="A46" s="1269" t="s">
        <v>725</v>
      </c>
      <c r="B46" s="1269"/>
      <c r="C46" s="1055" t="s">
        <v>762</v>
      </c>
      <c r="D46" s="1056"/>
      <c r="E46" s="985"/>
      <c r="F46" s="487"/>
      <c r="G46" s="52"/>
      <c r="H46" s="52"/>
      <c r="I46" s="52"/>
      <c r="J46" s="52"/>
      <c r="K46" s="52"/>
      <c r="L46" s="52"/>
      <c r="M46" s="52"/>
      <c r="N46" s="52"/>
      <c r="O46" s="52"/>
      <c r="P46" s="52"/>
      <c r="Q46" s="52"/>
      <c r="R46" s="52"/>
      <c r="S46" s="52"/>
      <c r="T46" s="52"/>
      <c r="U46" s="52"/>
      <c r="V46" s="52"/>
      <c r="W46" s="52"/>
      <c r="X46" s="488"/>
    </row>
    <row r="47" spans="1:26" ht="18" customHeight="1">
      <c r="A47" s="855" t="s">
        <v>61</v>
      </c>
      <c r="B47" s="856"/>
      <c r="C47" s="856"/>
      <c r="D47" s="856"/>
      <c r="E47" s="985"/>
      <c r="F47" s="487"/>
      <c r="G47" s="52"/>
      <c r="H47" s="52"/>
      <c r="I47" s="52"/>
      <c r="J47" s="52"/>
      <c r="K47" s="52"/>
      <c r="L47" s="52"/>
      <c r="M47" s="52"/>
      <c r="N47" s="52"/>
      <c r="O47" s="52"/>
      <c r="P47" s="52"/>
      <c r="Q47" s="52"/>
      <c r="R47" s="52"/>
      <c r="S47" s="52"/>
      <c r="T47" s="52"/>
      <c r="U47" s="52"/>
      <c r="V47" s="52"/>
      <c r="W47" s="52"/>
      <c r="X47" s="488"/>
    </row>
    <row r="48" spans="1:26" ht="18" customHeight="1" thickBot="1">
      <c r="A48" s="829" t="s">
        <v>763</v>
      </c>
      <c r="B48" s="830"/>
      <c r="C48" s="830"/>
      <c r="D48" s="830"/>
      <c r="E48" s="985"/>
      <c r="F48" s="487"/>
      <c r="G48" s="52"/>
      <c r="H48" s="52"/>
      <c r="I48" s="52"/>
      <c r="J48" s="52"/>
      <c r="K48" s="52"/>
      <c r="L48" s="52"/>
      <c r="M48" s="52"/>
      <c r="N48" s="52"/>
      <c r="O48" s="52"/>
      <c r="P48" s="52"/>
      <c r="Q48" s="52"/>
      <c r="R48" s="52"/>
      <c r="S48" s="52"/>
      <c r="T48" s="52"/>
      <c r="U48" s="52"/>
      <c r="V48" s="52"/>
      <c r="W48" s="52"/>
      <c r="X48" s="488"/>
    </row>
    <row r="49" spans="1:24" ht="18" customHeight="1" thickTop="1" thickBot="1">
      <c r="A49" s="831" t="s">
        <v>63</v>
      </c>
      <c r="B49" s="832"/>
      <c r="C49" s="832"/>
      <c r="D49" s="832"/>
      <c r="E49" s="985"/>
      <c r="F49" s="487"/>
      <c r="G49" s="52"/>
      <c r="H49" s="52"/>
      <c r="I49" s="52"/>
      <c r="J49" s="52"/>
      <c r="K49" s="52"/>
      <c r="L49" s="52"/>
      <c r="M49" s="52"/>
      <c r="N49" s="52"/>
      <c r="O49" s="52"/>
      <c r="P49" s="52"/>
      <c r="Q49" s="52"/>
      <c r="R49" s="52"/>
      <c r="S49" s="52"/>
      <c r="T49" s="52"/>
      <c r="U49" s="52"/>
      <c r="V49" s="52"/>
      <c r="W49" s="52"/>
      <c r="X49" s="488"/>
    </row>
    <row r="50" spans="1:24" ht="18" customHeight="1" thickTop="1">
      <c r="A50" s="811" t="s">
        <v>64</v>
      </c>
      <c r="B50" s="812"/>
      <c r="C50" s="812"/>
      <c r="D50" s="813"/>
      <c r="E50" s="985"/>
      <c r="F50" s="487"/>
      <c r="G50" s="52"/>
      <c r="H50" s="52"/>
      <c r="I50" s="52"/>
      <c r="J50" s="52"/>
      <c r="K50" s="52"/>
      <c r="L50" s="52"/>
      <c r="M50" s="52"/>
      <c r="N50" s="52"/>
      <c r="O50" s="52"/>
      <c r="P50" s="52"/>
      <c r="Q50" s="52"/>
      <c r="R50" s="52"/>
      <c r="S50" s="52"/>
      <c r="T50" s="52"/>
      <c r="U50" s="52"/>
      <c r="V50" s="52"/>
      <c r="W50" s="52"/>
      <c r="X50" s="488"/>
    </row>
    <row r="51" spans="1:24" ht="18" customHeight="1">
      <c r="A51" s="833" t="s">
        <v>764</v>
      </c>
      <c r="B51" s="834"/>
      <c r="C51" s="834"/>
      <c r="D51" s="835"/>
      <c r="E51" s="985"/>
      <c r="F51" s="487"/>
      <c r="G51" s="52"/>
      <c r="H51" s="52"/>
      <c r="I51" s="52"/>
      <c r="J51" s="52"/>
      <c r="K51" s="52"/>
      <c r="L51" s="52"/>
      <c r="M51" s="52"/>
      <c r="N51" s="52"/>
      <c r="O51" s="52"/>
      <c r="P51" s="52"/>
      <c r="Q51" s="52"/>
      <c r="R51" s="52"/>
      <c r="S51" s="52"/>
      <c r="T51" s="52"/>
      <c r="U51" s="52"/>
      <c r="V51" s="52"/>
      <c r="W51" s="52"/>
      <c r="X51" s="488"/>
    </row>
    <row r="52" spans="1:24" ht="18" customHeight="1">
      <c r="A52" s="796" t="s">
        <v>66</v>
      </c>
      <c r="B52" s="797"/>
      <c r="C52" s="797"/>
      <c r="D52" s="798"/>
      <c r="E52" s="985"/>
      <c r="F52" s="487"/>
      <c r="G52" s="52"/>
      <c r="H52" s="52"/>
      <c r="I52" s="52"/>
      <c r="J52" s="52"/>
      <c r="K52" s="52"/>
      <c r="L52" s="52"/>
      <c r="M52" s="52"/>
      <c r="N52" s="52"/>
      <c r="O52" s="52"/>
      <c r="P52" s="52"/>
      <c r="Q52" s="52"/>
      <c r="R52" s="52"/>
      <c r="S52" s="52"/>
      <c r="T52" s="52"/>
      <c r="U52" s="52"/>
      <c r="V52" s="52"/>
      <c r="W52" s="52"/>
      <c r="X52" s="488"/>
    </row>
    <row r="53" spans="1:24" ht="18" customHeight="1" thickBot="1">
      <c r="A53" s="1053" t="s">
        <v>1211</v>
      </c>
      <c r="B53" s="990"/>
      <c r="C53" s="990"/>
      <c r="D53" s="1054"/>
      <c r="E53" s="985"/>
      <c r="F53" s="487"/>
      <c r="G53" s="52"/>
      <c r="H53" s="52"/>
      <c r="I53" s="52"/>
      <c r="J53" s="52"/>
      <c r="K53" s="52"/>
      <c r="L53" s="52"/>
      <c r="M53" s="52"/>
      <c r="N53" s="52"/>
      <c r="O53" s="52"/>
      <c r="P53" s="52"/>
      <c r="Q53" s="52"/>
      <c r="R53" s="52"/>
      <c r="S53" s="52"/>
      <c r="T53" s="52"/>
      <c r="U53" s="52"/>
      <c r="V53" s="52"/>
      <c r="W53" s="52"/>
      <c r="X53" s="488"/>
    </row>
    <row r="54" spans="1:24" ht="18" customHeight="1" thickBot="1">
      <c r="A54" s="1053" t="s">
        <v>1210</v>
      </c>
      <c r="B54" s="990"/>
      <c r="C54" s="990"/>
      <c r="D54" s="1054"/>
      <c r="E54" s="985"/>
      <c r="F54" s="938" t="s">
        <v>68</v>
      </c>
      <c r="G54" s="817"/>
      <c r="H54" s="817"/>
      <c r="I54" s="817"/>
      <c r="J54" s="817"/>
      <c r="K54" s="817"/>
      <c r="L54" s="817"/>
      <c r="M54" s="817"/>
      <c r="N54" s="817"/>
      <c r="O54" s="817"/>
      <c r="P54" s="817"/>
      <c r="Q54" s="817"/>
      <c r="R54" s="817"/>
      <c r="S54" s="817"/>
      <c r="T54" s="817"/>
      <c r="U54" s="817"/>
      <c r="V54" s="817"/>
      <c r="W54" s="817"/>
      <c r="X54" s="818"/>
    </row>
    <row r="55" spans="1:24" ht="18" customHeight="1" thickBot="1">
      <c r="A55" s="1053" t="s">
        <v>765</v>
      </c>
      <c r="B55" s="990"/>
      <c r="C55" s="990"/>
      <c r="D55" s="1054"/>
      <c r="E55" s="985"/>
      <c r="F55" s="98" t="s">
        <v>70</v>
      </c>
      <c r="G55" s="939" t="s">
        <v>71</v>
      </c>
      <c r="H55" s="939"/>
      <c r="I55" s="939"/>
      <c r="J55" s="939"/>
      <c r="K55" s="826" t="s">
        <v>72</v>
      </c>
      <c r="L55" s="827"/>
      <c r="M55" s="828"/>
      <c r="N55" s="826" t="s">
        <v>73</v>
      </c>
      <c r="O55" s="827"/>
      <c r="P55" s="827"/>
      <c r="Q55" s="827"/>
      <c r="R55" s="827"/>
      <c r="S55" s="827"/>
      <c r="T55" s="827"/>
      <c r="U55" s="827"/>
      <c r="V55" s="827"/>
      <c r="W55" s="827"/>
      <c r="X55" s="940"/>
    </row>
    <row r="56" spans="1:24" ht="18" customHeight="1">
      <c r="A56" s="1053" t="s">
        <v>766</v>
      </c>
      <c r="B56" s="990"/>
      <c r="C56" s="990"/>
      <c r="D56" s="1054"/>
      <c r="E56" s="985"/>
      <c r="F56" s="925">
        <v>2022</v>
      </c>
      <c r="G56" s="799" t="s">
        <v>767</v>
      </c>
      <c r="H56" s="799"/>
      <c r="I56" s="799"/>
      <c r="J56" s="799"/>
      <c r="K56" s="799" t="s">
        <v>340</v>
      </c>
      <c r="L56" s="799"/>
      <c r="M56" s="799"/>
      <c r="N56" s="781" t="s">
        <v>768</v>
      </c>
      <c r="O56" s="781"/>
      <c r="P56" s="781"/>
      <c r="Q56" s="781"/>
      <c r="R56" s="781"/>
      <c r="S56" s="781"/>
      <c r="T56" s="781"/>
      <c r="U56" s="781"/>
      <c r="V56" s="781"/>
      <c r="W56" s="781"/>
      <c r="X56" s="782"/>
    </row>
    <row r="57" spans="1:24" ht="18" customHeight="1">
      <c r="A57" s="1192" t="s">
        <v>769</v>
      </c>
      <c r="B57" s="1193"/>
      <c r="C57" s="1193"/>
      <c r="D57" s="1194"/>
      <c r="E57" s="985"/>
      <c r="F57" s="926"/>
      <c r="G57" s="800"/>
      <c r="H57" s="800"/>
      <c r="I57" s="800"/>
      <c r="J57" s="800"/>
      <c r="K57" s="800"/>
      <c r="L57" s="800"/>
      <c r="M57" s="800"/>
      <c r="N57" s="783"/>
      <c r="O57" s="783"/>
      <c r="P57" s="783"/>
      <c r="Q57" s="783"/>
      <c r="R57" s="783"/>
      <c r="S57" s="783"/>
      <c r="T57" s="783"/>
      <c r="U57" s="783"/>
      <c r="V57" s="783"/>
      <c r="W57" s="783"/>
      <c r="X57" s="784"/>
    </row>
    <row r="58" spans="1:24" ht="18" customHeight="1">
      <c r="A58" s="796" t="s">
        <v>74</v>
      </c>
      <c r="B58" s="797"/>
      <c r="C58" s="797"/>
      <c r="D58" s="798"/>
      <c r="E58" s="985"/>
      <c r="F58" s="926"/>
      <c r="G58" s="800"/>
      <c r="H58" s="800"/>
      <c r="I58" s="800"/>
      <c r="J58" s="800"/>
      <c r="K58" s="800"/>
      <c r="L58" s="800"/>
      <c r="M58" s="800"/>
      <c r="N58" s="783"/>
      <c r="O58" s="783"/>
      <c r="P58" s="783"/>
      <c r="Q58" s="783"/>
      <c r="R58" s="783"/>
      <c r="S58" s="783"/>
      <c r="T58" s="783"/>
      <c r="U58" s="783"/>
      <c r="V58" s="783"/>
      <c r="W58" s="783"/>
      <c r="X58" s="784"/>
    </row>
    <row r="59" spans="1:24" ht="18" customHeight="1">
      <c r="A59" s="1050" t="s">
        <v>770</v>
      </c>
      <c r="B59" s="1051"/>
      <c r="C59" s="1051"/>
      <c r="D59" s="1052"/>
      <c r="E59" s="985"/>
      <c r="F59" s="926"/>
      <c r="G59" s="800"/>
      <c r="H59" s="800"/>
      <c r="I59" s="800"/>
      <c r="J59" s="800"/>
      <c r="K59" s="800"/>
      <c r="L59" s="800"/>
      <c r="M59" s="800"/>
      <c r="N59" s="783"/>
      <c r="O59" s="783"/>
      <c r="P59" s="783"/>
      <c r="Q59" s="783"/>
      <c r="R59" s="783"/>
      <c r="S59" s="783"/>
      <c r="T59" s="783"/>
      <c r="U59" s="783"/>
      <c r="V59" s="783"/>
      <c r="W59" s="783"/>
      <c r="X59" s="784"/>
    </row>
    <row r="60" spans="1:24" ht="18" customHeight="1">
      <c r="A60" s="1050" t="s">
        <v>771</v>
      </c>
      <c r="B60" s="1051"/>
      <c r="C60" s="1051"/>
      <c r="D60" s="1052"/>
      <c r="E60" s="985"/>
      <c r="F60" s="926"/>
      <c r="G60" s="800"/>
      <c r="H60" s="800"/>
      <c r="I60" s="800"/>
      <c r="J60" s="800"/>
      <c r="K60" s="800"/>
      <c r="L60" s="800"/>
      <c r="M60" s="800"/>
      <c r="N60" s="783"/>
      <c r="O60" s="783"/>
      <c r="P60" s="783"/>
      <c r="Q60" s="783"/>
      <c r="R60" s="783"/>
      <c r="S60" s="783"/>
      <c r="T60" s="783"/>
      <c r="U60" s="783"/>
      <c r="V60" s="783"/>
      <c r="W60" s="783"/>
      <c r="X60" s="784"/>
    </row>
    <row r="61" spans="1:24" ht="18" customHeight="1" thickBot="1">
      <c r="A61" s="1040" t="s">
        <v>772</v>
      </c>
      <c r="B61" s="1041"/>
      <c r="C61" s="1041"/>
      <c r="D61" s="1042"/>
      <c r="E61" s="985"/>
      <c r="F61" s="926"/>
      <c r="G61" s="800"/>
      <c r="H61" s="800"/>
      <c r="I61" s="800"/>
      <c r="J61" s="800"/>
      <c r="K61" s="800"/>
      <c r="L61" s="800"/>
      <c r="M61" s="800"/>
      <c r="N61" s="783"/>
      <c r="O61" s="783"/>
      <c r="P61" s="783"/>
      <c r="Q61" s="783"/>
      <c r="R61" s="783"/>
      <c r="S61" s="783"/>
      <c r="T61" s="783"/>
      <c r="U61" s="783"/>
      <c r="V61" s="783"/>
      <c r="W61" s="783"/>
      <c r="X61" s="784"/>
    </row>
    <row r="62" spans="1:24" ht="18" customHeight="1" thickTop="1" thickBot="1">
      <c r="A62" s="808" t="s">
        <v>81</v>
      </c>
      <c r="B62" s="809"/>
      <c r="C62" s="809"/>
      <c r="D62" s="810"/>
      <c r="E62" s="985"/>
      <c r="F62" s="926"/>
      <c r="G62" s="800"/>
      <c r="H62" s="800"/>
      <c r="I62" s="800"/>
      <c r="J62" s="800"/>
      <c r="K62" s="800"/>
      <c r="L62" s="800"/>
      <c r="M62" s="800"/>
      <c r="N62" s="783"/>
      <c r="O62" s="783"/>
      <c r="P62" s="783"/>
      <c r="Q62" s="783"/>
      <c r="R62" s="783"/>
      <c r="S62" s="783"/>
      <c r="T62" s="783"/>
      <c r="U62" s="783"/>
      <c r="V62" s="783"/>
      <c r="W62" s="783"/>
      <c r="X62" s="784"/>
    </row>
    <row r="63" spans="1:24" ht="18" customHeight="1" thickTop="1">
      <c r="A63" s="811" t="s">
        <v>82</v>
      </c>
      <c r="B63" s="812"/>
      <c r="C63" s="812"/>
      <c r="D63" s="813"/>
      <c r="E63" s="985"/>
      <c r="F63" s="926"/>
      <c r="G63" s="800"/>
      <c r="H63" s="800"/>
      <c r="I63" s="800"/>
      <c r="J63" s="800"/>
      <c r="K63" s="800"/>
      <c r="L63" s="800"/>
      <c r="M63" s="800"/>
      <c r="N63" s="783"/>
      <c r="O63" s="783"/>
      <c r="P63" s="783"/>
      <c r="Q63" s="783"/>
      <c r="R63" s="783"/>
      <c r="S63" s="783"/>
      <c r="T63" s="783"/>
      <c r="U63" s="783"/>
      <c r="V63" s="783"/>
      <c r="W63" s="783"/>
      <c r="X63" s="784"/>
    </row>
    <row r="64" spans="1:24" ht="33.75" customHeight="1" thickBot="1">
      <c r="A64" s="1335" t="s">
        <v>773</v>
      </c>
      <c r="B64" s="1335"/>
      <c r="C64" s="1335"/>
      <c r="D64" s="1336"/>
      <c r="E64" s="985"/>
      <c r="F64" s="927"/>
      <c r="G64" s="801"/>
      <c r="H64" s="801"/>
      <c r="I64" s="801"/>
      <c r="J64" s="801"/>
      <c r="K64" s="801"/>
      <c r="L64" s="801"/>
      <c r="M64" s="801"/>
      <c r="N64" s="785"/>
      <c r="O64" s="785"/>
      <c r="P64" s="785"/>
      <c r="Q64" s="785"/>
      <c r="R64" s="785"/>
      <c r="S64" s="785"/>
      <c r="T64" s="785"/>
      <c r="U64" s="785"/>
      <c r="V64" s="785"/>
      <c r="W64" s="785"/>
      <c r="X64" s="786"/>
    </row>
    <row r="65" spans="1:24" ht="36.75" customHeight="1">
      <c r="A65" s="1337" t="s">
        <v>751</v>
      </c>
      <c r="B65" s="1338"/>
      <c r="C65" s="1338"/>
      <c r="D65" s="1339"/>
      <c r="E65" s="985"/>
      <c r="F65" s="925">
        <v>2023</v>
      </c>
      <c r="G65" s="799" t="s">
        <v>767</v>
      </c>
      <c r="H65" s="799"/>
      <c r="I65" s="799"/>
      <c r="J65" s="799"/>
      <c r="K65" s="799" t="s">
        <v>340</v>
      </c>
      <c r="L65" s="799"/>
      <c r="M65" s="799"/>
      <c r="N65" s="781" t="s">
        <v>774</v>
      </c>
      <c r="O65" s="781"/>
      <c r="P65" s="781"/>
      <c r="Q65" s="781"/>
      <c r="R65" s="781"/>
      <c r="S65" s="781"/>
      <c r="T65" s="781"/>
      <c r="U65" s="781"/>
      <c r="V65" s="781"/>
      <c r="W65" s="781"/>
      <c r="X65" s="782"/>
    </row>
    <row r="66" spans="1:24" ht="36.75" customHeight="1" thickBot="1">
      <c r="A66" s="498"/>
      <c r="B66" s="498"/>
      <c r="C66" s="498"/>
      <c r="D66" s="499"/>
      <c r="E66" s="986"/>
      <c r="F66" s="926"/>
      <c r="G66" s="800"/>
      <c r="H66" s="800"/>
      <c r="I66" s="800"/>
      <c r="J66" s="800"/>
      <c r="K66" s="800"/>
      <c r="L66" s="800"/>
      <c r="M66" s="800"/>
      <c r="N66" s="783"/>
      <c r="O66" s="783"/>
      <c r="P66" s="783"/>
      <c r="Q66" s="783"/>
      <c r="R66" s="783"/>
      <c r="S66" s="783"/>
      <c r="T66" s="783"/>
      <c r="U66" s="783"/>
      <c r="V66" s="783"/>
      <c r="W66" s="783"/>
      <c r="X66" s="784"/>
    </row>
    <row r="67" spans="1:24" ht="18" customHeight="1">
      <c r="F67" s="926"/>
      <c r="G67" s="800"/>
      <c r="H67" s="800"/>
      <c r="I67" s="800"/>
      <c r="J67" s="800"/>
      <c r="K67" s="800"/>
      <c r="L67" s="800"/>
      <c r="M67" s="800"/>
      <c r="N67" s="783"/>
      <c r="O67" s="783"/>
      <c r="P67" s="783"/>
      <c r="Q67" s="783"/>
      <c r="R67" s="783"/>
      <c r="S67" s="783"/>
      <c r="T67" s="783"/>
      <c r="U67" s="783"/>
      <c r="V67" s="783"/>
      <c r="W67" s="783"/>
      <c r="X67" s="784"/>
    </row>
    <row r="68" spans="1:24" ht="45" customHeight="1">
      <c r="E68"/>
      <c r="F68" s="926"/>
      <c r="G68" s="800"/>
      <c r="H68" s="800"/>
      <c r="I68" s="800"/>
      <c r="J68" s="800"/>
      <c r="K68" s="800"/>
      <c r="L68" s="800"/>
      <c r="M68" s="800"/>
      <c r="N68" s="783"/>
      <c r="O68" s="783"/>
      <c r="P68" s="783"/>
      <c r="Q68" s="783"/>
      <c r="R68" s="783"/>
      <c r="S68" s="783"/>
      <c r="T68" s="783"/>
      <c r="U68" s="783"/>
      <c r="V68" s="783"/>
      <c r="W68" s="783"/>
      <c r="X68" s="784"/>
    </row>
    <row r="69" spans="1:24">
      <c r="E69"/>
      <c r="F69" s="926"/>
      <c r="G69" s="800"/>
      <c r="H69" s="800"/>
      <c r="I69" s="800"/>
      <c r="J69" s="800"/>
      <c r="K69" s="800"/>
      <c r="L69" s="800"/>
      <c r="M69" s="800"/>
      <c r="N69" s="783"/>
      <c r="O69" s="783"/>
      <c r="P69" s="783"/>
      <c r="Q69" s="783"/>
      <c r="R69" s="783"/>
      <c r="S69" s="783"/>
      <c r="T69" s="783"/>
      <c r="U69" s="783"/>
      <c r="V69" s="783"/>
      <c r="W69" s="783"/>
      <c r="X69" s="784"/>
    </row>
    <row r="70" spans="1:24">
      <c r="E70"/>
      <c r="F70" s="926"/>
      <c r="G70" s="800"/>
      <c r="H70" s="800"/>
      <c r="I70" s="800"/>
      <c r="J70" s="800"/>
      <c r="K70" s="800"/>
      <c r="L70" s="800"/>
      <c r="M70" s="800"/>
      <c r="N70" s="783"/>
      <c r="O70" s="783"/>
      <c r="P70" s="783"/>
      <c r="Q70" s="783"/>
      <c r="R70" s="783"/>
      <c r="S70" s="783"/>
      <c r="T70" s="783"/>
      <c r="U70" s="783"/>
      <c r="V70" s="783"/>
      <c r="W70" s="783"/>
      <c r="X70" s="784"/>
    </row>
    <row r="71" spans="1:24" ht="15.75" thickBot="1">
      <c r="E71"/>
      <c r="F71" s="927"/>
      <c r="G71" s="801"/>
      <c r="H71" s="801"/>
      <c r="I71" s="801"/>
      <c r="J71" s="801"/>
      <c r="K71" s="801"/>
      <c r="L71" s="801"/>
      <c r="M71" s="801"/>
      <c r="N71" s="785"/>
      <c r="O71" s="785"/>
      <c r="P71" s="785"/>
      <c r="Q71" s="785"/>
      <c r="R71" s="785"/>
      <c r="S71" s="785"/>
      <c r="T71" s="785"/>
      <c r="U71" s="785"/>
      <c r="V71" s="785"/>
      <c r="W71" s="785"/>
      <c r="X71" s="786"/>
    </row>
    <row r="72" spans="1:24">
      <c r="E72"/>
      <c r="F72" s="925">
        <v>2024</v>
      </c>
      <c r="G72" s="799" t="s">
        <v>767</v>
      </c>
      <c r="H72" s="799"/>
      <c r="I72" s="799"/>
      <c r="J72" s="799"/>
      <c r="K72" s="799" t="s">
        <v>340</v>
      </c>
      <c r="L72" s="799"/>
      <c r="M72" s="799"/>
      <c r="N72" s="781" t="s">
        <v>775</v>
      </c>
      <c r="O72" s="1329"/>
      <c r="P72" s="1329"/>
      <c r="Q72" s="1329"/>
      <c r="R72" s="1329"/>
      <c r="S72" s="1329"/>
      <c r="T72" s="1329"/>
      <c r="U72" s="1329"/>
      <c r="V72" s="1329"/>
      <c r="W72" s="1329"/>
      <c r="X72" s="1330"/>
    </row>
    <row r="73" spans="1:24">
      <c r="E73"/>
      <c r="F73" s="926"/>
      <c r="G73" s="800"/>
      <c r="H73" s="800"/>
      <c r="I73" s="800"/>
      <c r="J73" s="800"/>
      <c r="K73" s="800"/>
      <c r="L73" s="800"/>
      <c r="M73" s="800"/>
      <c r="N73" s="1331"/>
      <c r="O73" s="1331"/>
      <c r="P73" s="1331"/>
      <c r="Q73" s="1331"/>
      <c r="R73" s="1331"/>
      <c r="S73" s="1331"/>
      <c r="T73" s="1331"/>
      <c r="U73" s="1331"/>
      <c r="V73" s="1331"/>
      <c r="W73" s="1331"/>
      <c r="X73" s="1332"/>
    </row>
    <row r="74" spans="1:24">
      <c r="E74"/>
      <c r="F74" s="926"/>
      <c r="G74" s="800"/>
      <c r="H74" s="800"/>
      <c r="I74" s="800"/>
      <c r="J74" s="800"/>
      <c r="K74" s="800"/>
      <c r="L74" s="800"/>
      <c r="M74" s="800"/>
      <c r="N74" s="1331"/>
      <c r="O74" s="1331"/>
      <c r="P74" s="1331"/>
      <c r="Q74" s="1331"/>
      <c r="R74" s="1331"/>
      <c r="S74" s="1331"/>
      <c r="T74" s="1331"/>
      <c r="U74" s="1331"/>
      <c r="V74" s="1331"/>
      <c r="W74" s="1331"/>
      <c r="X74" s="1332"/>
    </row>
    <row r="75" spans="1:24">
      <c r="E75"/>
      <c r="F75" s="926"/>
      <c r="G75" s="800"/>
      <c r="H75" s="800"/>
      <c r="I75" s="800"/>
      <c r="J75" s="800"/>
      <c r="K75" s="800"/>
      <c r="L75" s="800"/>
      <c r="M75" s="800"/>
      <c r="N75" s="1331"/>
      <c r="O75" s="1331"/>
      <c r="P75" s="1331"/>
      <c r="Q75" s="1331"/>
      <c r="R75" s="1331"/>
      <c r="S75" s="1331"/>
      <c r="T75" s="1331"/>
      <c r="U75" s="1331"/>
      <c r="V75" s="1331"/>
      <c r="W75" s="1331"/>
      <c r="X75" s="1332"/>
    </row>
    <row r="76" spans="1:24">
      <c r="E76"/>
      <c r="F76" s="926"/>
      <c r="G76" s="800"/>
      <c r="H76" s="800"/>
      <c r="I76" s="800"/>
      <c r="J76" s="800"/>
      <c r="K76" s="800"/>
      <c r="L76" s="800"/>
      <c r="M76" s="800"/>
      <c r="N76" s="1331"/>
      <c r="O76" s="1331"/>
      <c r="P76" s="1331"/>
      <c r="Q76" s="1331"/>
      <c r="R76" s="1331"/>
      <c r="S76" s="1331"/>
      <c r="T76" s="1331"/>
      <c r="U76" s="1331"/>
      <c r="V76" s="1331"/>
      <c r="W76" s="1331"/>
      <c r="X76" s="1332"/>
    </row>
    <row r="77" spans="1:24" ht="21.75" customHeight="1">
      <c r="E77"/>
      <c r="F77" s="926"/>
      <c r="G77" s="800"/>
      <c r="H77" s="800"/>
      <c r="I77" s="800"/>
      <c r="J77" s="800"/>
      <c r="K77" s="800"/>
      <c r="L77" s="800"/>
      <c r="M77" s="800"/>
      <c r="N77" s="1331"/>
      <c r="O77" s="1331"/>
      <c r="P77" s="1331"/>
      <c r="Q77" s="1331"/>
      <c r="R77" s="1331"/>
      <c r="S77" s="1331"/>
      <c r="T77" s="1331"/>
      <c r="U77" s="1331"/>
      <c r="V77" s="1331"/>
      <c r="W77" s="1331"/>
      <c r="X77" s="1332"/>
    </row>
    <row r="78" spans="1:24" ht="23.25" customHeight="1">
      <c r="E78"/>
      <c r="F78" s="926"/>
      <c r="G78" s="800"/>
      <c r="H78" s="800"/>
      <c r="I78" s="800"/>
      <c r="J78" s="800"/>
      <c r="K78" s="800"/>
      <c r="L78" s="800"/>
      <c r="M78" s="800"/>
      <c r="N78" s="1331"/>
      <c r="O78" s="1331"/>
      <c r="P78" s="1331"/>
      <c r="Q78" s="1331"/>
      <c r="R78" s="1331"/>
      <c r="S78" s="1331"/>
      <c r="T78" s="1331"/>
      <c r="U78" s="1331"/>
      <c r="V78" s="1331"/>
      <c r="W78" s="1331"/>
      <c r="X78" s="1332"/>
    </row>
    <row r="79" spans="1:24" ht="48.75" customHeight="1" thickBot="1">
      <c r="E79"/>
      <c r="F79" s="927"/>
      <c r="G79" s="801"/>
      <c r="H79" s="801"/>
      <c r="I79" s="801"/>
      <c r="J79" s="801"/>
      <c r="K79" s="801"/>
      <c r="L79" s="801"/>
      <c r="M79" s="801"/>
      <c r="N79" s="1333"/>
      <c r="O79" s="1333"/>
      <c r="P79" s="1333"/>
      <c r="Q79" s="1333"/>
      <c r="R79" s="1333"/>
      <c r="S79" s="1333"/>
      <c r="T79" s="1333"/>
      <c r="U79" s="1333"/>
      <c r="V79" s="1333"/>
      <c r="W79" s="1333"/>
      <c r="X79" s="1334"/>
    </row>
    <row r="80" spans="1:24" ht="30" customHeight="1">
      <c r="E80"/>
      <c r="F80" s="288"/>
      <c r="G80" s="288"/>
      <c r="H80" s="288"/>
      <c r="I80" s="288"/>
      <c r="J80" s="288"/>
      <c r="K80" s="288"/>
      <c r="L80" s="288"/>
      <c r="M80" s="288"/>
      <c r="N80" s="288"/>
      <c r="O80" s="288"/>
      <c r="P80" s="288"/>
      <c r="Q80" s="288"/>
      <c r="R80" s="288"/>
      <c r="S80" s="288"/>
      <c r="T80" s="288"/>
      <c r="U80" s="288"/>
      <c r="V80" s="288"/>
      <c r="W80" s="288"/>
      <c r="X80" s="288"/>
    </row>
    <row r="81" spans="5:24">
      <c r="E81"/>
      <c r="F81" s="288"/>
      <c r="G81" s="288"/>
      <c r="H81" s="288"/>
      <c r="I81" s="288"/>
      <c r="J81" s="288"/>
      <c r="K81" s="288"/>
      <c r="L81" s="288"/>
      <c r="M81" s="288"/>
      <c r="N81" s="288"/>
      <c r="O81" s="288"/>
      <c r="P81" s="288"/>
      <c r="Q81" s="288"/>
      <c r="R81" s="288"/>
      <c r="S81" s="288"/>
      <c r="T81" s="288"/>
      <c r="U81" s="288"/>
      <c r="V81" s="288"/>
      <c r="W81" s="288"/>
      <c r="X81" s="288"/>
    </row>
    <row r="82" spans="5:24" ht="22.5" customHeight="1">
      <c r="E82"/>
      <c r="F82" s="288"/>
      <c r="G82" s="288"/>
      <c r="H82" s="288"/>
      <c r="I82" s="288"/>
      <c r="J82" s="288"/>
      <c r="K82" s="288"/>
      <c r="L82" s="288"/>
      <c r="M82" s="288"/>
      <c r="N82" s="288"/>
      <c r="O82" s="288"/>
      <c r="P82" s="288"/>
      <c r="Q82" s="288"/>
      <c r="R82" s="288"/>
      <c r="S82" s="288"/>
      <c r="T82" s="288"/>
      <c r="U82" s="288"/>
      <c r="V82" s="288"/>
      <c r="W82" s="288"/>
      <c r="X82" s="288"/>
    </row>
    <row r="83" spans="5:24" ht="21" customHeight="1">
      <c r="F83" s="288"/>
      <c r="G83" s="288"/>
      <c r="H83" s="288"/>
      <c r="I83" s="288"/>
      <c r="J83" s="288"/>
      <c r="K83" s="288"/>
      <c r="L83" s="288"/>
      <c r="M83" s="288"/>
      <c r="N83" s="288"/>
      <c r="O83" s="288"/>
      <c r="P83" s="288"/>
      <c r="Q83" s="288"/>
      <c r="R83" s="288"/>
      <c r="S83" s="288"/>
      <c r="T83" s="288"/>
      <c r="U83" s="288"/>
      <c r="V83" s="288"/>
      <c r="W83" s="288"/>
      <c r="X83" s="288"/>
    </row>
    <row r="84" spans="5:24" ht="24.75" customHeight="1"/>
    <row r="85" spans="5:24" ht="21" customHeight="1"/>
    <row r="87" spans="5:24" ht="20.25" customHeight="1"/>
    <row r="91" spans="5:24" ht="52.5" customHeight="1"/>
  </sheetData>
  <mergeCells count="221">
    <mergeCell ref="Q8:R8"/>
    <mergeCell ref="S22:T22"/>
    <mergeCell ref="I22:J22"/>
    <mergeCell ref="K22:L22"/>
    <mergeCell ref="M22:N22"/>
    <mergeCell ref="O22:P22"/>
    <mergeCell ref="Q22:R22"/>
    <mergeCell ref="A1:D2"/>
    <mergeCell ref="E1:E66"/>
    <mergeCell ref="F1:T2"/>
    <mergeCell ref="G3:H3"/>
    <mergeCell ref="I3:J3"/>
    <mergeCell ref="K3:L3"/>
    <mergeCell ref="M3:N3"/>
    <mergeCell ref="O3:P3"/>
    <mergeCell ref="Q3:R3"/>
    <mergeCell ref="S3:T3"/>
    <mergeCell ref="A13:D13"/>
    <mergeCell ref="G13:H13"/>
    <mergeCell ref="I13:J13"/>
    <mergeCell ref="K13:L13"/>
    <mergeCell ref="M13:N13"/>
    <mergeCell ref="O13:P13"/>
    <mergeCell ref="Q4:R4"/>
    <mergeCell ref="M25:N25"/>
    <mergeCell ref="O25:P25"/>
    <mergeCell ref="Q25:R25"/>
    <mergeCell ref="S25:T25"/>
    <mergeCell ref="K29:L29"/>
    <mergeCell ref="U25:V25"/>
    <mergeCell ref="W25:X25"/>
    <mergeCell ref="M29:N29"/>
    <mergeCell ref="S27:T27"/>
    <mergeCell ref="U27:V27"/>
    <mergeCell ref="W27:X27"/>
    <mergeCell ref="Y25:Z25"/>
    <mergeCell ref="S8:T8"/>
    <mergeCell ref="A4:D12"/>
    <mergeCell ref="G4:H4"/>
    <mergeCell ref="I4:J4"/>
    <mergeCell ref="K4:L4"/>
    <mergeCell ref="M4:N4"/>
    <mergeCell ref="O4:P4"/>
    <mergeCell ref="G24:H24"/>
    <mergeCell ref="I24:J24"/>
    <mergeCell ref="K24:L24"/>
    <mergeCell ref="M24:N24"/>
    <mergeCell ref="O24:P24"/>
    <mergeCell ref="Q24:R24"/>
    <mergeCell ref="S24:T24"/>
    <mergeCell ref="Q13:R13"/>
    <mergeCell ref="F21:P21"/>
    <mergeCell ref="G22:H22"/>
    <mergeCell ref="I8:J8"/>
    <mergeCell ref="K8:L8"/>
    <mergeCell ref="M8:N8"/>
    <mergeCell ref="O8:P8"/>
    <mergeCell ref="S4:T4"/>
    <mergeCell ref="G8:H8"/>
    <mergeCell ref="Y26:Z26"/>
    <mergeCell ref="A27:D27"/>
    <mergeCell ref="G27:H27"/>
    <mergeCell ref="I27:J27"/>
    <mergeCell ref="K27:L27"/>
    <mergeCell ref="M27:N27"/>
    <mergeCell ref="O27:P27"/>
    <mergeCell ref="Q27:R27"/>
    <mergeCell ref="A14:D26"/>
    <mergeCell ref="G26:H26"/>
    <mergeCell ref="I26:J26"/>
    <mergeCell ref="K26:L26"/>
    <mergeCell ref="M26:N26"/>
    <mergeCell ref="O26:P26"/>
    <mergeCell ref="Q26:R26"/>
    <mergeCell ref="S26:T26"/>
    <mergeCell ref="U26:V26"/>
    <mergeCell ref="W26:X26"/>
    <mergeCell ref="U24:V24"/>
    <mergeCell ref="W24:X24"/>
    <mergeCell ref="Y24:Z24"/>
    <mergeCell ref="G25:H25"/>
    <mergeCell ref="I25:J25"/>
    <mergeCell ref="K25:L25"/>
    <mergeCell ref="Y27:Z27"/>
    <mergeCell ref="A28:D28"/>
    <mergeCell ref="G28:H28"/>
    <mergeCell ref="I28:J28"/>
    <mergeCell ref="K28:L28"/>
    <mergeCell ref="M28:N28"/>
    <mergeCell ref="O28:P28"/>
    <mergeCell ref="O29:P29"/>
    <mergeCell ref="Q29:R29"/>
    <mergeCell ref="S29:T29"/>
    <mergeCell ref="U29:V29"/>
    <mergeCell ref="W29:X29"/>
    <mergeCell ref="Y29:Z29"/>
    <mergeCell ref="Q28:R28"/>
    <mergeCell ref="S28:T28"/>
    <mergeCell ref="U28:V28"/>
    <mergeCell ref="W28:X28"/>
    <mergeCell ref="Y28:Z28"/>
    <mergeCell ref="A33:D33"/>
    <mergeCell ref="G33:H33"/>
    <mergeCell ref="I33:J33"/>
    <mergeCell ref="K33:L33"/>
    <mergeCell ref="M33:N33"/>
    <mergeCell ref="S31:T31"/>
    <mergeCell ref="U31:V31"/>
    <mergeCell ref="W31:X31"/>
    <mergeCell ref="Y31:Z31"/>
    <mergeCell ref="A32:D32"/>
    <mergeCell ref="G32:H32"/>
    <mergeCell ref="I32:J32"/>
    <mergeCell ref="K32:L32"/>
    <mergeCell ref="M32:N32"/>
    <mergeCell ref="O32:P32"/>
    <mergeCell ref="G31:H31"/>
    <mergeCell ref="I31:J31"/>
    <mergeCell ref="K31:L31"/>
    <mergeCell ref="M31:N31"/>
    <mergeCell ref="O31:P31"/>
    <mergeCell ref="Q31:R31"/>
    <mergeCell ref="A29:D31"/>
    <mergeCell ref="G29:H29"/>
    <mergeCell ref="I29:J29"/>
    <mergeCell ref="O33:P33"/>
    <mergeCell ref="Q33:R33"/>
    <mergeCell ref="S33:T33"/>
    <mergeCell ref="U33:V33"/>
    <mergeCell ref="W33:X33"/>
    <mergeCell ref="Y33:Z33"/>
    <mergeCell ref="Q32:R32"/>
    <mergeCell ref="S32:T32"/>
    <mergeCell ref="U32:V32"/>
    <mergeCell ref="W32:X32"/>
    <mergeCell ref="Y32:Z32"/>
    <mergeCell ref="A35:D35"/>
    <mergeCell ref="G35:H35"/>
    <mergeCell ref="I35:J35"/>
    <mergeCell ref="K35:L35"/>
    <mergeCell ref="M35:N35"/>
    <mergeCell ref="A34:D34"/>
    <mergeCell ref="G34:H34"/>
    <mergeCell ref="I34:J34"/>
    <mergeCell ref="K34:L34"/>
    <mergeCell ref="M34:N34"/>
    <mergeCell ref="O35:P35"/>
    <mergeCell ref="Q35:R35"/>
    <mergeCell ref="S35:T35"/>
    <mergeCell ref="U35:V35"/>
    <mergeCell ref="W35:X35"/>
    <mergeCell ref="Y35:Z35"/>
    <mergeCell ref="Q34:R34"/>
    <mergeCell ref="S34:T34"/>
    <mergeCell ref="U34:V34"/>
    <mergeCell ref="W34:X34"/>
    <mergeCell ref="Y34:Z34"/>
    <mergeCell ref="O34:P34"/>
    <mergeCell ref="Q36:R36"/>
    <mergeCell ref="S36:T36"/>
    <mergeCell ref="U36:V36"/>
    <mergeCell ref="W36:X36"/>
    <mergeCell ref="Y36:Z36"/>
    <mergeCell ref="A37:D37"/>
    <mergeCell ref="A36:D36"/>
    <mergeCell ref="G36:H36"/>
    <mergeCell ref="I36:J36"/>
    <mergeCell ref="K36:L36"/>
    <mergeCell ref="M36:N36"/>
    <mergeCell ref="O36:P36"/>
    <mergeCell ref="A42:B42"/>
    <mergeCell ref="C42:D42"/>
    <mergeCell ref="A43:B43"/>
    <mergeCell ref="C43:D43"/>
    <mergeCell ref="A44:B44"/>
    <mergeCell ref="C44:D44"/>
    <mergeCell ref="A38:D38"/>
    <mergeCell ref="F38:X38"/>
    <mergeCell ref="A39:D39"/>
    <mergeCell ref="A40:D40"/>
    <mergeCell ref="A41:B41"/>
    <mergeCell ref="C41:D41"/>
    <mergeCell ref="A49:D49"/>
    <mergeCell ref="A50:D50"/>
    <mergeCell ref="A51:D51"/>
    <mergeCell ref="A52:D52"/>
    <mergeCell ref="A53:D53"/>
    <mergeCell ref="A54:D54"/>
    <mergeCell ref="A45:B45"/>
    <mergeCell ref="C45:D45"/>
    <mergeCell ref="A46:B46"/>
    <mergeCell ref="C46:D46"/>
    <mergeCell ref="A47:D47"/>
    <mergeCell ref="A48:D48"/>
    <mergeCell ref="A57:D57"/>
    <mergeCell ref="A58:D58"/>
    <mergeCell ref="A59:D59"/>
    <mergeCell ref="A60:D60"/>
    <mergeCell ref="A61:D61"/>
    <mergeCell ref="A62:D62"/>
    <mergeCell ref="F54:X54"/>
    <mergeCell ref="A55:D55"/>
    <mergeCell ref="G55:J55"/>
    <mergeCell ref="K55:M55"/>
    <mergeCell ref="N55:X55"/>
    <mergeCell ref="A56:D56"/>
    <mergeCell ref="F56:F64"/>
    <mergeCell ref="G56:J64"/>
    <mergeCell ref="K56:M64"/>
    <mergeCell ref="N56:X64"/>
    <mergeCell ref="N65:X71"/>
    <mergeCell ref="F72:F79"/>
    <mergeCell ref="G72:J79"/>
    <mergeCell ref="K72:M79"/>
    <mergeCell ref="N72:X79"/>
    <mergeCell ref="A63:D63"/>
    <mergeCell ref="A64:D64"/>
    <mergeCell ref="A65:D65"/>
    <mergeCell ref="F65:F71"/>
    <mergeCell ref="G65:J71"/>
    <mergeCell ref="K65:M71"/>
  </mergeCell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2">
    <tabColor rgb="FF00B050"/>
  </sheetPr>
  <dimension ref="A1:Z85"/>
  <sheetViews>
    <sheetView topLeftCell="A16" zoomScale="64" zoomScaleNormal="64" workbookViewId="0">
      <selection activeCell="C49" sqref="C49"/>
    </sheetView>
  </sheetViews>
  <sheetFormatPr defaultRowHeight="15"/>
  <cols>
    <col min="1" max="1" width="29.140625" customWidth="1"/>
    <col min="2" max="2" width="16.42578125" customWidth="1"/>
    <col min="3" max="3" width="17.28515625" customWidth="1"/>
    <col min="4" max="4" width="8" customWidth="1"/>
    <col min="5" max="5" width="2" style="60" customWidth="1"/>
    <col min="6" max="6" width="27.5703125" customWidth="1"/>
    <col min="7" max="7" width="8.85546875" bestFit="1" customWidth="1"/>
    <col min="8" max="8" width="12" customWidth="1"/>
    <col min="9" max="9" width="7.5703125" customWidth="1"/>
    <col min="10" max="10" width="10.85546875" customWidth="1"/>
    <col min="11" max="11" width="7.85546875" bestFit="1" customWidth="1"/>
    <col min="12" max="12" width="11.42578125" customWidth="1"/>
    <col min="13" max="13" width="8.85546875" bestFit="1" customWidth="1"/>
    <col min="14" max="14" width="11.28515625" customWidth="1"/>
    <col min="15" max="15" width="9.85546875" bestFit="1" customWidth="1"/>
    <col min="16" max="16" width="11.28515625" customWidth="1"/>
  </cols>
  <sheetData>
    <row r="1" spans="1:20" ht="15" customHeight="1" thickTop="1">
      <c r="A1" s="901" t="s">
        <v>0</v>
      </c>
      <c r="B1" s="902"/>
      <c r="C1" s="902"/>
      <c r="D1" s="902"/>
      <c r="E1" s="984"/>
      <c r="F1" s="905" t="s">
        <v>1</v>
      </c>
      <c r="G1" s="905"/>
      <c r="H1" s="905"/>
      <c r="I1" s="905"/>
      <c r="J1" s="905"/>
      <c r="K1" s="905"/>
      <c r="L1" s="905"/>
      <c r="M1" s="905"/>
      <c r="N1" s="905"/>
      <c r="O1" s="905"/>
      <c r="P1" s="905"/>
      <c r="Q1" s="316"/>
      <c r="R1" s="316"/>
      <c r="S1" s="316"/>
      <c r="T1" s="316"/>
    </row>
    <row r="2" spans="1:20" ht="15.75" customHeight="1" thickBot="1">
      <c r="A2" s="903"/>
      <c r="B2" s="904"/>
      <c r="C2" s="904"/>
      <c r="D2" s="904"/>
      <c r="E2" s="791"/>
      <c r="F2" s="904"/>
      <c r="G2" s="904"/>
      <c r="H2" s="904"/>
      <c r="I2" s="904"/>
      <c r="J2" s="904"/>
      <c r="K2" s="904"/>
      <c r="L2" s="904"/>
      <c r="M2" s="904"/>
      <c r="N2" s="904"/>
      <c r="O2" s="904"/>
      <c r="P2" s="904"/>
      <c r="Q2" s="316"/>
      <c r="R2" s="316"/>
      <c r="S2" s="316"/>
      <c r="T2" s="316"/>
    </row>
    <row r="3" spans="1:20" ht="15.75" thickBot="1">
      <c r="A3" s="3"/>
      <c r="B3" s="4"/>
      <c r="C3" s="4"/>
      <c r="D3" s="4"/>
      <c r="E3" s="985"/>
      <c r="F3" s="137" t="s">
        <v>2</v>
      </c>
      <c r="G3" s="907">
        <v>2018</v>
      </c>
      <c r="H3" s="908"/>
      <c r="I3" s="907">
        <v>2019</v>
      </c>
      <c r="J3" s="908"/>
      <c r="K3" s="907">
        <v>2020</v>
      </c>
      <c r="L3" s="908"/>
      <c r="M3" s="907">
        <v>2021</v>
      </c>
      <c r="N3" s="908"/>
      <c r="O3" s="907">
        <v>2022</v>
      </c>
      <c r="P3" s="908"/>
      <c r="Q3" s="907">
        <v>2023</v>
      </c>
      <c r="R3" s="908"/>
      <c r="S3" s="907">
        <v>2024</v>
      </c>
      <c r="T3" s="908"/>
    </row>
    <row r="4" spans="1:20" ht="20.25" customHeight="1" thickTop="1" thickBot="1">
      <c r="A4" s="888"/>
      <c r="B4" s="845"/>
      <c r="C4" s="845"/>
      <c r="D4" s="845"/>
      <c r="E4" s="985"/>
      <c r="F4" s="138" t="s">
        <v>3</v>
      </c>
      <c r="G4" s="982"/>
      <c r="H4" s="983"/>
      <c r="I4" s="982"/>
      <c r="J4" s="983"/>
      <c r="K4" s="982"/>
      <c r="L4" s="983"/>
      <c r="M4" s="982"/>
      <c r="N4" s="983"/>
      <c r="O4" s="982"/>
      <c r="P4" s="983"/>
      <c r="Q4" s="982"/>
      <c r="R4" s="983"/>
      <c r="S4" s="982"/>
      <c r="T4" s="983"/>
    </row>
    <row r="5" spans="1:20" ht="21" customHeight="1">
      <c r="A5" s="888"/>
      <c r="B5" s="845"/>
      <c r="C5" s="845"/>
      <c r="D5" s="845"/>
      <c r="E5" s="985"/>
      <c r="F5" s="66" t="s">
        <v>4</v>
      </c>
      <c r="G5" s="10">
        <v>-3.8888177519787919E-3</v>
      </c>
      <c r="H5" s="39" t="s">
        <v>15</v>
      </c>
      <c r="I5" s="10">
        <v>9.9720202962279583E-2</v>
      </c>
      <c r="J5" s="12" t="s">
        <v>5</v>
      </c>
      <c r="K5" s="10">
        <v>2.3246177566491069E-2</v>
      </c>
      <c r="L5" s="15" t="s">
        <v>7</v>
      </c>
      <c r="M5" s="14">
        <v>1.0716887897928662E-3</v>
      </c>
      <c r="N5" s="380" t="s">
        <v>8</v>
      </c>
      <c r="O5" s="14">
        <v>2.7281777562700053E-2</v>
      </c>
      <c r="P5" s="15" t="s">
        <v>7</v>
      </c>
      <c r="Q5" s="14">
        <v>0.42</v>
      </c>
      <c r="R5" s="15" t="s">
        <v>7</v>
      </c>
      <c r="S5">
        <v>0.18</v>
      </c>
      <c r="T5" s="641" t="s">
        <v>5</v>
      </c>
    </row>
    <row r="6" spans="1:20" ht="25.5" customHeight="1" thickBot="1">
      <c r="A6" s="888"/>
      <c r="B6" s="845"/>
      <c r="C6" s="845"/>
      <c r="D6" s="845"/>
      <c r="E6" s="985"/>
      <c r="F6" s="67" t="s">
        <v>9</v>
      </c>
      <c r="G6" s="18">
        <v>-2.1527960094512997E-2</v>
      </c>
      <c r="H6" s="39" t="s">
        <v>15</v>
      </c>
      <c r="I6" s="18">
        <v>0.44589142151696726</v>
      </c>
      <c r="J6" s="12" t="s">
        <v>5</v>
      </c>
      <c r="K6" s="18">
        <v>0.10152775634460796</v>
      </c>
      <c r="L6" s="12" t="s">
        <v>5</v>
      </c>
      <c r="M6" s="18">
        <v>2.1483677895835048E-2</v>
      </c>
      <c r="N6" s="15" t="s">
        <v>7</v>
      </c>
      <c r="O6" s="18">
        <v>0.42215858611498919</v>
      </c>
      <c r="P6" s="12" t="s">
        <v>5</v>
      </c>
      <c r="Q6" s="18">
        <v>0.62</v>
      </c>
      <c r="R6" s="12" t="s">
        <v>5</v>
      </c>
      <c r="S6">
        <v>0.4</v>
      </c>
      <c r="T6" s="641" t="s">
        <v>5</v>
      </c>
    </row>
    <row r="7" spans="1:20" ht="26.25" thickBot="1">
      <c r="A7" s="888"/>
      <c r="B7" s="845"/>
      <c r="C7" s="845"/>
      <c r="D7" s="845"/>
      <c r="E7" s="985"/>
      <c r="F7" s="68" t="s">
        <v>10</v>
      </c>
      <c r="G7" s="10">
        <v>8.0034572169403628E-2</v>
      </c>
      <c r="H7" s="388" t="s">
        <v>6</v>
      </c>
      <c r="I7" s="10">
        <v>0.11272464827008581</v>
      </c>
      <c r="J7" s="388" t="s">
        <v>6</v>
      </c>
      <c r="K7" s="10">
        <v>1.7732169423042413E-2</v>
      </c>
      <c r="L7" s="388" t="s">
        <v>6</v>
      </c>
      <c r="M7" s="10">
        <v>3.8307302913975355E-2</v>
      </c>
      <c r="N7" s="388" t="s">
        <v>6</v>
      </c>
      <c r="O7" s="10">
        <v>2.5916665484353632E-2</v>
      </c>
      <c r="P7" s="13" t="s">
        <v>6</v>
      </c>
      <c r="Q7" s="10">
        <v>0</v>
      </c>
      <c r="R7" s="13" t="s">
        <v>6</v>
      </c>
      <c r="S7">
        <v>0.04</v>
      </c>
      <c r="T7" s="13" t="s">
        <v>6</v>
      </c>
    </row>
    <row r="8" spans="1:20" ht="19.5" customHeight="1" thickTop="1">
      <c r="A8" s="888"/>
      <c r="B8" s="845"/>
      <c r="C8" s="845"/>
      <c r="D8" s="845"/>
      <c r="E8" s="985"/>
      <c r="F8" s="69" t="s">
        <v>11</v>
      </c>
      <c r="G8" s="978"/>
      <c r="H8" s="979"/>
      <c r="I8" s="978"/>
      <c r="J8" s="979"/>
      <c r="K8" s="978"/>
      <c r="L8" s="979"/>
      <c r="M8" s="978"/>
      <c r="N8" s="979"/>
      <c r="O8" s="978"/>
      <c r="P8" s="979"/>
      <c r="Q8" s="978"/>
      <c r="R8" s="979"/>
      <c r="S8" s="982"/>
      <c r="T8" s="983"/>
    </row>
    <row r="9" spans="1:20" ht="23.25" customHeight="1">
      <c r="A9" s="888"/>
      <c r="B9" s="845"/>
      <c r="C9" s="845"/>
      <c r="D9" s="845"/>
      <c r="E9" s="985"/>
      <c r="F9" s="66" t="s">
        <v>12</v>
      </c>
      <c r="G9" s="10">
        <v>0.59699794457260313</v>
      </c>
      <c r="H9" s="13" t="s">
        <v>6</v>
      </c>
      <c r="I9" s="10">
        <v>0.7437674376743767</v>
      </c>
      <c r="J9" s="13" t="s">
        <v>6</v>
      </c>
      <c r="K9" s="10">
        <v>0.71103554842735162</v>
      </c>
      <c r="L9" s="13" t="s">
        <v>6</v>
      </c>
      <c r="M9" s="10">
        <v>0.39797362432985472</v>
      </c>
      <c r="N9" s="13" t="s">
        <v>6</v>
      </c>
      <c r="O9" s="10">
        <v>0.45210617666029063</v>
      </c>
      <c r="P9" s="13" t="s">
        <v>6</v>
      </c>
      <c r="Q9" s="10">
        <v>14.5</v>
      </c>
      <c r="R9" s="13" t="s">
        <v>6</v>
      </c>
      <c r="S9">
        <v>0.77</v>
      </c>
      <c r="T9" s="13" t="s">
        <v>6</v>
      </c>
    </row>
    <row r="10" spans="1:20" ht="21" customHeight="1" thickBot="1">
      <c r="A10" s="888"/>
      <c r="B10" s="845"/>
      <c r="C10" s="845"/>
      <c r="D10" s="845"/>
      <c r="E10" s="985"/>
      <c r="F10" s="67" t="s">
        <v>13</v>
      </c>
      <c r="G10" s="18">
        <v>0.58986366293504977</v>
      </c>
      <c r="H10" s="13" t="s">
        <v>6</v>
      </c>
      <c r="I10" s="18">
        <v>0.74163441634416349</v>
      </c>
      <c r="J10" s="39" t="s">
        <v>15</v>
      </c>
      <c r="K10" s="18">
        <v>0.64786160861972941</v>
      </c>
      <c r="L10" s="13" t="s">
        <v>6</v>
      </c>
      <c r="M10" s="18">
        <v>0.39093469624312444</v>
      </c>
      <c r="N10" s="13" t="s">
        <v>6</v>
      </c>
      <c r="O10" s="18">
        <v>0.43899437227160365</v>
      </c>
      <c r="P10" s="13" t="s">
        <v>6</v>
      </c>
      <c r="Q10" s="18">
        <v>14.5</v>
      </c>
      <c r="R10" s="13" t="s">
        <v>6</v>
      </c>
      <c r="S10">
        <v>0.75</v>
      </c>
      <c r="T10" s="39" t="s">
        <v>15</v>
      </c>
    </row>
    <row r="11" spans="1:20" ht="22.5" customHeight="1">
      <c r="A11" s="888"/>
      <c r="B11" s="845"/>
      <c r="C11" s="845"/>
      <c r="D11" s="845"/>
      <c r="E11" s="985"/>
      <c r="F11" s="66" t="s">
        <v>14</v>
      </c>
      <c r="G11" s="27">
        <v>1209.8257975427539</v>
      </c>
      <c r="H11" s="13" t="s">
        <v>6</v>
      </c>
      <c r="I11" s="27">
        <v>130.51046541039585</v>
      </c>
      <c r="J11" s="13" t="s">
        <v>6</v>
      </c>
      <c r="K11" s="27">
        <v>323.08740716559208</v>
      </c>
      <c r="L11" s="13" t="s">
        <v>6</v>
      </c>
      <c r="M11" s="27">
        <v>145.85976128239852</v>
      </c>
      <c r="N11" s="13" t="s">
        <v>6</v>
      </c>
      <c r="O11" s="27">
        <v>95.511433023118713</v>
      </c>
      <c r="P11" s="13" t="s">
        <v>6</v>
      </c>
      <c r="Q11" s="27">
        <v>365</v>
      </c>
      <c r="R11" s="13" t="s">
        <v>6</v>
      </c>
      <c r="S11">
        <v>46</v>
      </c>
      <c r="T11" s="380" t="s">
        <v>8</v>
      </c>
    </row>
    <row r="12" spans="1:20" ht="25.5" customHeight="1" thickBot="1">
      <c r="A12" s="889"/>
      <c r="B12" s="890"/>
      <c r="C12" s="890"/>
      <c r="D12" s="890"/>
      <c r="E12" s="985"/>
      <c r="F12" s="73" t="s">
        <v>16</v>
      </c>
      <c r="G12" s="31">
        <v>881.75232725842397</v>
      </c>
      <c r="H12" s="13" t="s">
        <v>6</v>
      </c>
      <c r="I12" s="31">
        <v>249.64307504575962</v>
      </c>
      <c r="J12" s="13" t="s">
        <v>6</v>
      </c>
      <c r="K12" s="31">
        <v>156.85523069783346</v>
      </c>
      <c r="L12" s="13" t="s">
        <v>6</v>
      </c>
      <c r="M12" s="31">
        <v>151.56669843227385</v>
      </c>
      <c r="N12" s="13" t="s">
        <v>6</v>
      </c>
      <c r="O12" s="31">
        <v>134.99106317786101</v>
      </c>
      <c r="P12" s="13" t="s">
        <v>6</v>
      </c>
      <c r="Q12" s="31">
        <v>134</v>
      </c>
      <c r="R12" s="13" t="s">
        <v>6</v>
      </c>
      <c r="S12">
        <v>44</v>
      </c>
      <c r="T12" s="15" t="s">
        <v>7</v>
      </c>
    </row>
    <row r="13" spans="1:20" ht="20.25" customHeight="1" thickTop="1" thickBot="1">
      <c r="A13" s="891" t="s">
        <v>20</v>
      </c>
      <c r="B13" s="892"/>
      <c r="C13" s="892"/>
      <c r="D13" s="892"/>
      <c r="E13" s="985"/>
      <c r="F13" s="76" t="s">
        <v>21</v>
      </c>
      <c r="G13" s="980"/>
      <c r="H13" s="981"/>
      <c r="I13" s="980"/>
      <c r="J13" s="981"/>
      <c r="K13" s="980"/>
      <c r="L13" s="981"/>
      <c r="M13" s="980"/>
      <c r="N13" s="981"/>
      <c r="O13" s="980"/>
      <c r="P13" s="981"/>
      <c r="Q13" s="980"/>
      <c r="R13" s="981"/>
      <c r="S13" s="982"/>
      <c r="T13" s="983"/>
    </row>
    <row r="14" spans="1:20" ht="21.75" customHeight="1" thickTop="1" thickBot="1">
      <c r="A14" s="1202" t="s">
        <v>531</v>
      </c>
      <c r="B14" s="1203"/>
      <c r="C14" s="1203"/>
      <c r="D14" s="1204"/>
      <c r="E14" s="985"/>
      <c r="F14" s="67" t="s">
        <v>23</v>
      </c>
      <c r="G14" s="18">
        <v>0.81935967295991197</v>
      </c>
      <c r="H14" s="39" t="s">
        <v>15</v>
      </c>
      <c r="I14" s="18">
        <v>0.77635765536142975</v>
      </c>
      <c r="J14" s="39" t="s">
        <v>15</v>
      </c>
      <c r="K14" s="18">
        <v>0.7710362328151098</v>
      </c>
      <c r="L14" s="39" t="s">
        <v>15</v>
      </c>
      <c r="M14" s="19">
        <v>0.95011613956469576</v>
      </c>
      <c r="N14" s="39" t="s">
        <v>15</v>
      </c>
      <c r="O14" s="19">
        <v>0.93537552365387888</v>
      </c>
      <c r="P14" s="39" t="s">
        <v>15</v>
      </c>
      <c r="Q14" s="19">
        <v>0.31</v>
      </c>
      <c r="R14" s="39" t="s">
        <v>15</v>
      </c>
      <c r="S14">
        <v>0.55000000000000004</v>
      </c>
      <c r="T14" s="380" t="s">
        <v>8</v>
      </c>
    </row>
    <row r="15" spans="1:20" ht="18.75" customHeight="1" thickBot="1">
      <c r="A15" s="1205"/>
      <c r="B15" s="920"/>
      <c r="C15" s="920"/>
      <c r="D15" s="1206"/>
      <c r="E15" s="985"/>
      <c r="F15" s="66" t="s">
        <v>24</v>
      </c>
      <c r="G15" s="10">
        <v>4.5358624310842739</v>
      </c>
      <c r="H15" s="13" t="s">
        <v>6</v>
      </c>
      <c r="I15" s="10">
        <v>3.4714251302279364</v>
      </c>
      <c r="J15" s="13" t="s">
        <v>6</v>
      </c>
      <c r="K15" s="10">
        <v>3.3675032617387521</v>
      </c>
      <c r="L15" s="13" t="s">
        <v>6</v>
      </c>
      <c r="M15" s="14">
        <v>19.046563984295638</v>
      </c>
      <c r="N15" s="13" t="s">
        <v>6</v>
      </c>
      <c r="O15" s="14">
        <v>14.474013199644626</v>
      </c>
      <c r="P15" s="13" t="s">
        <v>6</v>
      </c>
      <c r="Q15" s="14">
        <v>0.46</v>
      </c>
      <c r="R15" s="13" t="s">
        <v>6</v>
      </c>
      <c r="S15">
        <v>1.22</v>
      </c>
      <c r="T15" s="380" t="s">
        <v>8</v>
      </c>
    </row>
    <row r="16" spans="1:20" ht="19.5" customHeight="1">
      <c r="A16" s="1205"/>
      <c r="B16" s="920"/>
      <c r="C16" s="920"/>
      <c r="D16" s="1206"/>
      <c r="E16" s="985"/>
      <c r="F16" s="146" t="s">
        <v>25</v>
      </c>
      <c r="G16" s="18">
        <v>12.516009852216749</v>
      </c>
      <c r="H16" s="13" t="s">
        <v>6</v>
      </c>
      <c r="I16" s="18">
        <v>0.96884375236350495</v>
      </c>
      <c r="J16" s="12" t="s">
        <v>5</v>
      </c>
      <c r="K16" s="18">
        <v>6.0008249793755155</v>
      </c>
      <c r="L16" s="13" t="s">
        <v>6</v>
      </c>
      <c r="M16" s="19">
        <v>11.934678078362221</v>
      </c>
      <c r="N16" s="388" t="s">
        <v>6</v>
      </c>
      <c r="O16" s="19">
        <v>10.119864229301625</v>
      </c>
      <c r="P16" s="13" t="s">
        <v>6</v>
      </c>
      <c r="Q16" s="19">
        <v>0.62</v>
      </c>
      <c r="R16" s="13" t="s">
        <v>6</v>
      </c>
      <c r="S16">
        <v>1.8</v>
      </c>
      <c r="T16" s="15" t="s">
        <v>7</v>
      </c>
    </row>
    <row r="17" spans="1:26" ht="21.75" customHeight="1">
      <c r="A17" s="1205"/>
      <c r="B17" s="920"/>
      <c r="C17" s="920"/>
      <c r="D17" s="1206"/>
      <c r="E17" s="985"/>
      <c r="F17" s="66" t="s">
        <v>27</v>
      </c>
      <c r="G17" s="10">
        <v>0.47547416612164811</v>
      </c>
      <c r="H17" s="13" t="s">
        <v>6</v>
      </c>
      <c r="I17" s="10" t="s">
        <v>17</v>
      </c>
      <c r="J17" s="193" t="s">
        <v>17</v>
      </c>
      <c r="K17" s="389">
        <v>5.2447730749617545</v>
      </c>
      <c r="L17" s="12" t="s">
        <v>5</v>
      </c>
      <c r="M17" s="14">
        <v>1.9821005777062222</v>
      </c>
      <c r="N17" s="15" t="s">
        <v>7</v>
      </c>
      <c r="O17" s="14">
        <v>135.44967880085653</v>
      </c>
      <c r="P17" s="12" t="s">
        <v>5</v>
      </c>
      <c r="Q17" s="14">
        <v>231</v>
      </c>
      <c r="R17" s="12" t="s">
        <v>5</v>
      </c>
      <c r="S17">
        <v>386</v>
      </c>
      <c r="T17" s="641" t="s">
        <v>5</v>
      </c>
    </row>
    <row r="18" spans="1:26" ht="18.75" customHeight="1">
      <c r="A18" s="1205"/>
      <c r="B18" s="920"/>
      <c r="C18" s="920"/>
      <c r="D18" s="1206"/>
      <c r="E18" s="985"/>
      <c r="F18" s="67" t="s">
        <v>28</v>
      </c>
      <c r="G18" s="18">
        <v>9.0281229561805105</v>
      </c>
      <c r="H18" s="12" t="s">
        <v>5</v>
      </c>
      <c r="I18" s="18" t="s">
        <v>17</v>
      </c>
      <c r="J18" s="193" t="s">
        <v>17</v>
      </c>
      <c r="K18" s="389">
        <v>20.398266190719021</v>
      </c>
      <c r="L18" s="12" t="s">
        <v>5</v>
      </c>
      <c r="M18" s="19">
        <v>11.010038829434606</v>
      </c>
      <c r="N18" s="12" t="s">
        <v>5</v>
      </c>
      <c r="O18" s="19">
        <v>386.08993576017133</v>
      </c>
      <c r="P18" s="12" t="s">
        <v>5</v>
      </c>
      <c r="Q18" s="19">
        <v>246</v>
      </c>
      <c r="R18" s="12" t="s">
        <v>5</v>
      </c>
      <c r="S18">
        <v>581</v>
      </c>
      <c r="T18" s="641" t="s">
        <v>5</v>
      </c>
    </row>
    <row r="19" spans="1:26" ht="19.5" customHeight="1" thickBot="1">
      <c r="A19" s="1205"/>
      <c r="B19" s="920"/>
      <c r="C19" s="920"/>
      <c r="D19" s="1206"/>
      <c r="E19" s="985"/>
      <c r="F19" s="247" t="s">
        <v>29</v>
      </c>
      <c r="G19" s="248">
        <v>0.24784099682209096</v>
      </c>
      <c r="H19" s="328" t="s">
        <v>6</v>
      </c>
      <c r="I19" s="248">
        <v>15.893815947642581</v>
      </c>
      <c r="J19" s="12" t="s">
        <v>5</v>
      </c>
      <c r="K19" s="390">
        <v>0.30382506190280878</v>
      </c>
      <c r="L19" s="39" t="s">
        <v>15</v>
      </c>
      <c r="M19" s="386">
        <v>0.27266288121322141</v>
      </c>
      <c r="N19" s="39" t="s">
        <v>15</v>
      </c>
      <c r="O19" s="386">
        <v>0.28100886646686335</v>
      </c>
      <c r="P19" s="39" t="s">
        <v>15</v>
      </c>
      <c r="Q19" s="386"/>
      <c r="R19" s="39"/>
    </row>
    <row r="20" spans="1:26" ht="15" customHeight="1" thickBot="1">
      <c r="A20" s="1205"/>
      <c r="B20" s="920"/>
      <c r="C20" s="920"/>
      <c r="D20" s="1206"/>
      <c r="E20" s="791"/>
      <c r="G20" s="330"/>
    </row>
    <row r="21" spans="1:26" ht="55.5" customHeight="1" thickBot="1">
      <c r="A21" s="1205"/>
      <c r="B21" s="920"/>
      <c r="C21" s="920"/>
      <c r="D21" s="1206"/>
      <c r="E21" s="985"/>
      <c r="F21" s="379" t="s">
        <v>30</v>
      </c>
      <c r="G21" s="387"/>
      <c r="H21" s="391" t="s">
        <v>15</v>
      </c>
      <c r="I21" s="332"/>
      <c r="J21" s="392" t="s">
        <v>8</v>
      </c>
      <c r="K21" s="332"/>
      <c r="L21" s="391" t="s">
        <v>15</v>
      </c>
      <c r="M21" s="332"/>
      <c r="N21" s="391" t="s">
        <v>15</v>
      </c>
      <c r="O21" s="332"/>
      <c r="P21" s="391" t="s">
        <v>15</v>
      </c>
      <c r="Q21" s="332"/>
      <c r="R21" s="391" t="s">
        <v>15</v>
      </c>
      <c r="S21" s="52"/>
      <c r="T21" s="380" t="s">
        <v>8</v>
      </c>
      <c r="U21" s="52"/>
      <c r="V21" s="52"/>
    </row>
    <row r="22" spans="1:26" ht="15" customHeight="1" thickBot="1">
      <c r="A22" s="1205"/>
      <c r="B22" s="920"/>
      <c r="C22" s="920"/>
      <c r="D22" s="1206"/>
      <c r="E22" s="791"/>
      <c r="F22" s="381" t="s">
        <v>442</v>
      </c>
      <c r="G22" s="335">
        <v>-1.61</v>
      </c>
      <c r="H22" s="91" t="s">
        <v>15</v>
      </c>
      <c r="I22" s="337">
        <v>0.21</v>
      </c>
      <c r="J22" s="91" t="s">
        <v>15</v>
      </c>
      <c r="K22" s="338">
        <v>-0.49</v>
      </c>
      <c r="L22" s="91" t="s">
        <v>15</v>
      </c>
      <c r="M22" s="377">
        <v>-3.48</v>
      </c>
      <c r="N22" s="91" t="s">
        <v>15</v>
      </c>
      <c r="O22" s="377">
        <v>-2.88</v>
      </c>
      <c r="P22" s="91" t="s">
        <v>15</v>
      </c>
      <c r="Q22" s="377">
        <v>12.55</v>
      </c>
      <c r="R22" s="91" t="s">
        <v>15</v>
      </c>
      <c r="S22">
        <v>2.79</v>
      </c>
      <c r="T22" s="15" t="s">
        <v>7</v>
      </c>
    </row>
    <row r="23" spans="1:26" ht="15" customHeight="1" thickBot="1">
      <c r="A23" s="1205"/>
      <c r="B23" s="920"/>
      <c r="C23" s="920"/>
      <c r="D23" s="1206"/>
      <c r="E23" s="791"/>
    </row>
    <row r="24" spans="1:26" ht="41.25" customHeight="1" thickTop="1" thickBot="1">
      <c r="A24" s="1205"/>
      <c r="B24" s="920"/>
      <c r="C24" s="920"/>
      <c r="D24" s="1206"/>
      <c r="E24" s="791"/>
      <c r="F24" s="92" t="s">
        <v>33</v>
      </c>
      <c r="G24" s="879">
        <v>2018</v>
      </c>
      <c r="H24" s="879"/>
      <c r="I24" s="879">
        <v>2019</v>
      </c>
      <c r="J24" s="879"/>
      <c r="K24" s="879">
        <v>2020</v>
      </c>
      <c r="L24" s="879"/>
      <c r="M24" s="879">
        <v>2021</v>
      </c>
      <c r="N24" s="879"/>
      <c r="O24" s="879">
        <v>2022</v>
      </c>
      <c r="P24" s="879"/>
      <c r="Q24" s="879">
        <v>2023</v>
      </c>
      <c r="R24" s="879"/>
      <c r="S24" s="879">
        <v>2024</v>
      </c>
      <c r="T24" s="879"/>
      <c r="U24" s="957" t="s">
        <v>443</v>
      </c>
      <c r="V24" s="957"/>
      <c r="W24" s="958" t="s">
        <v>444</v>
      </c>
      <c r="X24" s="959"/>
      <c r="Y24" s="958" t="s">
        <v>445</v>
      </c>
      <c r="Z24" s="959"/>
    </row>
    <row r="25" spans="1:26" ht="15" customHeight="1">
      <c r="A25" s="1207"/>
      <c r="B25" s="1208"/>
      <c r="C25" s="1208"/>
      <c r="D25" s="1209"/>
      <c r="E25" s="791"/>
      <c r="F25" s="93" t="s">
        <v>37</v>
      </c>
      <c r="G25" s="865">
        <v>20616</v>
      </c>
      <c r="H25" s="865"/>
      <c r="I25" s="865">
        <v>15725</v>
      </c>
      <c r="J25" s="865"/>
      <c r="K25" s="865">
        <v>-28688</v>
      </c>
      <c r="L25" s="865"/>
      <c r="M25" s="865">
        <v>-21764</v>
      </c>
      <c r="N25" s="865"/>
      <c r="O25" s="865">
        <v>-58497</v>
      </c>
      <c r="P25" s="865"/>
      <c r="Q25" s="865">
        <v>-23544</v>
      </c>
      <c r="R25" s="865"/>
      <c r="S25" s="865">
        <v>-30980</v>
      </c>
      <c r="T25" s="865"/>
      <c r="U25" s="865">
        <v>-7436</v>
      </c>
      <c r="V25" s="952"/>
      <c r="W25" s="865">
        <v>-31.6</v>
      </c>
      <c r="X25" s="952"/>
      <c r="Y25" s="865"/>
      <c r="Z25" s="952"/>
    </row>
    <row r="26" spans="1:26" ht="15" customHeight="1" thickBot="1">
      <c r="A26" s="882" t="s">
        <v>38</v>
      </c>
      <c r="B26" s="883"/>
      <c r="C26" s="883"/>
      <c r="D26" s="883"/>
      <c r="E26" s="791"/>
      <c r="F26" s="94" t="s">
        <v>39</v>
      </c>
      <c r="G26" s="860">
        <v>727</v>
      </c>
      <c r="H26" s="860"/>
      <c r="I26" s="860">
        <v>33763</v>
      </c>
      <c r="J26" s="860"/>
      <c r="K26" s="860">
        <v>10285</v>
      </c>
      <c r="L26" s="860"/>
      <c r="M26" s="860">
        <v>20929</v>
      </c>
      <c r="N26" s="860"/>
      <c r="O26" s="860">
        <v>63255</v>
      </c>
      <c r="P26" s="860"/>
      <c r="Q26" s="860">
        <v>311943</v>
      </c>
      <c r="R26" s="860"/>
      <c r="S26" s="860">
        <v>300986</v>
      </c>
      <c r="T26" s="860"/>
      <c r="U26" s="860">
        <v>-10957</v>
      </c>
      <c r="V26" s="942"/>
      <c r="W26" s="860">
        <v>-3.5</v>
      </c>
      <c r="X26" s="942"/>
      <c r="Y26" s="860">
        <v>132.6</v>
      </c>
      <c r="Z26" s="942"/>
    </row>
    <row r="27" spans="1:26" ht="15" customHeight="1" thickTop="1">
      <c r="A27" s="880" t="s">
        <v>41</v>
      </c>
      <c r="B27" s="881"/>
      <c r="C27" s="881"/>
      <c r="D27" s="881"/>
      <c r="E27" s="791"/>
      <c r="F27" s="95" t="s">
        <v>42</v>
      </c>
      <c r="G27" s="860">
        <v>283</v>
      </c>
      <c r="H27" s="860"/>
      <c r="I27" s="860">
        <v>32271</v>
      </c>
      <c r="J27" s="860"/>
      <c r="K27" s="860">
        <v>8324</v>
      </c>
      <c r="L27" s="860"/>
      <c r="M27" s="860">
        <v>10412</v>
      </c>
      <c r="N27" s="860"/>
      <c r="O27" s="860">
        <v>62789</v>
      </c>
      <c r="P27" s="860"/>
      <c r="Q27" s="860">
        <v>291980</v>
      </c>
      <c r="R27" s="860"/>
      <c r="S27" s="860">
        <v>300207</v>
      </c>
      <c r="T27" s="860"/>
      <c r="U27" s="860">
        <v>8227</v>
      </c>
      <c r="V27" s="942"/>
      <c r="W27" s="860">
        <v>2.8</v>
      </c>
      <c r="X27" s="942"/>
      <c r="Y27" s="860">
        <v>145</v>
      </c>
      <c r="Z27" s="942"/>
    </row>
    <row r="28" spans="1:26" ht="18" customHeight="1" thickBot="1">
      <c r="A28" s="960" t="s">
        <v>532</v>
      </c>
      <c r="B28" s="961"/>
      <c r="C28" s="961"/>
      <c r="D28" s="962"/>
      <c r="E28" s="791"/>
      <c r="F28" s="96" t="s">
        <v>44</v>
      </c>
      <c r="G28" s="857">
        <v>-820</v>
      </c>
      <c r="H28" s="857"/>
      <c r="I28" s="857">
        <v>29617</v>
      </c>
      <c r="J28" s="857"/>
      <c r="K28" s="857">
        <v>7237</v>
      </c>
      <c r="L28" s="857"/>
      <c r="M28" s="857">
        <v>1565</v>
      </c>
      <c r="N28" s="857"/>
      <c r="O28" s="857">
        <v>53219</v>
      </c>
      <c r="P28" s="857"/>
      <c r="Q28" s="857">
        <v>271335</v>
      </c>
      <c r="R28" s="857"/>
      <c r="S28" s="857">
        <v>266247</v>
      </c>
      <c r="T28" s="857"/>
      <c r="U28" s="857">
        <v>-5088</v>
      </c>
      <c r="V28" s="943"/>
      <c r="W28" s="857">
        <v>-1.9</v>
      </c>
      <c r="X28" s="943"/>
      <c r="Y28" s="857">
        <v>146</v>
      </c>
      <c r="Z28" s="943"/>
    </row>
    <row r="29" spans="1:26" ht="15.75" customHeight="1" thickBot="1">
      <c r="A29" s="963"/>
      <c r="B29" s="964"/>
      <c r="C29" s="964"/>
      <c r="D29" s="965"/>
      <c r="E29" s="791"/>
    </row>
    <row r="30" spans="1:26" ht="34.5" customHeight="1" thickTop="1" thickBot="1">
      <c r="A30" s="966"/>
      <c r="B30" s="967"/>
      <c r="C30" s="967"/>
      <c r="D30" s="968"/>
      <c r="E30" s="791"/>
      <c r="F30" s="92" t="s">
        <v>45</v>
      </c>
      <c r="G30" s="879"/>
      <c r="H30" s="879"/>
      <c r="I30" s="879"/>
      <c r="J30" s="879"/>
      <c r="K30" s="879"/>
      <c r="L30" s="879"/>
      <c r="M30" s="879"/>
      <c r="N30" s="879"/>
      <c r="O30" s="879"/>
      <c r="P30" s="879"/>
      <c r="Q30" s="879">
        <v>2023</v>
      </c>
      <c r="R30" s="879"/>
      <c r="S30" s="879">
        <v>2024</v>
      </c>
      <c r="T30" s="879"/>
      <c r="U30" s="957" t="s">
        <v>443</v>
      </c>
      <c r="V30" s="957"/>
      <c r="W30" s="958" t="s">
        <v>444</v>
      </c>
      <c r="X30" s="959"/>
      <c r="Y30" s="958" t="s">
        <v>445</v>
      </c>
      <c r="Z30" s="959"/>
    </row>
    <row r="31" spans="1:26" ht="18" customHeight="1">
      <c r="A31" s="838" t="s">
        <v>46</v>
      </c>
      <c r="B31" s="839"/>
      <c r="C31" s="839"/>
      <c r="D31" s="839"/>
      <c r="E31" s="791"/>
      <c r="F31" s="93" t="s">
        <v>47</v>
      </c>
      <c r="G31" s="1352">
        <v>210861</v>
      </c>
      <c r="H31" s="1352"/>
      <c r="I31" s="1352">
        <v>297001</v>
      </c>
      <c r="J31" s="1352"/>
      <c r="K31" s="1352">
        <v>311320</v>
      </c>
      <c r="L31" s="1352"/>
      <c r="M31" s="1352">
        <v>1460312</v>
      </c>
      <c r="N31" s="1352"/>
      <c r="O31" s="1352">
        <v>1950716</v>
      </c>
      <c r="P31" s="1352"/>
      <c r="Q31" s="865">
        <v>1292255</v>
      </c>
      <c r="R31" s="865"/>
      <c r="S31" s="865">
        <v>1488450</v>
      </c>
      <c r="T31" s="865"/>
      <c r="U31" s="865">
        <v>196195</v>
      </c>
      <c r="V31" s="952"/>
      <c r="W31" s="865">
        <v>15.2</v>
      </c>
      <c r="X31" s="952"/>
      <c r="Y31" s="865">
        <v>47.9</v>
      </c>
      <c r="Z31" s="952"/>
    </row>
    <row r="32" spans="1:26" ht="18" customHeight="1">
      <c r="A32" s="836" t="s">
        <v>94</v>
      </c>
      <c r="B32" s="837"/>
      <c r="C32" s="837"/>
      <c r="D32" s="837"/>
      <c r="E32" s="791"/>
      <c r="F32" s="94" t="s">
        <v>49</v>
      </c>
      <c r="G32" s="1350">
        <v>172771</v>
      </c>
      <c r="H32" s="1350"/>
      <c r="I32" s="1350">
        <v>230579</v>
      </c>
      <c r="J32" s="1350"/>
      <c r="K32" s="1350">
        <v>240039</v>
      </c>
      <c r="L32" s="1350"/>
      <c r="M32" s="1350">
        <v>1387466</v>
      </c>
      <c r="N32" s="1350"/>
      <c r="O32" s="1350">
        <v>1824652</v>
      </c>
      <c r="P32" s="1350"/>
      <c r="Q32" s="860">
        <v>894856</v>
      </c>
      <c r="R32" s="860"/>
      <c r="S32" s="860">
        <v>817204</v>
      </c>
      <c r="T32" s="860"/>
      <c r="U32" s="860">
        <v>-77652</v>
      </c>
      <c r="V32" s="942"/>
      <c r="W32" s="860">
        <v>-8.6999999999999993</v>
      </c>
      <c r="X32" s="942"/>
      <c r="Y32" s="860">
        <v>35.799999999999997</v>
      </c>
      <c r="Z32" s="942"/>
    </row>
    <row r="33" spans="1:26" ht="18" customHeight="1" thickBot="1">
      <c r="A33" s="838" t="s">
        <v>50</v>
      </c>
      <c r="B33" s="839"/>
      <c r="C33" s="839"/>
      <c r="D33" s="839"/>
      <c r="E33" s="791"/>
      <c r="F33" s="95" t="s">
        <v>51</v>
      </c>
      <c r="G33" s="1350">
        <v>38090</v>
      </c>
      <c r="H33" s="1350"/>
      <c r="I33" s="1350">
        <v>66422</v>
      </c>
      <c r="J33" s="1350"/>
      <c r="K33" s="1350">
        <v>71281</v>
      </c>
      <c r="L33" s="1350"/>
      <c r="M33" s="1350">
        <v>72846</v>
      </c>
      <c r="N33" s="1350"/>
      <c r="O33" s="1350">
        <v>126064</v>
      </c>
      <c r="P33" s="1350"/>
      <c r="Q33" s="860">
        <v>397399</v>
      </c>
      <c r="R33" s="860"/>
      <c r="S33" s="860">
        <v>671246</v>
      </c>
      <c r="T33" s="860"/>
      <c r="U33" s="860">
        <v>273847</v>
      </c>
      <c r="V33" s="942"/>
      <c r="W33" s="860">
        <v>68.900000000000006</v>
      </c>
      <c r="X33" s="942"/>
      <c r="Y33" s="860">
        <v>75.2</v>
      </c>
      <c r="Z33" s="942"/>
    </row>
    <row r="34" spans="1:26" ht="18" customHeight="1">
      <c r="A34" s="863" t="s">
        <v>533</v>
      </c>
      <c r="B34" s="864"/>
      <c r="C34" s="864"/>
      <c r="D34" s="864"/>
      <c r="E34" s="791"/>
      <c r="F34" s="94" t="s">
        <v>53</v>
      </c>
      <c r="G34" s="1350">
        <v>210861</v>
      </c>
      <c r="H34" s="1350"/>
      <c r="I34" s="1350">
        <v>297001</v>
      </c>
      <c r="J34" s="1350"/>
      <c r="K34" s="1350">
        <v>311320</v>
      </c>
      <c r="L34" s="1350"/>
      <c r="M34" s="1350">
        <v>1460312</v>
      </c>
      <c r="N34" s="1350"/>
      <c r="O34" s="1350">
        <v>1950716</v>
      </c>
      <c r="P34" s="1350"/>
      <c r="Q34" s="860">
        <v>1292255</v>
      </c>
      <c r="R34" s="860"/>
      <c r="S34" s="865">
        <v>1488450</v>
      </c>
      <c r="T34" s="865"/>
      <c r="U34" s="865">
        <v>196195</v>
      </c>
      <c r="V34" s="952"/>
      <c r="W34" s="865">
        <v>15.2</v>
      </c>
      <c r="X34" s="952"/>
      <c r="Y34" s="865">
        <v>47.9</v>
      </c>
      <c r="Z34" s="952"/>
    </row>
    <row r="35" spans="1:26" ht="18" customHeight="1" thickBot="1">
      <c r="A35" s="838" t="s">
        <v>54</v>
      </c>
      <c r="B35" s="839"/>
      <c r="C35" s="839"/>
      <c r="D35" s="839"/>
      <c r="E35" s="791"/>
      <c r="F35" s="97" t="s">
        <v>55</v>
      </c>
      <c r="G35" s="1351">
        <v>38090</v>
      </c>
      <c r="H35" s="1351"/>
      <c r="I35" s="1351">
        <v>66422</v>
      </c>
      <c r="J35" s="1351"/>
      <c r="K35" s="1351">
        <v>71281</v>
      </c>
      <c r="L35" s="1351"/>
      <c r="M35" s="1351">
        <v>72846</v>
      </c>
      <c r="N35" s="1351"/>
      <c r="O35" s="1351">
        <v>126064</v>
      </c>
      <c r="P35" s="1351"/>
      <c r="Q35" s="857">
        <v>397399</v>
      </c>
      <c r="R35" s="857"/>
      <c r="S35" s="860">
        <v>671246</v>
      </c>
      <c r="T35" s="860"/>
      <c r="U35" s="860">
        <v>273847</v>
      </c>
      <c r="V35" s="942"/>
      <c r="W35" s="860">
        <v>68.900000000000006</v>
      </c>
      <c r="X35" s="942"/>
      <c r="Y35" s="860">
        <v>75.2</v>
      </c>
      <c r="Z35" s="942"/>
    </row>
    <row r="36" spans="1:26" ht="18" customHeight="1" thickBot="1">
      <c r="A36" s="836" t="s">
        <v>534</v>
      </c>
      <c r="B36" s="837"/>
      <c r="C36" s="837"/>
      <c r="D36" s="837"/>
      <c r="E36" s="791"/>
    </row>
    <row r="37" spans="1:26" ht="18" customHeight="1" thickBot="1">
      <c r="A37" s="838" t="s">
        <v>57</v>
      </c>
      <c r="B37" s="839"/>
      <c r="C37" s="839"/>
      <c r="D37" s="839"/>
      <c r="E37" s="985"/>
      <c r="F37" s="929" t="s">
        <v>58</v>
      </c>
      <c r="G37" s="840"/>
      <c r="H37" s="840"/>
      <c r="I37" s="840"/>
      <c r="J37" s="840"/>
      <c r="K37" s="840"/>
      <c r="L37" s="840"/>
      <c r="M37" s="840"/>
      <c r="N37" s="840"/>
      <c r="O37" s="840"/>
      <c r="P37" s="840"/>
      <c r="Q37" s="840"/>
      <c r="R37" s="840"/>
      <c r="S37" s="840"/>
      <c r="T37" s="840"/>
      <c r="U37" s="840"/>
      <c r="V37" s="841"/>
    </row>
    <row r="38" spans="1:26" ht="18" customHeight="1">
      <c r="A38" s="1198"/>
      <c r="B38" s="1199"/>
      <c r="C38" s="1199"/>
      <c r="D38" s="1199"/>
      <c r="E38" s="791"/>
      <c r="F38" s="933"/>
      <c r="G38" s="844"/>
      <c r="H38" s="844"/>
      <c r="I38" s="844"/>
      <c r="J38" s="844"/>
      <c r="K38" s="844"/>
      <c r="L38" s="844"/>
      <c r="M38" s="844"/>
      <c r="N38" s="844"/>
      <c r="O38" s="844"/>
      <c r="P38" s="844"/>
      <c r="Q38" s="844"/>
      <c r="R38" s="844"/>
      <c r="S38" s="844"/>
      <c r="T38" s="844"/>
      <c r="U38" s="844"/>
      <c r="V38" s="844"/>
    </row>
    <row r="39" spans="1:26" ht="18" customHeight="1">
      <c r="A39" s="847" t="s">
        <v>59</v>
      </c>
      <c r="B39" s="848"/>
      <c r="C39" s="848"/>
      <c r="D39" s="848"/>
      <c r="E39" s="791"/>
      <c r="F39" s="934"/>
      <c r="G39" s="878"/>
      <c r="H39" s="878"/>
      <c r="I39" s="878"/>
      <c r="J39" s="878"/>
      <c r="K39" s="878"/>
      <c r="L39" s="878"/>
      <c r="M39" s="878"/>
      <c r="N39" s="878"/>
      <c r="O39" s="878"/>
      <c r="P39" s="878"/>
      <c r="Q39" s="878"/>
      <c r="R39" s="878"/>
      <c r="S39" s="878"/>
      <c r="T39" s="878"/>
      <c r="U39" s="878"/>
      <c r="V39" s="878"/>
    </row>
    <row r="40" spans="1:26" ht="18" customHeight="1">
      <c r="A40" s="849" t="s">
        <v>60</v>
      </c>
      <c r="B40" s="850"/>
      <c r="C40" s="851">
        <v>1</v>
      </c>
      <c r="D40" s="852"/>
      <c r="E40" s="791"/>
      <c r="F40" s="934"/>
      <c r="G40" s="878"/>
      <c r="H40" s="878"/>
      <c r="I40" s="878"/>
      <c r="J40" s="878"/>
      <c r="K40" s="878"/>
      <c r="L40" s="878"/>
      <c r="M40" s="878"/>
      <c r="N40" s="878"/>
      <c r="O40" s="878"/>
      <c r="P40" s="878"/>
      <c r="Q40" s="878"/>
      <c r="R40" s="878"/>
      <c r="S40" s="878"/>
      <c r="T40" s="878"/>
      <c r="U40" s="878"/>
      <c r="V40" s="878"/>
    </row>
    <row r="41" spans="1:26" ht="18" customHeight="1">
      <c r="A41" s="853"/>
      <c r="B41" s="854"/>
      <c r="C41" s="854"/>
      <c r="D41" s="854"/>
      <c r="E41" s="791"/>
      <c r="F41" s="934"/>
      <c r="G41" s="878"/>
      <c r="H41" s="878"/>
      <c r="I41" s="878"/>
      <c r="J41" s="878"/>
      <c r="K41" s="878"/>
      <c r="L41" s="878"/>
      <c r="M41" s="878"/>
      <c r="N41" s="878"/>
      <c r="O41" s="878"/>
      <c r="P41" s="878"/>
      <c r="Q41" s="878"/>
      <c r="R41" s="878"/>
      <c r="S41" s="878"/>
      <c r="T41" s="878"/>
      <c r="U41" s="878"/>
      <c r="V41" s="878"/>
    </row>
    <row r="42" spans="1:26" ht="18" customHeight="1">
      <c r="A42" s="855" t="s">
        <v>61</v>
      </c>
      <c r="B42" s="856"/>
      <c r="C42" s="856"/>
      <c r="D42" s="856"/>
      <c r="E42" s="791"/>
      <c r="F42" s="934"/>
      <c r="G42" s="878"/>
      <c r="H42" s="878"/>
      <c r="I42" s="878"/>
      <c r="J42" s="878"/>
      <c r="K42" s="878"/>
      <c r="L42" s="878"/>
      <c r="M42" s="878"/>
      <c r="N42" s="878"/>
      <c r="O42" s="878"/>
      <c r="P42" s="878"/>
      <c r="Q42" s="878"/>
      <c r="R42" s="878"/>
      <c r="S42" s="878"/>
      <c r="T42" s="878"/>
      <c r="U42" s="878"/>
      <c r="V42" s="878"/>
    </row>
    <row r="43" spans="1:26" ht="18" customHeight="1" thickBot="1">
      <c r="A43" s="1200"/>
      <c r="B43" s="1201"/>
      <c r="C43" s="1201"/>
      <c r="D43" s="1201"/>
      <c r="E43" s="791"/>
      <c r="F43" s="934"/>
      <c r="G43" s="878"/>
      <c r="H43" s="878"/>
      <c r="I43" s="878"/>
      <c r="J43" s="878"/>
      <c r="K43" s="878"/>
      <c r="L43" s="878"/>
      <c r="M43" s="878"/>
      <c r="N43" s="878"/>
      <c r="O43" s="878"/>
      <c r="P43" s="878"/>
      <c r="Q43" s="878"/>
      <c r="R43" s="878"/>
      <c r="S43" s="878"/>
      <c r="T43" s="878"/>
      <c r="U43" s="878"/>
      <c r="V43" s="878"/>
    </row>
    <row r="44" spans="1:26" ht="18" customHeight="1" thickTop="1" thickBot="1">
      <c r="A44" s="831" t="s">
        <v>63</v>
      </c>
      <c r="B44" s="832"/>
      <c r="C44" s="832"/>
      <c r="D44" s="832"/>
      <c r="E44" s="791"/>
      <c r="F44" s="934"/>
      <c r="G44" s="878"/>
      <c r="H44" s="878"/>
      <c r="I44" s="878"/>
      <c r="J44" s="878"/>
      <c r="K44" s="878"/>
      <c r="L44" s="878"/>
      <c r="M44" s="878"/>
      <c r="N44" s="878"/>
      <c r="O44" s="878"/>
      <c r="P44" s="878"/>
      <c r="Q44" s="878"/>
      <c r="R44" s="878"/>
      <c r="S44" s="878"/>
      <c r="T44" s="878"/>
      <c r="U44" s="878"/>
      <c r="V44" s="878"/>
    </row>
    <row r="45" spans="1:26" ht="18" customHeight="1" thickTop="1">
      <c r="A45" s="811" t="s">
        <v>64</v>
      </c>
      <c r="B45" s="812"/>
      <c r="C45" s="812"/>
      <c r="D45" s="813"/>
      <c r="E45" s="791"/>
      <c r="F45" s="934"/>
      <c r="G45" s="878"/>
      <c r="H45" s="878"/>
      <c r="I45" s="878"/>
      <c r="J45" s="878"/>
      <c r="K45" s="878"/>
      <c r="L45" s="878"/>
      <c r="M45" s="878"/>
      <c r="N45" s="878"/>
      <c r="O45" s="878"/>
      <c r="P45" s="878"/>
      <c r="Q45" s="878"/>
      <c r="R45" s="878"/>
      <c r="S45" s="878"/>
      <c r="T45" s="878"/>
      <c r="U45" s="878"/>
      <c r="V45" s="878"/>
    </row>
    <row r="46" spans="1:26" ht="18" customHeight="1">
      <c r="A46" s="1195" t="s">
        <v>535</v>
      </c>
      <c r="B46" s="1196"/>
      <c r="C46" s="1196"/>
      <c r="D46" s="1197"/>
      <c r="E46" s="791"/>
      <c r="F46" s="934"/>
      <c r="G46" s="878"/>
      <c r="H46" s="878"/>
      <c r="I46" s="878"/>
      <c r="J46" s="878"/>
      <c r="K46" s="878"/>
      <c r="L46" s="878"/>
      <c r="M46" s="878"/>
      <c r="N46" s="878"/>
      <c r="O46" s="878"/>
      <c r="P46" s="878"/>
      <c r="Q46" s="878"/>
      <c r="R46" s="878"/>
      <c r="S46" s="878"/>
      <c r="T46" s="878"/>
      <c r="U46" s="878"/>
      <c r="V46" s="878"/>
    </row>
    <row r="47" spans="1:26" ht="18" customHeight="1">
      <c r="A47" s="796" t="s">
        <v>66</v>
      </c>
      <c r="B47" s="797"/>
      <c r="C47" s="797"/>
      <c r="D47" s="798"/>
      <c r="E47" s="791"/>
      <c r="F47" s="934"/>
      <c r="G47" s="878"/>
      <c r="H47" s="878"/>
      <c r="I47" s="878"/>
      <c r="J47" s="878"/>
      <c r="K47" s="878"/>
      <c r="L47" s="878"/>
      <c r="M47" s="878"/>
      <c r="N47" s="878"/>
      <c r="O47" s="878"/>
      <c r="P47" s="878"/>
      <c r="Q47" s="878"/>
      <c r="R47" s="878"/>
      <c r="S47" s="878"/>
      <c r="T47" s="878"/>
      <c r="U47" s="878"/>
      <c r="V47" s="878"/>
    </row>
    <row r="48" spans="1:26" ht="18" customHeight="1">
      <c r="A48" s="706" t="s">
        <v>1212</v>
      </c>
      <c r="B48" s="703" t="s">
        <v>1217</v>
      </c>
      <c r="C48" s="706"/>
      <c r="D48" s="706"/>
      <c r="E48" s="791"/>
      <c r="F48" s="934"/>
      <c r="G48" s="878"/>
      <c r="H48" s="878"/>
      <c r="I48" s="878"/>
      <c r="J48" s="878"/>
      <c r="K48" s="878"/>
      <c r="L48" s="878"/>
      <c r="M48" s="878"/>
      <c r="N48" s="878"/>
      <c r="O48" s="878"/>
      <c r="P48" s="878"/>
      <c r="Q48" s="878"/>
      <c r="R48" s="878"/>
      <c r="S48" s="878"/>
      <c r="T48" s="878"/>
      <c r="U48" s="878"/>
      <c r="V48" s="878"/>
    </row>
    <row r="49" spans="1:26" ht="18" customHeight="1">
      <c r="A49" s="705" t="s">
        <v>1213</v>
      </c>
      <c r="B49" s="707" t="s">
        <v>1218</v>
      </c>
      <c r="C49" s="705"/>
      <c r="D49" s="705"/>
      <c r="E49" s="791"/>
      <c r="F49" s="934"/>
      <c r="G49" s="878"/>
      <c r="H49" s="878"/>
      <c r="I49" s="878"/>
      <c r="J49" s="878"/>
      <c r="K49" s="878"/>
      <c r="L49" s="878"/>
      <c r="M49" s="878"/>
      <c r="N49" s="878"/>
      <c r="O49" s="878"/>
      <c r="P49" s="878"/>
      <c r="Q49" s="878"/>
      <c r="R49" s="878"/>
      <c r="S49" s="878"/>
      <c r="T49" s="878"/>
      <c r="U49" s="878"/>
      <c r="V49" s="878"/>
    </row>
    <row r="50" spans="1:26" ht="18" customHeight="1" thickBot="1">
      <c r="A50" s="705" t="s">
        <v>1214</v>
      </c>
      <c r="B50" s="707" t="s">
        <v>1218</v>
      </c>
      <c r="C50" s="705"/>
      <c r="D50" s="705"/>
      <c r="E50" s="791"/>
    </row>
    <row r="51" spans="1:26" ht="18" customHeight="1" thickBot="1">
      <c r="A51" s="705" t="s">
        <v>1215</v>
      </c>
      <c r="B51" s="707" t="s">
        <v>1219</v>
      </c>
      <c r="C51" s="705"/>
      <c r="D51" s="705"/>
      <c r="E51" s="985"/>
      <c r="F51" s="938" t="s">
        <v>68</v>
      </c>
      <c r="G51" s="817"/>
      <c r="H51" s="817"/>
      <c r="I51" s="817"/>
      <c r="J51" s="817"/>
      <c r="K51" s="817"/>
      <c r="L51" s="817"/>
      <c r="M51" s="817"/>
      <c r="N51" s="817"/>
      <c r="O51" s="817"/>
      <c r="P51" s="817"/>
      <c r="Q51" s="817"/>
      <c r="R51" s="817"/>
      <c r="S51" s="817"/>
      <c r="T51" s="817"/>
      <c r="U51" s="817"/>
      <c r="V51" s="817"/>
      <c r="W51" s="817"/>
      <c r="X51" s="817"/>
      <c r="Y51" s="817"/>
      <c r="Z51" s="818"/>
    </row>
    <row r="52" spans="1:26" ht="18" customHeight="1" thickBot="1">
      <c r="A52" s="705" t="s">
        <v>1216</v>
      </c>
      <c r="B52" s="704" t="s">
        <v>1218</v>
      </c>
      <c r="C52" s="705"/>
      <c r="D52" s="705"/>
      <c r="E52" s="985"/>
      <c r="F52" s="98" t="s">
        <v>70</v>
      </c>
      <c r="G52" s="939" t="s">
        <v>71</v>
      </c>
      <c r="H52" s="939"/>
      <c r="I52" s="939"/>
      <c r="J52" s="939"/>
      <c r="K52" s="826" t="s">
        <v>72</v>
      </c>
      <c r="L52" s="827"/>
      <c r="M52" s="828"/>
      <c r="N52" s="826" t="s">
        <v>73</v>
      </c>
      <c r="O52" s="827"/>
      <c r="P52" s="827"/>
      <c r="Q52" s="827"/>
      <c r="R52" s="827"/>
      <c r="S52" s="827"/>
      <c r="T52" s="827"/>
      <c r="U52" s="827"/>
      <c r="V52" s="827"/>
      <c r="W52" s="827"/>
      <c r="X52" s="827"/>
      <c r="Y52" s="827"/>
      <c r="Z52" s="940"/>
    </row>
    <row r="53" spans="1:26" ht="18" customHeight="1">
      <c r="A53" s="796" t="s">
        <v>74</v>
      </c>
      <c r="B53" s="797"/>
      <c r="C53" s="797"/>
      <c r="D53" s="798"/>
      <c r="E53" s="985"/>
      <c r="F53" s="925">
        <v>2022</v>
      </c>
      <c r="G53" s="799"/>
      <c r="H53" s="799"/>
      <c r="I53" s="799"/>
      <c r="J53" s="799"/>
      <c r="K53" s="928"/>
      <c r="L53" s="799"/>
      <c r="M53" s="799"/>
      <c r="N53" s="918" t="s">
        <v>87</v>
      </c>
      <c r="O53" s="918"/>
      <c r="P53" s="918"/>
      <c r="Q53" s="918"/>
      <c r="R53" s="918"/>
      <c r="S53" s="918"/>
      <c r="T53" s="918"/>
      <c r="U53" s="918"/>
      <c r="V53" s="918"/>
      <c r="W53" s="918"/>
      <c r="X53" s="918"/>
      <c r="Y53" s="918"/>
      <c r="Z53" s="919"/>
    </row>
    <row r="54" spans="1:26" ht="18" customHeight="1">
      <c r="A54" s="1053"/>
      <c r="B54" s="990"/>
      <c r="C54" s="990"/>
      <c r="D54" s="1054"/>
      <c r="E54" s="985"/>
      <c r="F54" s="926"/>
      <c r="G54" s="800"/>
      <c r="H54" s="800"/>
      <c r="I54" s="800"/>
      <c r="J54" s="800"/>
      <c r="K54" s="800"/>
      <c r="L54" s="800"/>
      <c r="M54" s="800"/>
      <c r="N54" s="920"/>
      <c r="O54" s="920"/>
      <c r="P54" s="920"/>
      <c r="Q54" s="920"/>
      <c r="R54" s="920"/>
      <c r="S54" s="920"/>
      <c r="T54" s="920"/>
      <c r="U54" s="920"/>
      <c r="V54" s="920"/>
      <c r="W54" s="920"/>
      <c r="X54" s="920"/>
      <c r="Y54" s="920"/>
      <c r="Z54" s="921"/>
    </row>
    <row r="55" spans="1:26" ht="18" customHeight="1" thickBot="1">
      <c r="A55" s="1053"/>
      <c r="B55" s="990"/>
      <c r="C55" s="990"/>
      <c r="D55" s="1054"/>
      <c r="E55" s="985"/>
      <c r="F55" s="927"/>
      <c r="G55" s="801"/>
      <c r="H55" s="801"/>
      <c r="I55" s="801"/>
      <c r="J55" s="801"/>
      <c r="K55" s="801"/>
      <c r="L55" s="801"/>
      <c r="M55" s="801"/>
      <c r="N55" s="922"/>
      <c r="O55" s="922"/>
      <c r="P55" s="922"/>
      <c r="Q55" s="922"/>
      <c r="R55" s="922"/>
      <c r="S55" s="922"/>
      <c r="T55" s="922"/>
      <c r="U55" s="922"/>
      <c r="V55" s="922"/>
      <c r="W55" s="922"/>
      <c r="X55" s="922"/>
      <c r="Y55" s="922"/>
      <c r="Z55" s="923"/>
    </row>
    <row r="56" spans="1:26" ht="18" customHeight="1" thickBot="1">
      <c r="A56" s="1092"/>
      <c r="B56" s="991"/>
      <c r="C56" s="991"/>
      <c r="D56" s="1093"/>
      <c r="E56" s="985"/>
      <c r="F56" s="916">
        <v>2023</v>
      </c>
      <c r="G56" s="788"/>
      <c r="H56" s="788"/>
      <c r="I56" s="788"/>
      <c r="J56" s="788"/>
      <c r="K56" s="788"/>
      <c r="L56" s="788"/>
      <c r="M56" s="788"/>
      <c r="N56" s="918" t="s">
        <v>87</v>
      </c>
      <c r="O56" s="918"/>
      <c r="P56" s="918"/>
      <c r="Q56" s="918"/>
      <c r="R56" s="918"/>
      <c r="S56" s="918"/>
      <c r="T56" s="918"/>
      <c r="U56" s="918"/>
      <c r="V56" s="918"/>
      <c r="W56" s="918"/>
      <c r="X56" s="918"/>
      <c r="Y56" s="918"/>
      <c r="Z56" s="919"/>
    </row>
    <row r="57" spans="1:26" ht="18" customHeight="1" thickTop="1" thickBot="1">
      <c r="A57" s="808" t="s">
        <v>81</v>
      </c>
      <c r="B57" s="809"/>
      <c r="C57" s="809"/>
      <c r="D57" s="810"/>
      <c r="E57" s="985"/>
      <c r="F57" s="917"/>
      <c r="G57" s="789"/>
      <c r="H57" s="789"/>
      <c r="I57" s="789"/>
      <c r="J57" s="789"/>
      <c r="K57" s="789"/>
      <c r="L57" s="789"/>
      <c r="M57" s="789"/>
      <c r="N57" s="920"/>
      <c r="O57" s="920"/>
      <c r="P57" s="920"/>
      <c r="Q57" s="920"/>
      <c r="R57" s="920"/>
      <c r="S57" s="920"/>
      <c r="T57" s="920"/>
      <c r="U57" s="920"/>
      <c r="V57" s="920"/>
      <c r="W57" s="920"/>
      <c r="X57" s="920"/>
      <c r="Y57" s="920"/>
      <c r="Z57" s="921"/>
    </row>
    <row r="58" spans="1:26" ht="18" customHeight="1" thickTop="1">
      <c r="A58" s="811" t="s">
        <v>82</v>
      </c>
      <c r="B58" s="812"/>
      <c r="C58" s="812"/>
      <c r="D58" s="813"/>
      <c r="E58" s="985"/>
      <c r="F58" s="917"/>
      <c r="G58" s="789"/>
      <c r="H58" s="789"/>
      <c r="I58" s="789"/>
      <c r="J58" s="789"/>
      <c r="K58" s="789"/>
      <c r="L58" s="789"/>
      <c r="M58" s="789"/>
      <c r="N58" s="920"/>
      <c r="O58" s="920"/>
      <c r="P58" s="920"/>
      <c r="Q58" s="920"/>
      <c r="R58" s="920"/>
      <c r="S58" s="920"/>
      <c r="T58" s="920"/>
      <c r="U58" s="920"/>
      <c r="V58" s="920"/>
      <c r="W58" s="920"/>
      <c r="X58" s="920"/>
      <c r="Y58" s="920"/>
      <c r="Z58" s="921"/>
    </row>
    <row r="59" spans="1:26" ht="36.75" customHeight="1" thickBot="1">
      <c r="A59" s="1191"/>
      <c r="B59" s="1191"/>
      <c r="C59" s="1191"/>
      <c r="D59" s="1191"/>
      <c r="E59" s="985"/>
      <c r="F59" s="917"/>
      <c r="G59" s="789"/>
      <c r="H59" s="789"/>
      <c r="I59" s="789"/>
      <c r="J59" s="789"/>
      <c r="K59" s="789"/>
      <c r="L59" s="789"/>
      <c r="M59" s="789"/>
      <c r="N59" s="922"/>
      <c r="O59" s="922"/>
      <c r="P59" s="922"/>
      <c r="Q59" s="922"/>
      <c r="R59" s="922"/>
      <c r="S59" s="922"/>
      <c r="T59" s="922"/>
      <c r="U59" s="922"/>
      <c r="V59" s="922"/>
      <c r="W59" s="922"/>
      <c r="X59" s="922"/>
      <c r="Y59" s="922"/>
      <c r="Z59" s="923"/>
    </row>
    <row r="60" spans="1:26" ht="36.75" customHeight="1" thickBot="1">
      <c r="A60" s="1191"/>
      <c r="B60" s="1191"/>
      <c r="C60" s="1191"/>
      <c r="D60" s="1191"/>
      <c r="E60" s="986"/>
      <c r="F60" s="916">
        <v>2024</v>
      </c>
      <c r="G60" s="788"/>
      <c r="H60" s="788"/>
      <c r="I60" s="788"/>
      <c r="J60" s="788"/>
      <c r="K60" s="788"/>
      <c r="L60" s="788"/>
      <c r="M60" s="788"/>
      <c r="N60" s="918"/>
      <c r="O60" s="918"/>
      <c r="P60" s="918"/>
      <c r="Q60" s="918"/>
      <c r="R60" s="918"/>
      <c r="S60" s="918"/>
      <c r="T60" s="918"/>
      <c r="U60" s="918"/>
      <c r="V60" s="918"/>
      <c r="W60" s="918"/>
      <c r="X60" s="918"/>
      <c r="Y60" s="918"/>
      <c r="Z60" s="919"/>
    </row>
    <row r="61" spans="1:26" ht="18" customHeight="1">
      <c r="F61" s="917"/>
      <c r="G61" s="789"/>
      <c r="H61" s="789"/>
      <c r="I61" s="789"/>
      <c r="J61" s="789"/>
      <c r="K61" s="789"/>
      <c r="L61" s="789"/>
      <c r="M61" s="789"/>
      <c r="N61" s="920"/>
      <c r="O61" s="920"/>
      <c r="P61" s="920"/>
      <c r="Q61" s="920"/>
      <c r="R61" s="920"/>
      <c r="S61" s="920"/>
      <c r="T61" s="920"/>
      <c r="U61" s="920"/>
      <c r="V61" s="920"/>
      <c r="W61" s="920"/>
      <c r="X61" s="920"/>
      <c r="Y61" s="920"/>
      <c r="Z61" s="921"/>
    </row>
    <row r="62" spans="1:26" ht="45" customHeight="1">
      <c r="E62"/>
      <c r="F62" s="917"/>
      <c r="G62" s="789"/>
      <c r="H62" s="789"/>
      <c r="I62" s="789"/>
      <c r="J62" s="789"/>
      <c r="K62" s="789"/>
      <c r="L62" s="789"/>
      <c r="M62" s="789"/>
      <c r="N62" s="920"/>
      <c r="O62" s="920"/>
      <c r="P62" s="920"/>
      <c r="Q62" s="920"/>
      <c r="R62" s="920"/>
      <c r="S62" s="920"/>
      <c r="T62" s="920"/>
      <c r="U62" s="920"/>
      <c r="V62" s="920"/>
      <c r="W62" s="920"/>
      <c r="X62" s="920"/>
      <c r="Y62" s="920"/>
      <c r="Z62" s="921"/>
    </row>
    <row r="63" spans="1:26" ht="15.75" thickBot="1">
      <c r="E63"/>
      <c r="F63" s="924"/>
      <c r="G63" s="790"/>
      <c r="H63" s="790"/>
      <c r="I63" s="790"/>
      <c r="J63" s="790"/>
      <c r="K63" s="790"/>
      <c r="L63" s="790"/>
      <c r="M63" s="790"/>
      <c r="N63" s="922"/>
      <c r="O63" s="922"/>
      <c r="P63" s="922"/>
      <c r="Q63" s="922"/>
      <c r="R63" s="922"/>
      <c r="S63" s="922"/>
      <c r="T63" s="922"/>
      <c r="U63" s="922"/>
      <c r="V63" s="922"/>
      <c r="W63" s="922"/>
      <c r="X63" s="922"/>
      <c r="Y63" s="922"/>
      <c r="Z63" s="923"/>
    </row>
    <row r="64" spans="1:26">
      <c r="E64"/>
    </row>
    <row r="65" spans="5:5">
      <c r="E65"/>
    </row>
    <row r="66" spans="5:5">
      <c r="E66"/>
    </row>
    <row r="67" spans="5:5">
      <c r="E67"/>
    </row>
    <row r="68" spans="5:5">
      <c r="E68"/>
    </row>
    <row r="69" spans="5:5">
      <c r="E69"/>
    </row>
    <row r="70" spans="5:5">
      <c r="E70"/>
    </row>
    <row r="71" spans="5:5" ht="21.75" customHeight="1">
      <c r="E71"/>
    </row>
    <row r="72" spans="5:5" ht="23.25" customHeight="1">
      <c r="E72"/>
    </row>
    <row r="73" spans="5:5" ht="27.75" customHeight="1">
      <c r="E73"/>
    </row>
    <row r="74" spans="5:5" ht="30" customHeight="1">
      <c r="E74"/>
    </row>
    <row r="75" spans="5:5">
      <c r="E75"/>
    </row>
    <row r="76" spans="5:5" ht="22.5" customHeight="1">
      <c r="E76"/>
    </row>
    <row r="77" spans="5:5" ht="21" customHeight="1"/>
    <row r="78" spans="5:5" ht="24.75" customHeight="1"/>
    <row r="79" spans="5:5" ht="21" customHeight="1"/>
    <row r="81" ht="20.25" customHeight="1"/>
    <row r="85" ht="52.5" customHeight="1"/>
  </sheetData>
  <mergeCells count="191">
    <mergeCell ref="F60:F63"/>
    <mergeCell ref="G60:J63"/>
    <mergeCell ref="K60:M63"/>
    <mergeCell ref="N60:Z63"/>
    <mergeCell ref="F51:Z51"/>
    <mergeCell ref="G52:J52"/>
    <mergeCell ref="K52:M52"/>
    <mergeCell ref="N52:Z52"/>
    <mergeCell ref="F53:F55"/>
    <mergeCell ref="G53:J55"/>
    <mergeCell ref="K53:M55"/>
    <mergeCell ref="N53:Z55"/>
    <mergeCell ref="F56:F59"/>
    <mergeCell ref="G56:J59"/>
    <mergeCell ref="K56:M59"/>
    <mergeCell ref="N56:Z59"/>
    <mergeCell ref="A1:D2"/>
    <mergeCell ref="E1:E60"/>
    <mergeCell ref="F1:P2"/>
    <mergeCell ref="G3:H3"/>
    <mergeCell ref="I3:J3"/>
    <mergeCell ref="K3:L3"/>
    <mergeCell ref="M3:N3"/>
    <mergeCell ref="O3:P3"/>
    <mergeCell ref="G8:H8"/>
    <mergeCell ref="I8:J8"/>
    <mergeCell ref="A13:D13"/>
    <mergeCell ref="G13:H13"/>
    <mergeCell ref="I13:J13"/>
    <mergeCell ref="K13:L13"/>
    <mergeCell ref="M13:N13"/>
    <mergeCell ref="O13:P13"/>
    <mergeCell ref="A27:D27"/>
    <mergeCell ref="G27:H27"/>
    <mergeCell ref="I27:J27"/>
    <mergeCell ref="K27:L27"/>
    <mergeCell ref="M27:N27"/>
    <mergeCell ref="A26:D26"/>
    <mergeCell ref="G26:H26"/>
    <mergeCell ref="I26:J26"/>
    <mergeCell ref="Q3:R3"/>
    <mergeCell ref="S3:T3"/>
    <mergeCell ref="A4:D12"/>
    <mergeCell ref="G4:H4"/>
    <mergeCell ref="I4:J4"/>
    <mergeCell ref="K4:L4"/>
    <mergeCell ref="M4:N4"/>
    <mergeCell ref="O4:P4"/>
    <mergeCell ref="Q4:R4"/>
    <mergeCell ref="S4:T4"/>
    <mergeCell ref="K8:L8"/>
    <mergeCell ref="M8:N8"/>
    <mergeCell ref="O8:P8"/>
    <mergeCell ref="Q8:R8"/>
    <mergeCell ref="S8:T8"/>
    <mergeCell ref="Q13:R13"/>
    <mergeCell ref="S13:T13"/>
    <mergeCell ref="A14:D25"/>
    <mergeCell ref="G24:H24"/>
    <mergeCell ref="I24:J24"/>
    <mergeCell ref="K24:L24"/>
    <mergeCell ref="M24:N24"/>
    <mergeCell ref="O24:P24"/>
    <mergeCell ref="Q24:R24"/>
    <mergeCell ref="S24:T24"/>
    <mergeCell ref="U24:V24"/>
    <mergeCell ref="W24:X24"/>
    <mergeCell ref="Y24:Z24"/>
    <mergeCell ref="G25:H25"/>
    <mergeCell ref="I25:J25"/>
    <mergeCell ref="K25:L25"/>
    <mergeCell ref="M25:N25"/>
    <mergeCell ref="O25:P25"/>
    <mergeCell ref="Q25:R25"/>
    <mergeCell ref="S25:T25"/>
    <mergeCell ref="U25:V25"/>
    <mergeCell ref="W25:X25"/>
    <mergeCell ref="Y25:Z25"/>
    <mergeCell ref="K26:L26"/>
    <mergeCell ref="M26:N26"/>
    <mergeCell ref="O26:P26"/>
    <mergeCell ref="O27:P27"/>
    <mergeCell ref="Q27:R27"/>
    <mergeCell ref="S27:T27"/>
    <mergeCell ref="U27:V27"/>
    <mergeCell ref="W27:X27"/>
    <mergeCell ref="Y27:Z27"/>
    <mergeCell ref="Q26:R26"/>
    <mergeCell ref="S26:T26"/>
    <mergeCell ref="U26:V26"/>
    <mergeCell ref="W26:X26"/>
    <mergeCell ref="Y26:Z26"/>
    <mergeCell ref="Y28:Z28"/>
    <mergeCell ref="G30:H30"/>
    <mergeCell ref="I30:J30"/>
    <mergeCell ref="K30:L30"/>
    <mergeCell ref="M30:N30"/>
    <mergeCell ref="O30:P30"/>
    <mergeCell ref="A28:D30"/>
    <mergeCell ref="G28:H28"/>
    <mergeCell ref="I28:J28"/>
    <mergeCell ref="K28:L28"/>
    <mergeCell ref="M28:N28"/>
    <mergeCell ref="O28:P28"/>
    <mergeCell ref="Q28:R28"/>
    <mergeCell ref="S28:T28"/>
    <mergeCell ref="U28:V28"/>
    <mergeCell ref="W28:X28"/>
    <mergeCell ref="O31:P31"/>
    <mergeCell ref="Q31:R31"/>
    <mergeCell ref="S31:T31"/>
    <mergeCell ref="U31:V31"/>
    <mergeCell ref="W31:X31"/>
    <mergeCell ref="O33:P33"/>
    <mergeCell ref="Q33:R33"/>
    <mergeCell ref="S33:T33"/>
    <mergeCell ref="U33:V33"/>
    <mergeCell ref="W33:X33"/>
    <mergeCell ref="A31:D31"/>
    <mergeCell ref="G31:H31"/>
    <mergeCell ref="I31:J31"/>
    <mergeCell ref="K31:L31"/>
    <mergeCell ref="M31:N31"/>
    <mergeCell ref="A33:D33"/>
    <mergeCell ref="G33:H33"/>
    <mergeCell ref="I33:J33"/>
    <mergeCell ref="K33:L33"/>
    <mergeCell ref="M33:N33"/>
    <mergeCell ref="A32:D32"/>
    <mergeCell ref="G32:H32"/>
    <mergeCell ref="I32:J32"/>
    <mergeCell ref="K32:L32"/>
    <mergeCell ref="M32:N32"/>
    <mergeCell ref="W34:X34"/>
    <mergeCell ref="Y31:Z31"/>
    <mergeCell ref="Q30:R30"/>
    <mergeCell ref="S30:T30"/>
    <mergeCell ref="U30:V30"/>
    <mergeCell ref="W30:X30"/>
    <mergeCell ref="Y30:Z30"/>
    <mergeCell ref="Y33:Z33"/>
    <mergeCell ref="Q32:R32"/>
    <mergeCell ref="S32:T32"/>
    <mergeCell ref="A57:D57"/>
    <mergeCell ref="U32:V32"/>
    <mergeCell ref="W32:X32"/>
    <mergeCell ref="Y32:Z32"/>
    <mergeCell ref="O32:P32"/>
    <mergeCell ref="A35:D35"/>
    <mergeCell ref="G35:H35"/>
    <mergeCell ref="I35:J35"/>
    <mergeCell ref="K35:L35"/>
    <mergeCell ref="M35:N35"/>
    <mergeCell ref="A34:D34"/>
    <mergeCell ref="G34:H34"/>
    <mergeCell ref="I34:J34"/>
    <mergeCell ref="K34:L34"/>
    <mergeCell ref="M34:N34"/>
    <mergeCell ref="O35:P35"/>
    <mergeCell ref="Q35:R35"/>
    <mergeCell ref="S35:T35"/>
    <mergeCell ref="U35:V35"/>
    <mergeCell ref="W35:X35"/>
    <mergeCell ref="Y35:Z35"/>
    <mergeCell ref="Q34:R34"/>
    <mergeCell ref="S34:T34"/>
    <mergeCell ref="U34:V34"/>
    <mergeCell ref="A58:D58"/>
    <mergeCell ref="A59:D59"/>
    <mergeCell ref="A60:D60"/>
    <mergeCell ref="Y34:Z34"/>
    <mergeCell ref="O34:P34"/>
    <mergeCell ref="A43:D43"/>
    <mergeCell ref="A44:D44"/>
    <mergeCell ref="A45:D45"/>
    <mergeCell ref="A46:D46"/>
    <mergeCell ref="A47:D47"/>
    <mergeCell ref="A36:D36"/>
    <mergeCell ref="A37:D37"/>
    <mergeCell ref="F37:V37"/>
    <mergeCell ref="A38:D38"/>
    <mergeCell ref="F38:V49"/>
    <mergeCell ref="A39:D39"/>
    <mergeCell ref="A40:B40"/>
    <mergeCell ref="C40:D40"/>
    <mergeCell ref="A41:D41"/>
    <mergeCell ref="A42:D42"/>
    <mergeCell ref="A53:D53"/>
    <mergeCell ref="A54:D54"/>
    <mergeCell ref="A55:D55"/>
    <mergeCell ref="A56:D56"/>
  </mergeCells>
  <conditionalFormatting sqref="F3:U23">
    <cfRule type="containsText" dxfId="20" priority="1" operator="containsText" text="kategorija 1">
      <formula>NOT(ISERROR(SEARCH("kategorija 1",F3)))</formula>
    </cfRule>
  </conditionalFormatting>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39"/>
  <dimension ref="A1:Z89"/>
  <sheetViews>
    <sheetView topLeftCell="A16" zoomScale="66" zoomScaleNormal="66" workbookViewId="0">
      <selection activeCell="F3" sqref="F3:U21"/>
    </sheetView>
  </sheetViews>
  <sheetFormatPr defaultRowHeight="15"/>
  <cols>
    <col min="1" max="1" width="29.140625" customWidth="1"/>
    <col min="2" max="2" width="16.42578125" customWidth="1"/>
    <col min="3" max="3" width="17.28515625" customWidth="1"/>
    <col min="4" max="4" width="8" customWidth="1"/>
    <col min="5" max="5" width="2" style="60" customWidth="1"/>
    <col min="6" max="6" width="29.140625" customWidth="1"/>
    <col min="7" max="7" width="7.42578125" bestFit="1" customWidth="1"/>
    <col min="8" max="8" width="12" customWidth="1"/>
    <col min="9" max="9" width="7.5703125" customWidth="1"/>
    <col min="10" max="10" width="11.5703125" bestFit="1" customWidth="1"/>
    <col min="11" max="11" width="7.42578125" customWidth="1"/>
    <col min="12" max="12" width="11.7109375" bestFit="1" customWidth="1"/>
    <col min="13" max="13" width="7" bestFit="1" customWidth="1"/>
    <col min="14" max="14" width="11.7109375" bestFit="1" customWidth="1"/>
    <col min="15" max="15" width="7" bestFit="1" customWidth="1"/>
    <col min="16" max="16" width="11.7109375" bestFit="1" customWidth="1"/>
    <col min="17" max="20" width="11.7109375" customWidth="1"/>
    <col min="22" max="22" width="14.5703125" customWidth="1"/>
  </cols>
  <sheetData>
    <row r="1" spans="1:20" ht="15" customHeight="1" thickTop="1">
      <c r="A1" s="901" t="s">
        <v>0</v>
      </c>
      <c r="B1" s="902"/>
      <c r="C1" s="902"/>
      <c r="D1" s="902"/>
      <c r="E1" s="791"/>
      <c r="F1" s="904" t="s">
        <v>1</v>
      </c>
      <c r="G1" s="905"/>
      <c r="H1" s="905"/>
      <c r="I1" s="905"/>
      <c r="J1" s="905"/>
      <c r="K1" s="905"/>
      <c r="L1" s="905"/>
      <c r="M1" s="905"/>
      <c r="N1" s="905"/>
      <c r="O1" s="905"/>
      <c r="P1" s="905"/>
      <c r="Q1" s="905"/>
      <c r="R1" s="905"/>
      <c r="S1" s="905"/>
      <c r="T1" s="905"/>
    </row>
    <row r="2" spans="1:20" ht="15.75" customHeight="1" thickBot="1">
      <c r="A2" s="903"/>
      <c r="B2" s="904"/>
      <c r="C2" s="904"/>
      <c r="D2" s="904"/>
      <c r="E2" s="791"/>
      <c r="F2" s="906"/>
      <c r="G2" s="906"/>
      <c r="H2" s="906"/>
      <c r="I2" s="906"/>
      <c r="J2" s="906"/>
      <c r="K2" s="906"/>
      <c r="L2" s="906"/>
      <c r="M2" s="906"/>
      <c r="N2" s="906"/>
      <c r="O2" s="906"/>
      <c r="P2" s="906"/>
      <c r="Q2" s="906"/>
      <c r="R2" s="906"/>
      <c r="S2" s="906"/>
      <c r="T2" s="906"/>
    </row>
    <row r="3" spans="1:20" ht="15.75" thickBot="1">
      <c r="A3" s="3"/>
      <c r="B3" s="4"/>
      <c r="C3" s="4"/>
      <c r="D3" s="4"/>
      <c r="E3" s="791"/>
      <c r="F3" s="5" t="s">
        <v>2</v>
      </c>
      <c r="G3" s="907">
        <v>2018</v>
      </c>
      <c r="H3" s="908"/>
      <c r="I3" s="907">
        <v>2019</v>
      </c>
      <c r="J3" s="908"/>
      <c r="K3" s="907">
        <v>2020</v>
      </c>
      <c r="L3" s="908"/>
      <c r="M3" s="907">
        <v>2021</v>
      </c>
      <c r="N3" s="908"/>
      <c r="O3" s="907">
        <v>2022</v>
      </c>
      <c r="P3" s="908"/>
      <c r="Q3" s="907">
        <v>2023</v>
      </c>
      <c r="R3" s="908"/>
      <c r="S3" s="907">
        <v>2024</v>
      </c>
      <c r="T3" s="908"/>
    </row>
    <row r="4" spans="1:20" ht="20.25" customHeight="1" thickTop="1">
      <c r="A4" s="888"/>
      <c r="B4" s="845"/>
      <c r="C4" s="845"/>
      <c r="D4" s="845"/>
      <c r="E4" s="791"/>
      <c r="F4" s="6" t="s">
        <v>3</v>
      </c>
      <c r="G4" s="157"/>
      <c r="H4" s="158"/>
      <c r="I4" s="158"/>
      <c r="J4" s="158"/>
      <c r="K4" s="158"/>
      <c r="L4" s="158"/>
      <c r="M4" s="158"/>
      <c r="N4" s="158"/>
      <c r="O4" s="158"/>
      <c r="P4" s="6"/>
      <c r="Q4" s="63"/>
      <c r="R4" s="63"/>
      <c r="S4" s="63"/>
      <c r="T4" s="63"/>
    </row>
    <row r="5" spans="1:20" ht="21" customHeight="1">
      <c r="A5" s="888"/>
      <c r="B5" s="845"/>
      <c r="C5" s="845"/>
      <c r="D5" s="845"/>
      <c r="E5" s="791"/>
      <c r="F5" s="9" t="s">
        <v>4</v>
      </c>
      <c r="G5" s="100">
        <v>-3.3389265283487062E-2</v>
      </c>
      <c r="H5" s="39" t="s">
        <v>15</v>
      </c>
      <c r="I5" s="100">
        <v>-1.7402288750746071E-2</v>
      </c>
      <c r="J5" s="39" t="s">
        <v>15</v>
      </c>
      <c r="K5" s="100">
        <v>-5.9682023856007294E-2</v>
      </c>
      <c r="L5" s="13" t="s">
        <v>6</v>
      </c>
      <c r="M5" s="100">
        <v>-6.3350586018832242E-2</v>
      </c>
      <c r="N5" s="13" t="s">
        <v>6</v>
      </c>
      <c r="O5" s="100">
        <v>-2.4767811094348405E-2</v>
      </c>
      <c r="P5" s="39" t="s">
        <v>15</v>
      </c>
      <c r="Q5" s="100">
        <v>3.2301258410067278E-2</v>
      </c>
      <c r="R5" s="15" t="s">
        <v>7</v>
      </c>
      <c r="S5" s="100">
        <v>5.9740593540371575E-2</v>
      </c>
      <c r="T5" s="12" t="s">
        <v>5</v>
      </c>
    </row>
    <row r="6" spans="1:20" ht="25.5" customHeight="1">
      <c r="A6" s="888"/>
      <c r="B6" s="845"/>
      <c r="C6" s="845"/>
      <c r="D6" s="845"/>
      <c r="E6" s="791"/>
      <c r="F6" s="17" t="s">
        <v>9</v>
      </c>
      <c r="G6" s="103">
        <v>-4.0514307669129793E-2</v>
      </c>
      <c r="H6" s="39" t="s">
        <v>15</v>
      </c>
      <c r="I6" s="103">
        <v>-2.0681208051227879E-2</v>
      </c>
      <c r="J6" s="39" t="s">
        <v>15</v>
      </c>
      <c r="K6" s="103">
        <v>-7.4131241472102802E-2</v>
      </c>
      <c r="L6" s="39" t="s">
        <v>15</v>
      </c>
      <c r="M6" s="103">
        <v>-8.1088552509723036E-2</v>
      </c>
      <c r="N6" s="39" t="s">
        <v>15</v>
      </c>
      <c r="O6" s="103">
        <v>-3.8260681651054798E-2</v>
      </c>
      <c r="P6" s="39" t="s">
        <v>15</v>
      </c>
      <c r="Q6" s="103">
        <v>4.7742852835364682E-2</v>
      </c>
      <c r="R6" s="15" t="s">
        <v>7</v>
      </c>
      <c r="S6" s="103">
        <v>8.2513538614146106E-2</v>
      </c>
      <c r="T6" s="12" t="s">
        <v>5</v>
      </c>
    </row>
    <row r="7" spans="1:20" ht="25.5">
      <c r="A7" s="888"/>
      <c r="B7" s="845"/>
      <c r="C7" s="845"/>
      <c r="D7" s="845"/>
      <c r="E7" s="791"/>
      <c r="F7" s="21" t="s">
        <v>10</v>
      </c>
      <c r="G7" s="100">
        <v>0.81336730597279749</v>
      </c>
      <c r="H7" s="39" t="s">
        <v>15</v>
      </c>
      <c r="I7" s="100">
        <v>0.84554502012673138</v>
      </c>
      <c r="J7" s="39" t="s">
        <v>15</v>
      </c>
      <c r="K7" s="100">
        <v>0.68620690759656255</v>
      </c>
      <c r="L7" s="13" t="s">
        <v>6</v>
      </c>
      <c r="M7" s="100">
        <v>0.71085678543179043</v>
      </c>
      <c r="N7" s="13" t="s">
        <v>6</v>
      </c>
      <c r="O7" s="100">
        <v>0.91594713561944752</v>
      </c>
      <c r="P7" s="39" t="s">
        <v>15</v>
      </c>
      <c r="Q7" s="100">
        <v>1.0345598322648757</v>
      </c>
      <c r="R7" s="20" t="s">
        <v>8</v>
      </c>
      <c r="S7" s="100">
        <v>1.0081999138277868</v>
      </c>
      <c r="T7" s="20" t="s">
        <v>8</v>
      </c>
    </row>
    <row r="8" spans="1:20" ht="19.5" customHeight="1">
      <c r="A8" s="888"/>
      <c r="B8" s="845"/>
      <c r="C8" s="845"/>
      <c r="D8" s="845"/>
      <c r="E8" s="791"/>
      <c r="F8" s="23" t="s">
        <v>11</v>
      </c>
      <c r="G8" s="118"/>
      <c r="H8" s="159"/>
      <c r="I8" s="159"/>
      <c r="J8" s="159"/>
      <c r="K8" s="159"/>
      <c r="L8" s="159"/>
      <c r="M8" s="159"/>
      <c r="N8" s="159"/>
      <c r="O8" s="159"/>
      <c r="P8" s="23"/>
      <c r="Q8" s="192"/>
      <c r="R8" s="70"/>
      <c r="S8" s="192"/>
      <c r="T8" s="70"/>
    </row>
    <row r="9" spans="1:20" ht="23.25" customHeight="1">
      <c r="A9" s="888"/>
      <c r="B9" s="845"/>
      <c r="C9" s="845"/>
      <c r="D9" s="845"/>
      <c r="E9" s="791"/>
      <c r="F9" s="9" t="s">
        <v>12</v>
      </c>
      <c r="G9" s="100">
        <v>0.67959132686280155</v>
      </c>
      <c r="H9" s="13" t="s">
        <v>6</v>
      </c>
      <c r="I9" s="100">
        <v>0.74251937944458135</v>
      </c>
      <c r="J9" s="13" t="s">
        <v>6</v>
      </c>
      <c r="K9" s="100">
        <v>0.50519404198535678</v>
      </c>
      <c r="L9" s="13" t="s">
        <v>6</v>
      </c>
      <c r="M9" s="100">
        <v>0.36543299341596769</v>
      </c>
      <c r="N9" s="13" t="s">
        <v>6</v>
      </c>
      <c r="O9" s="100">
        <v>0.55521400700578305</v>
      </c>
      <c r="P9" s="13" t="s">
        <v>6</v>
      </c>
      <c r="Q9" s="100">
        <v>0.71444587210369515</v>
      </c>
      <c r="R9" s="13" t="s">
        <v>6</v>
      </c>
      <c r="S9" s="100">
        <v>0.92993850673918566</v>
      </c>
      <c r="T9" s="13" t="s">
        <v>6</v>
      </c>
    </row>
    <row r="10" spans="1:20" ht="21" customHeight="1">
      <c r="A10" s="888"/>
      <c r="B10" s="845"/>
      <c r="C10" s="845"/>
      <c r="D10" s="845"/>
      <c r="E10" s="791"/>
      <c r="F10" s="17" t="s">
        <v>13</v>
      </c>
      <c r="G10" s="103">
        <v>0.46006515956775634</v>
      </c>
      <c r="H10" s="13" t="s">
        <v>6</v>
      </c>
      <c r="I10" s="103">
        <v>0.49186528168629573</v>
      </c>
      <c r="J10" s="13" t="s">
        <v>6</v>
      </c>
      <c r="K10" s="103">
        <v>0.30279099669931997</v>
      </c>
      <c r="L10" s="13" t="s">
        <v>6</v>
      </c>
      <c r="M10" s="103">
        <v>0.20654878357369105</v>
      </c>
      <c r="N10" s="13" t="s">
        <v>6</v>
      </c>
      <c r="O10" s="103">
        <v>0.32031363562517634</v>
      </c>
      <c r="P10" s="13" t="s">
        <v>6</v>
      </c>
      <c r="Q10" s="103">
        <v>0.47510695677957726</v>
      </c>
      <c r="R10" s="13" t="s">
        <v>6</v>
      </c>
      <c r="S10" s="103">
        <v>0.71165671780925843</v>
      </c>
      <c r="T10" s="39" t="s">
        <v>15</v>
      </c>
    </row>
    <row r="11" spans="1:20" ht="22.5" customHeight="1">
      <c r="A11" s="888"/>
      <c r="B11" s="845"/>
      <c r="C11" s="845"/>
      <c r="D11" s="845"/>
      <c r="E11" s="791"/>
      <c r="F11" s="9" t="s">
        <v>14</v>
      </c>
      <c r="G11" s="100">
        <v>102.16678863066355</v>
      </c>
      <c r="H11" s="13" t="s">
        <v>6</v>
      </c>
      <c r="I11" s="100">
        <v>76.419602330134211</v>
      </c>
      <c r="J11" s="13" t="s">
        <v>6</v>
      </c>
      <c r="K11" s="100">
        <v>83.326310011361159</v>
      </c>
      <c r="L11" s="13" t="s">
        <v>6</v>
      </c>
      <c r="M11" s="100">
        <v>66.254887763179028</v>
      </c>
      <c r="N11" s="39" t="s">
        <v>15</v>
      </c>
      <c r="O11" s="100">
        <v>56.122349180501907</v>
      </c>
      <c r="P11" s="39" t="s">
        <v>15</v>
      </c>
      <c r="Q11" s="100">
        <v>52.19931428865857</v>
      </c>
      <c r="R11" s="39" t="s">
        <v>15</v>
      </c>
      <c r="S11" s="100">
        <v>38.615639984462327</v>
      </c>
      <c r="T11" s="15" t="s">
        <v>7</v>
      </c>
    </row>
    <row r="12" spans="1:20" ht="25.5" customHeight="1" thickBot="1">
      <c r="A12" s="889"/>
      <c r="B12" s="890"/>
      <c r="C12" s="890"/>
      <c r="D12" s="890"/>
      <c r="E12" s="791"/>
      <c r="F12" s="30" t="s">
        <v>16</v>
      </c>
      <c r="G12" s="103" t="s">
        <v>17</v>
      </c>
      <c r="H12" s="144"/>
      <c r="I12" s="103" t="s">
        <v>17</v>
      </c>
      <c r="J12" s="144"/>
      <c r="K12" s="103">
        <v>415.15654814463852</v>
      </c>
      <c r="L12" s="13" t="s">
        <v>6</v>
      </c>
      <c r="M12" s="103">
        <v>484.06230882773872</v>
      </c>
      <c r="N12" s="13" t="s">
        <v>6</v>
      </c>
      <c r="O12" s="103">
        <v>276.51913469873159</v>
      </c>
      <c r="P12" s="13" t="s">
        <v>6</v>
      </c>
      <c r="Q12" s="103">
        <v>215.68764486900329</v>
      </c>
      <c r="R12" s="13" t="s">
        <v>6</v>
      </c>
      <c r="S12" s="103">
        <v>106.02179234777542</v>
      </c>
      <c r="T12" s="39" t="s">
        <v>15</v>
      </c>
    </row>
    <row r="13" spans="1:20" ht="20.25" customHeight="1" thickTop="1" thickBot="1">
      <c r="A13" s="891" t="s">
        <v>20</v>
      </c>
      <c r="B13" s="892"/>
      <c r="C13" s="892"/>
      <c r="D13" s="892"/>
      <c r="E13" s="791"/>
      <c r="F13" s="35" t="s">
        <v>21</v>
      </c>
      <c r="G13" s="123"/>
      <c r="H13" s="37"/>
      <c r="I13" s="37"/>
      <c r="J13" s="37"/>
      <c r="K13" s="37"/>
      <c r="L13" s="37"/>
      <c r="M13" s="37"/>
      <c r="N13" s="37"/>
      <c r="O13" s="37"/>
      <c r="P13" s="35"/>
      <c r="Q13" s="195"/>
      <c r="R13" s="77"/>
      <c r="S13" s="195"/>
      <c r="T13" s="77"/>
    </row>
    <row r="14" spans="1:20" ht="32.25" customHeight="1" thickTop="1">
      <c r="A14" s="893" t="s">
        <v>276</v>
      </c>
      <c r="B14" s="894"/>
      <c r="C14" s="894"/>
      <c r="D14" s="894"/>
      <c r="E14" s="791"/>
      <c r="F14" s="17" t="s">
        <v>23</v>
      </c>
      <c r="G14" s="103">
        <v>0.17586484369500185</v>
      </c>
      <c r="H14" s="11" t="s">
        <v>5</v>
      </c>
      <c r="I14" s="103">
        <v>0.1585458302222888</v>
      </c>
      <c r="J14" s="11" t="s">
        <v>5</v>
      </c>
      <c r="K14" s="103">
        <v>0.19491401100483477</v>
      </c>
      <c r="L14" s="11" t="s">
        <v>5</v>
      </c>
      <c r="M14" s="103">
        <v>0.21874809627122016</v>
      </c>
      <c r="N14" s="11" t="s">
        <v>5</v>
      </c>
      <c r="O14" s="103">
        <v>0.35265630340212228</v>
      </c>
      <c r="P14" s="15" t="s">
        <v>7</v>
      </c>
      <c r="Q14" s="103">
        <v>0.32343258746069969</v>
      </c>
      <c r="R14" s="15" t="s">
        <v>7</v>
      </c>
      <c r="S14" s="103">
        <v>0.27599040662001539</v>
      </c>
      <c r="T14" s="15" t="s">
        <v>7</v>
      </c>
    </row>
    <row r="15" spans="1:20" ht="26.25" customHeight="1">
      <c r="A15" s="886"/>
      <c r="B15" s="887"/>
      <c r="C15" s="887"/>
      <c r="D15" s="887"/>
      <c r="E15" s="791"/>
      <c r="F15" s="9" t="s">
        <v>24</v>
      </c>
      <c r="G15" s="100">
        <v>0.21339320662340161</v>
      </c>
      <c r="H15" s="11" t="s">
        <v>5</v>
      </c>
      <c r="I15" s="100">
        <v>0.18841885383273124</v>
      </c>
      <c r="J15" s="11" t="s">
        <v>5</v>
      </c>
      <c r="K15" s="100">
        <v>0.24210334507014417</v>
      </c>
      <c r="L15" s="11" t="s">
        <v>5</v>
      </c>
      <c r="M15" s="100">
        <v>0.27999688093836755</v>
      </c>
      <c r="N15" s="11" t="s">
        <v>5</v>
      </c>
      <c r="O15" s="100">
        <v>0.54477444556193499</v>
      </c>
      <c r="P15" s="15" t="s">
        <v>7</v>
      </c>
      <c r="Q15" s="100">
        <v>0.4780493140318256</v>
      </c>
      <c r="R15" s="12" t="s">
        <v>5</v>
      </c>
      <c r="S15" s="100">
        <v>0.381197168025875</v>
      </c>
      <c r="T15" s="12" t="s">
        <v>5</v>
      </c>
    </row>
    <row r="16" spans="1:20" ht="24.75" customHeight="1">
      <c r="A16" s="886"/>
      <c r="B16" s="887"/>
      <c r="C16" s="887"/>
      <c r="D16" s="887"/>
      <c r="E16" s="791"/>
      <c r="F16" s="38" t="s">
        <v>25</v>
      </c>
      <c r="G16" s="103">
        <v>26.18713786545181</v>
      </c>
      <c r="H16" s="13" t="s">
        <v>6</v>
      </c>
      <c r="I16" s="103">
        <v>8.3413387713981617</v>
      </c>
      <c r="J16" s="13" t="s">
        <v>6</v>
      </c>
      <c r="K16" s="103">
        <v>-9.5321132327995386</v>
      </c>
      <c r="L16" s="13" t="s">
        <v>6</v>
      </c>
      <c r="M16" s="103">
        <v>-7.7197045553605292</v>
      </c>
      <c r="N16" s="13" t="s">
        <v>6</v>
      </c>
      <c r="O16" s="103">
        <v>13.17125382262997</v>
      </c>
      <c r="P16" s="13" t="s">
        <v>6</v>
      </c>
      <c r="Q16" s="103">
        <v>4.26940237431028</v>
      </c>
      <c r="R16" s="39" t="s">
        <v>15</v>
      </c>
      <c r="S16" s="103">
        <v>2.9615366422518403</v>
      </c>
      <c r="T16" s="20" t="s">
        <v>8</v>
      </c>
    </row>
    <row r="17" spans="1:26" ht="26.25" customHeight="1">
      <c r="A17" s="886"/>
      <c r="B17" s="887"/>
      <c r="C17" s="887"/>
      <c r="D17" s="887"/>
      <c r="E17" s="791"/>
      <c r="F17" s="9" t="s">
        <v>27</v>
      </c>
      <c r="G17" s="100">
        <v>-30.3673224207839</v>
      </c>
      <c r="H17" s="13" t="s">
        <v>6</v>
      </c>
      <c r="I17" s="100">
        <v>-32.774877650897224</v>
      </c>
      <c r="J17" s="13" t="s">
        <v>6</v>
      </c>
      <c r="K17" s="100">
        <v>-83.892518939393938</v>
      </c>
      <c r="L17" s="13" t="s">
        <v>6</v>
      </c>
      <c r="M17" s="100">
        <v>-75.325682627621688</v>
      </c>
      <c r="N17" s="13" t="s">
        <v>6</v>
      </c>
      <c r="O17" s="100">
        <v>-7.9481533101045292</v>
      </c>
      <c r="P17" s="13" t="s">
        <v>6</v>
      </c>
      <c r="Q17" s="100">
        <v>42.172119487908965</v>
      </c>
      <c r="R17" s="12" t="s">
        <v>5</v>
      </c>
      <c r="S17" s="100" t="s">
        <v>17</v>
      </c>
      <c r="T17" s="193"/>
    </row>
    <row r="18" spans="1:26" ht="30" customHeight="1">
      <c r="A18" s="886"/>
      <c r="B18" s="887"/>
      <c r="C18" s="887"/>
      <c r="D18" s="887"/>
      <c r="E18" s="791"/>
      <c r="F18" s="17" t="s">
        <v>28</v>
      </c>
      <c r="G18" s="103">
        <v>6.7905090854482655</v>
      </c>
      <c r="H18" s="11" t="s">
        <v>5</v>
      </c>
      <c r="I18" s="103">
        <v>33.464654703643284</v>
      </c>
      <c r="J18" s="11" t="s">
        <v>5</v>
      </c>
      <c r="K18" s="103">
        <v>-30.42471590909091</v>
      </c>
      <c r="L18" s="13" t="s">
        <v>6</v>
      </c>
      <c r="M18" s="103">
        <v>-33.59279778393352</v>
      </c>
      <c r="N18" s="13" t="s">
        <v>6</v>
      </c>
      <c r="O18" s="103">
        <v>11.257003484320558</v>
      </c>
      <c r="P18" s="12" t="s">
        <v>5</v>
      </c>
      <c r="Q18" s="103">
        <v>107.76007586533902</v>
      </c>
      <c r="R18" s="12" t="s">
        <v>5</v>
      </c>
      <c r="S18" s="103" t="s">
        <v>17</v>
      </c>
      <c r="T18" s="193"/>
    </row>
    <row r="19" spans="1:26" ht="19.5" customHeight="1" thickBot="1">
      <c r="A19" s="886"/>
      <c r="B19" s="887"/>
      <c r="C19" s="887"/>
      <c r="D19" s="887"/>
      <c r="E19" s="791"/>
      <c r="F19" s="9" t="s">
        <v>29</v>
      </c>
      <c r="G19" s="100">
        <v>1.297987771622126</v>
      </c>
      <c r="H19" s="11" t="s">
        <v>5</v>
      </c>
      <c r="I19" s="100" t="s">
        <v>17</v>
      </c>
      <c r="J19" s="82"/>
      <c r="K19" s="100">
        <v>-4.1748367605496544</v>
      </c>
      <c r="L19" s="13" t="s">
        <v>6</v>
      </c>
      <c r="M19" s="100">
        <v>-3.556379480089654</v>
      </c>
      <c r="N19" s="13" t="s">
        <v>6</v>
      </c>
      <c r="O19" s="100">
        <v>1.4949193951396473</v>
      </c>
      <c r="P19" s="11" t="s">
        <v>5</v>
      </c>
      <c r="Q19" s="100">
        <v>3.1765462296456777</v>
      </c>
      <c r="R19" s="11" t="s">
        <v>5</v>
      </c>
      <c r="S19" s="100">
        <v>4.1067047203502529</v>
      </c>
      <c r="T19" s="11" t="s">
        <v>5</v>
      </c>
    </row>
    <row r="20" spans="1:26" ht="32.25" customHeight="1" thickBot="1">
      <c r="A20" s="886" t="s">
        <v>277</v>
      </c>
      <c r="B20" s="887"/>
      <c r="C20" s="887"/>
      <c r="D20" s="887"/>
      <c r="E20" s="791"/>
      <c r="F20" s="40" t="s">
        <v>30</v>
      </c>
      <c r="G20" s="1363" t="s">
        <v>8</v>
      </c>
      <c r="H20" s="1363"/>
      <c r="I20" s="1229" t="s">
        <v>15</v>
      </c>
      <c r="J20" s="1229"/>
      <c r="K20" s="1229" t="s">
        <v>15</v>
      </c>
      <c r="L20" s="1229"/>
      <c r="M20" s="1229" t="s">
        <v>278</v>
      </c>
      <c r="N20" s="1229"/>
      <c r="O20" s="1229" t="s">
        <v>15</v>
      </c>
      <c r="P20" s="1229"/>
      <c r="Q20" s="1240" t="s">
        <v>8</v>
      </c>
      <c r="R20" s="1153"/>
      <c r="S20" s="41" t="s">
        <v>7</v>
      </c>
      <c r="T20" s="42"/>
    </row>
    <row r="21" spans="1:26" ht="28.5" customHeight="1" thickBot="1">
      <c r="A21" s="886"/>
      <c r="B21" s="887"/>
      <c r="C21" s="887"/>
      <c r="D21" s="887"/>
      <c r="E21" s="791"/>
      <c r="F21" s="201" t="s">
        <v>31</v>
      </c>
      <c r="G21" s="112">
        <v>3.2520269848794272</v>
      </c>
      <c r="H21" s="48" t="s">
        <v>7</v>
      </c>
      <c r="I21" s="112">
        <v>3.9764779702553676</v>
      </c>
      <c r="J21" s="48" t="s">
        <v>7</v>
      </c>
      <c r="K21" s="112">
        <v>1.9551201679903132</v>
      </c>
      <c r="L21" s="202" t="s">
        <v>8</v>
      </c>
      <c r="M21" s="112">
        <v>0.80101230852222693</v>
      </c>
      <c r="N21" s="39" t="s">
        <v>15</v>
      </c>
      <c r="O21" s="112">
        <v>-3.0327294431096199</v>
      </c>
      <c r="P21" s="39" t="s">
        <v>15</v>
      </c>
      <c r="Q21" s="112">
        <v>-2.1404310681648671</v>
      </c>
      <c r="R21" s="182" t="s">
        <v>15</v>
      </c>
      <c r="S21" s="112">
        <v>-1.0319228282223443</v>
      </c>
      <c r="T21" s="182" t="s">
        <v>15</v>
      </c>
      <c r="U21" s="52"/>
      <c r="V21" s="52"/>
    </row>
    <row r="22" spans="1:26" ht="15" customHeight="1">
      <c r="A22" s="886"/>
      <c r="B22" s="887"/>
      <c r="C22" s="887"/>
      <c r="D22" s="887"/>
      <c r="E22" s="791"/>
      <c r="U22" s="4"/>
    </row>
    <row r="23" spans="1:26" ht="15" customHeight="1" thickBot="1">
      <c r="A23" s="886"/>
      <c r="B23" s="887"/>
      <c r="C23" s="887"/>
      <c r="D23" s="887"/>
      <c r="E23" s="791"/>
    </row>
    <row r="24" spans="1:26" ht="39.75" customHeight="1" thickTop="1" thickBot="1">
      <c r="A24" s="886"/>
      <c r="B24" s="887"/>
      <c r="C24" s="887"/>
      <c r="D24" s="887"/>
      <c r="E24" s="791"/>
      <c r="F24" s="53" t="s">
        <v>33</v>
      </c>
      <c r="G24" s="879">
        <v>2018</v>
      </c>
      <c r="H24" s="879"/>
      <c r="I24" s="879">
        <v>2019</v>
      </c>
      <c r="J24" s="879"/>
      <c r="K24" s="879">
        <v>2020</v>
      </c>
      <c r="L24" s="879"/>
      <c r="M24" s="879">
        <v>2021</v>
      </c>
      <c r="N24" s="879"/>
      <c r="O24" s="879">
        <v>2022</v>
      </c>
      <c r="P24" s="879"/>
      <c r="Q24" s="879">
        <v>2023</v>
      </c>
      <c r="R24" s="879"/>
      <c r="S24" s="868">
        <v>2024</v>
      </c>
      <c r="T24" s="868"/>
      <c r="U24" s="869" t="s">
        <v>34</v>
      </c>
      <c r="V24" s="869"/>
      <c r="W24" s="869" t="s">
        <v>35</v>
      </c>
      <c r="X24" s="869"/>
      <c r="Y24" s="869" t="s">
        <v>36</v>
      </c>
      <c r="Z24" s="870"/>
    </row>
    <row r="25" spans="1:26" ht="15" customHeight="1">
      <c r="A25" s="895"/>
      <c r="B25" s="896"/>
      <c r="C25" s="896"/>
      <c r="D25" s="896"/>
      <c r="E25" s="791"/>
      <c r="F25" s="54" t="s">
        <v>37</v>
      </c>
      <c r="G25" s="1023">
        <v>1221672</v>
      </c>
      <c r="H25" s="1023"/>
      <c r="I25" s="1023">
        <v>1380693</v>
      </c>
      <c r="J25" s="1023"/>
      <c r="K25" s="1023">
        <v>839028</v>
      </c>
      <c r="L25" s="1023"/>
      <c r="M25" s="1023">
        <v>874196</v>
      </c>
      <c r="N25" s="1023"/>
      <c r="O25" s="1023">
        <v>957474</v>
      </c>
      <c r="P25" s="1023"/>
      <c r="Q25" s="1362">
        <v>1169589</v>
      </c>
      <c r="R25" s="1361">
        <v>212115</v>
      </c>
      <c r="S25" s="1146">
        <v>1200512</v>
      </c>
      <c r="T25" s="1146"/>
      <c r="U25" s="1146">
        <v>30923</v>
      </c>
      <c r="V25" s="1146"/>
      <c r="W25" s="1010">
        <v>2.6439202147078955E-2</v>
      </c>
      <c r="X25" s="1010"/>
      <c r="Y25" s="1010">
        <v>9.3698238881038121E-2</v>
      </c>
      <c r="Z25" s="1011"/>
    </row>
    <row r="26" spans="1:26" ht="15" customHeight="1" thickBot="1">
      <c r="A26" s="882" t="s">
        <v>38</v>
      </c>
      <c r="B26" s="883"/>
      <c r="C26" s="883"/>
      <c r="D26" s="883"/>
      <c r="E26" s="791"/>
      <c r="F26" s="55" t="s">
        <v>39</v>
      </c>
      <c r="G26" s="1022">
        <v>-202216</v>
      </c>
      <c r="H26" s="1022"/>
      <c r="I26" s="1022">
        <v>-120546</v>
      </c>
      <c r="J26" s="1022"/>
      <c r="K26" s="1022">
        <v>-354362</v>
      </c>
      <c r="L26" s="1022"/>
      <c r="M26" s="1022">
        <v>-380696</v>
      </c>
      <c r="N26" s="1022"/>
      <c r="O26" s="1022">
        <v>-57028</v>
      </c>
      <c r="P26" s="1022"/>
      <c r="Q26" s="1022">
        <v>88941</v>
      </c>
      <c r="R26" s="1022"/>
      <c r="S26" s="1143">
        <v>157283</v>
      </c>
      <c r="T26" s="1143"/>
      <c r="U26" s="1143">
        <v>68342</v>
      </c>
      <c r="V26" s="1143"/>
      <c r="W26" s="861">
        <v>0.76839702724277892</v>
      </c>
      <c r="X26" s="861"/>
      <c r="Y26" s="861" t="s">
        <v>40</v>
      </c>
      <c r="Z26" s="862"/>
    </row>
    <row r="27" spans="1:26" ht="15" customHeight="1" thickTop="1">
      <c r="A27" s="880" t="s">
        <v>41</v>
      </c>
      <c r="B27" s="881"/>
      <c r="C27" s="881"/>
      <c r="D27" s="881"/>
      <c r="E27" s="791"/>
      <c r="F27" s="56" t="s">
        <v>42</v>
      </c>
      <c r="G27" s="1017">
        <v>-220357</v>
      </c>
      <c r="H27" s="1017"/>
      <c r="I27" s="1017">
        <v>-95712</v>
      </c>
      <c r="J27" s="1017"/>
      <c r="K27" s="1017">
        <v>-383705</v>
      </c>
      <c r="L27" s="1017"/>
      <c r="M27" s="1017">
        <v>-383519</v>
      </c>
      <c r="N27" s="1017"/>
      <c r="O27" s="1017">
        <v>-65455</v>
      </c>
      <c r="P27" s="1017"/>
      <c r="Q27" s="1017">
        <v>88343</v>
      </c>
      <c r="R27" s="1017"/>
      <c r="S27" s="1138">
        <v>168123</v>
      </c>
      <c r="T27" s="1138"/>
      <c r="U27" s="1138">
        <v>79780</v>
      </c>
      <c r="V27" s="1138"/>
      <c r="W27" s="1005">
        <v>0.90307098468469493</v>
      </c>
      <c r="X27" s="1005"/>
      <c r="Y27" s="1005" t="s">
        <v>40</v>
      </c>
      <c r="Z27" s="1006"/>
    </row>
    <row r="28" spans="1:26" ht="18" customHeight="1" thickBot="1">
      <c r="A28" s="871" t="s">
        <v>279</v>
      </c>
      <c r="B28" s="872"/>
      <c r="C28" s="872"/>
      <c r="D28" s="872"/>
      <c r="E28" s="791"/>
      <c r="F28" s="57" t="s">
        <v>44</v>
      </c>
      <c r="G28" s="1016">
        <v>-224816</v>
      </c>
      <c r="H28" s="1016"/>
      <c r="I28" s="1016">
        <v>-112690</v>
      </c>
      <c r="J28" s="1016"/>
      <c r="K28" s="1016">
        <v>-375094</v>
      </c>
      <c r="L28" s="1016"/>
      <c r="M28" s="1016">
        <v>-379567</v>
      </c>
      <c r="N28" s="1016"/>
      <c r="O28" s="1016">
        <v>-74715</v>
      </c>
      <c r="P28" s="1016"/>
      <c r="Q28" s="1016">
        <v>96903</v>
      </c>
      <c r="R28" s="1016"/>
      <c r="S28" s="1148">
        <v>176182</v>
      </c>
      <c r="T28" s="1148"/>
      <c r="U28" s="1148">
        <v>79279</v>
      </c>
      <c r="V28" s="1148"/>
      <c r="W28" s="858">
        <v>0.81812740575627174</v>
      </c>
      <c r="X28" s="858"/>
      <c r="Y28" s="858" t="s">
        <v>40</v>
      </c>
      <c r="Z28" s="859"/>
    </row>
    <row r="29" spans="1:26" ht="15.75" customHeight="1" thickBot="1">
      <c r="A29" s="873"/>
      <c r="B29" s="874"/>
      <c r="C29" s="874"/>
      <c r="D29" s="874"/>
      <c r="E29" s="791"/>
    </row>
    <row r="30" spans="1:26" ht="42.75" customHeight="1" thickTop="1" thickBot="1">
      <c r="A30" s="875"/>
      <c r="B30" s="876"/>
      <c r="C30" s="876"/>
      <c r="D30" s="876"/>
      <c r="E30" s="791"/>
      <c r="F30" s="53" t="s">
        <v>45</v>
      </c>
      <c r="G30" s="879">
        <v>2018</v>
      </c>
      <c r="H30" s="879"/>
      <c r="I30" s="879">
        <v>2019</v>
      </c>
      <c r="J30" s="879"/>
      <c r="K30" s="879">
        <v>2020</v>
      </c>
      <c r="L30" s="879"/>
      <c r="M30" s="879">
        <v>2021</v>
      </c>
      <c r="N30" s="879"/>
      <c r="O30" s="879">
        <v>2022</v>
      </c>
      <c r="P30" s="879"/>
      <c r="Q30" s="879">
        <v>2023</v>
      </c>
      <c r="R30" s="879"/>
      <c r="S30" s="868">
        <v>2024</v>
      </c>
      <c r="T30" s="868"/>
      <c r="U30" s="869" t="s">
        <v>34</v>
      </c>
      <c r="V30" s="869"/>
      <c r="W30" s="869" t="s">
        <v>35</v>
      </c>
      <c r="X30" s="869"/>
      <c r="Y30" s="869" t="s">
        <v>36</v>
      </c>
      <c r="Z30" s="870"/>
    </row>
    <row r="31" spans="1:26" ht="18" customHeight="1">
      <c r="A31" s="838" t="s">
        <v>46</v>
      </c>
      <c r="B31" s="839"/>
      <c r="C31" s="839"/>
      <c r="D31" s="839"/>
      <c r="E31" s="791"/>
      <c r="F31" s="54" t="s">
        <v>47</v>
      </c>
      <c r="G31" s="1023">
        <v>6733182</v>
      </c>
      <c r="H31" s="1023"/>
      <c r="I31" s="1023">
        <v>6475585</v>
      </c>
      <c r="J31" s="1023"/>
      <c r="K31" s="1023">
        <v>6284874</v>
      </c>
      <c r="L31" s="1023"/>
      <c r="M31" s="1023">
        <v>5991531</v>
      </c>
      <c r="N31" s="1023"/>
      <c r="O31" s="1023">
        <v>3016617</v>
      </c>
      <c r="P31" s="1023"/>
      <c r="Q31" s="1361">
        <v>2999976</v>
      </c>
      <c r="R31" s="1361">
        <v>-16641</v>
      </c>
      <c r="S31" s="1146">
        <v>2949117</v>
      </c>
      <c r="T31" s="1146"/>
      <c r="U31" s="1146">
        <v>-50859</v>
      </c>
      <c r="V31" s="1146"/>
      <c r="W31" s="1010">
        <v>-1.6953135625085047E-2</v>
      </c>
      <c r="X31" s="1010"/>
      <c r="Y31" s="1010">
        <v>-0.17234592660552539</v>
      </c>
      <c r="Z31" s="1011"/>
    </row>
    <row r="32" spans="1:26" ht="18" customHeight="1">
      <c r="A32" s="836" t="s">
        <v>48</v>
      </c>
      <c r="B32" s="837"/>
      <c r="C32" s="837"/>
      <c r="D32" s="837"/>
      <c r="E32" s="791"/>
      <c r="F32" s="55" t="s">
        <v>49</v>
      </c>
      <c r="G32" s="1022">
        <v>1184130</v>
      </c>
      <c r="H32" s="1022"/>
      <c r="I32" s="1022">
        <v>1026677</v>
      </c>
      <c r="J32" s="1022"/>
      <c r="K32" s="1022">
        <v>1225010</v>
      </c>
      <c r="L32" s="1022"/>
      <c r="M32" s="1022">
        <v>1310636</v>
      </c>
      <c r="N32" s="1022"/>
      <c r="O32" s="1022">
        <v>1063829</v>
      </c>
      <c r="P32" s="1022"/>
      <c r="Q32" s="1022">
        <v>970290</v>
      </c>
      <c r="R32" s="1022"/>
      <c r="S32" s="1143">
        <v>813928</v>
      </c>
      <c r="T32" s="1143"/>
      <c r="U32" s="1143">
        <v>-156362</v>
      </c>
      <c r="V32" s="1143"/>
      <c r="W32" s="861">
        <v>-0.16114975935029729</v>
      </c>
      <c r="X32" s="861"/>
      <c r="Y32" s="861">
        <v>-9.7158343859147012E-2</v>
      </c>
      <c r="Z32" s="862"/>
    </row>
    <row r="33" spans="1:26" ht="18" customHeight="1">
      <c r="A33" s="838" t="s">
        <v>50</v>
      </c>
      <c r="B33" s="839"/>
      <c r="C33" s="839"/>
      <c r="D33" s="839"/>
      <c r="E33" s="791"/>
      <c r="F33" s="56" t="s">
        <v>51</v>
      </c>
      <c r="G33" s="1017">
        <v>5549052</v>
      </c>
      <c r="H33" s="1017"/>
      <c r="I33" s="1017">
        <v>5448908</v>
      </c>
      <c r="J33" s="1017"/>
      <c r="K33" s="1017">
        <v>5059864</v>
      </c>
      <c r="L33" s="1017"/>
      <c r="M33" s="1017">
        <v>4680895</v>
      </c>
      <c r="N33" s="1017"/>
      <c r="O33" s="1017">
        <v>1952788</v>
      </c>
      <c r="P33" s="1017"/>
      <c r="Q33" s="1360">
        <v>2029686</v>
      </c>
      <c r="R33" s="1360">
        <v>2029686</v>
      </c>
      <c r="S33" s="1138">
        <v>2135189</v>
      </c>
      <c r="T33" s="1138"/>
      <c r="U33" s="1138">
        <v>105503</v>
      </c>
      <c r="V33" s="1138"/>
      <c r="W33" s="1005">
        <v>5.1979961432458088E-2</v>
      </c>
      <c r="X33" s="1005"/>
      <c r="Y33" s="1005">
        <v>-0.19401980563759536</v>
      </c>
      <c r="Z33" s="1006"/>
    </row>
    <row r="34" spans="1:26" ht="18" customHeight="1">
      <c r="A34" s="863" t="s">
        <v>280</v>
      </c>
      <c r="B34" s="864"/>
      <c r="C34" s="864"/>
      <c r="D34" s="864"/>
      <c r="E34" s="791"/>
      <c r="F34" s="55" t="s">
        <v>53</v>
      </c>
      <c r="G34" s="1022">
        <v>6733182</v>
      </c>
      <c r="H34" s="1022"/>
      <c r="I34" s="1022">
        <v>6475585</v>
      </c>
      <c r="J34" s="1022"/>
      <c r="K34" s="1022">
        <v>6284874</v>
      </c>
      <c r="L34" s="1022"/>
      <c r="M34" s="1022">
        <v>5991531</v>
      </c>
      <c r="N34" s="1022"/>
      <c r="O34" s="1022">
        <v>3016617</v>
      </c>
      <c r="P34" s="1022"/>
      <c r="Q34" s="1359">
        <v>2999976</v>
      </c>
      <c r="R34" s="1359">
        <v>2999976</v>
      </c>
      <c r="S34" s="1143">
        <v>2949117</v>
      </c>
      <c r="T34" s="1143"/>
      <c r="U34" s="1143">
        <v>-50859</v>
      </c>
      <c r="V34" s="1143"/>
      <c r="W34" s="861">
        <v>-1.6953135625085047E-2</v>
      </c>
      <c r="X34" s="861"/>
      <c r="Y34" s="861">
        <v>-0.17234592660552539</v>
      </c>
      <c r="Z34" s="862"/>
    </row>
    <row r="35" spans="1:26" ht="18" customHeight="1" thickBot="1">
      <c r="A35" s="838" t="s">
        <v>54</v>
      </c>
      <c r="B35" s="839"/>
      <c r="C35" s="839"/>
      <c r="D35" s="839"/>
      <c r="E35" s="791"/>
      <c r="F35" s="58" t="s">
        <v>55</v>
      </c>
      <c r="G35" s="1112">
        <v>5549052</v>
      </c>
      <c r="H35" s="1112"/>
      <c r="I35" s="1112">
        <v>5448908</v>
      </c>
      <c r="J35" s="1112"/>
      <c r="K35" s="1112">
        <v>5059864</v>
      </c>
      <c r="L35" s="1112"/>
      <c r="M35" s="1112">
        <v>4680895</v>
      </c>
      <c r="N35" s="1112"/>
      <c r="O35" s="1112">
        <v>1952788</v>
      </c>
      <c r="P35" s="1112"/>
      <c r="Q35" s="1358">
        <v>2029686</v>
      </c>
      <c r="R35" s="1358">
        <v>2029686</v>
      </c>
      <c r="S35" s="1137">
        <v>2135189</v>
      </c>
      <c r="T35" s="1137"/>
      <c r="U35" s="1137">
        <v>105503</v>
      </c>
      <c r="V35" s="1137"/>
      <c r="W35" s="1007">
        <v>5.1979961432458088E-2</v>
      </c>
      <c r="X35" s="1007"/>
      <c r="Y35" s="1007">
        <v>-0.19401980563759536</v>
      </c>
      <c r="Z35" s="1008"/>
    </row>
    <row r="36" spans="1:26" ht="18" customHeight="1" thickBot="1">
      <c r="A36" s="836" t="s">
        <v>281</v>
      </c>
      <c r="B36" s="837"/>
      <c r="C36" s="837"/>
      <c r="D36" s="837"/>
      <c r="E36" s="791"/>
    </row>
    <row r="37" spans="1:26" ht="18" customHeight="1" thickBot="1">
      <c r="A37" s="838" t="s">
        <v>57</v>
      </c>
      <c r="B37" s="839"/>
      <c r="C37" s="839"/>
      <c r="D37" s="839"/>
      <c r="E37" s="791"/>
      <c r="F37" s="840" t="s">
        <v>58</v>
      </c>
      <c r="G37" s="840"/>
      <c r="H37" s="840"/>
      <c r="I37" s="840"/>
      <c r="J37" s="840"/>
      <c r="K37" s="840"/>
      <c r="L37" s="840"/>
      <c r="M37" s="840"/>
      <c r="N37" s="840"/>
      <c r="O37" s="840"/>
      <c r="P37" s="840"/>
      <c r="Q37" s="840"/>
      <c r="R37" s="840"/>
      <c r="S37" s="840"/>
      <c r="T37" s="840"/>
      <c r="U37" s="840"/>
      <c r="V37" s="840"/>
      <c r="W37" s="840"/>
      <c r="X37" s="840"/>
      <c r="Y37" s="840"/>
      <c r="Z37" s="841"/>
    </row>
    <row r="38" spans="1:26" ht="18" customHeight="1">
      <c r="A38" s="842">
        <v>7120</v>
      </c>
      <c r="B38" s="843"/>
      <c r="C38" s="843"/>
      <c r="D38" s="843"/>
      <c r="E38" s="791"/>
      <c r="F38" s="844"/>
      <c r="G38" s="844"/>
      <c r="H38" s="844"/>
      <c r="I38" s="844"/>
      <c r="J38" s="844"/>
      <c r="K38" s="844"/>
      <c r="L38" s="844"/>
      <c r="M38" s="844"/>
      <c r="N38" s="844"/>
      <c r="O38" s="844"/>
      <c r="P38" s="844"/>
      <c r="Q38" s="844"/>
      <c r="R38" s="844"/>
      <c r="S38" s="844"/>
      <c r="T38" s="844"/>
      <c r="U38" s="844"/>
      <c r="V38" s="844"/>
      <c r="W38" s="844"/>
      <c r="X38" s="844"/>
      <c r="Y38" s="844"/>
      <c r="Z38" s="844"/>
    </row>
    <row r="39" spans="1:26" ht="18" customHeight="1">
      <c r="A39" s="847" t="s">
        <v>59</v>
      </c>
      <c r="B39" s="848"/>
      <c r="C39" s="848"/>
      <c r="D39" s="848"/>
      <c r="E39" s="791"/>
      <c r="F39" s="845"/>
      <c r="G39" s="845"/>
      <c r="H39" s="845"/>
      <c r="I39" s="845"/>
      <c r="J39" s="845"/>
      <c r="K39" s="845"/>
      <c r="L39" s="845"/>
      <c r="M39" s="845"/>
      <c r="N39" s="845"/>
      <c r="O39" s="845"/>
      <c r="P39" s="845"/>
      <c r="Q39" s="845"/>
      <c r="R39" s="845"/>
      <c r="S39" s="845"/>
      <c r="T39" s="845"/>
      <c r="U39" s="845"/>
      <c r="V39" s="845"/>
      <c r="W39" s="845"/>
      <c r="X39" s="845"/>
      <c r="Y39" s="845"/>
      <c r="Z39" s="845"/>
    </row>
    <row r="40" spans="1:26" ht="18" customHeight="1">
      <c r="A40" s="819" t="s">
        <v>174</v>
      </c>
      <c r="B40" s="820"/>
      <c r="C40" s="1357">
        <v>0.191131</v>
      </c>
      <c r="D40" s="1357"/>
      <c r="E40" s="791"/>
      <c r="F40" s="845"/>
      <c r="G40" s="845"/>
      <c r="H40" s="845"/>
      <c r="I40" s="845"/>
      <c r="J40" s="845"/>
      <c r="K40" s="845"/>
      <c r="L40" s="845"/>
      <c r="M40" s="845"/>
      <c r="N40" s="845"/>
      <c r="O40" s="845"/>
      <c r="P40" s="845"/>
      <c r="Q40" s="845"/>
      <c r="R40" s="845"/>
      <c r="S40" s="845"/>
      <c r="T40" s="845"/>
      <c r="U40" s="845"/>
      <c r="V40" s="845"/>
      <c r="W40" s="845"/>
      <c r="X40" s="845"/>
      <c r="Y40" s="845"/>
      <c r="Z40" s="845"/>
    </row>
    <row r="41" spans="1:26" ht="18" customHeight="1">
      <c r="A41" s="1001" t="s">
        <v>282</v>
      </c>
      <c r="B41" s="1002"/>
      <c r="C41" s="1233" t="s">
        <v>283</v>
      </c>
      <c r="D41" s="1233"/>
      <c r="E41" s="791"/>
      <c r="F41" s="845"/>
      <c r="G41" s="845"/>
      <c r="H41" s="845"/>
      <c r="I41" s="845"/>
      <c r="J41" s="845"/>
      <c r="K41" s="845"/>
      <c r="L41" s="845"/>
      <c r="M41" s="845"/>
      <c r="N41" s="845"/>
      <c r="O41" s="845"/>
      <c r="P41" s="845"/>
      <c r="Q41" s="845"/>
      <c r="R41" s="845"/>
      <c r="S41" s="845"/>
      <c r="T41" s="845"/>
      <c r="U41" s="845"/>
      <c r="V41" s="845"/>
      <c r="W41" s="845"/>
      <c r="X41" s="845"/>
      <c r="Y41" s="845"/>
      <c r="Z41" s="845"/>
    </row>
    <row r="42" spans="1:26" ht="18" customHeight="1">
      <c r="A42" s="1001" t="s">
        <v>284</v>
      </c>
      <c r="B42" s="1002"/>
      <c r="C42" s="1356">
        <v>6.3455999999999999E-2</v>
      </c>
      <c r="D42" s="1356"/>
      <c r="E42" s="791"/>
      <c r="F42" s="845"/>
      <c r="G42" s="845"/>
      <c r="H42" s="845"/>
      <c r="I42" s="845"/>
      <c r="J42" s="845"/>
      <c r="K42" s="845"/>
      <c r="L42" s="845"/>
      <c r="M42" s="845"/>
      <c r="N42" s="845"/>
      <c r="O42" s="845"/>
      <c r="P42" s="845"/>
      <c r="Q42" s="845"/>
      <c r="R42" s="845"/>
      <c r="S42" s="845"/>
      <c r="T42" s="845"/>
      <c r="U42" s="845"/>
      <c r="V42" s="845"/>
      <c r="W42" s="845"/>
      <c r="X42" s="845"/>
      <c r="Y42" s="845"/>
      <c r="Z42" s="845"/>
    </row>
    <row r="43" spans="1:26" ht="18" customHeight="1">
      <c r="A43" s="1001" t="s">
        <v>285</v>
      </c>
      <c r="B43" s="1002"/>
      <c r="C43" s="1233" t="s">
        <v>286</v>
      </c>
      <c r="D43" s="1233"/>
      <c r="E43" s="791"/>
      <c r="F43" s="845"/>
      <c r="G43" s="845"/>
      <c r="H43" s="845"/>
      <c r="I43" s="845"/>
      <c r="J43" s="845"/>
      <c r="K43" s="845"/>
      <c r="L43" s="845"/>
      <c r="M43" s="845"/>
      <c r="N43" s="845"/>
      <c r="O43" s="845"/>
      <c r="P43" s="845"/>
      <c r="Q43" s="845"/>
      <c r="R43" s="845"/>
      <c r="S43" s="845"/>
      <c r="T43" s="845"/>
      <c r="U43" s="845"/>
      <c r="V43" s="845"/>
      <c r="W43" s="845"/>
      <c r="X43" s="845"/>
      <c r="Y43" s="845"/>
      <c r="Z43" s="845"/>
    </row>
    <row r="44" spans="1:26" ht="18" customHeight="1">
      <c r="A44" s="1107" t="s">
        <v>160</v>
      </c>
      <c r="B44" s="1107"/>
      <c r="C44" s="1233" t="s">
        <v>287</v>
      </c>
      <c r="D44" s="1233"/>
      <c r="E44" s="791"/>
      <c r="F44" s="845"/>
      <c r="G44" s="845"/>
      <c r="H44" s="845"/>
      <c r="I44" s="845"/>
      <c r="J44" s="845"/>
      <c r="K44" s="845"/>
      <c r="L44" s="845"/>
      <c r="M44" s="845"/>
      <c r="N44" s="845"/>
      <c r="O44" s="845"/>
      <c r="P44" s="845"/>
      <c r="Q44" s="845"/>
      <c r="R44" s="845"/>
      <c r="S44" s="845"/>
      <c r="T44" s="845"/>
      <c r="U44" s="845"/>
      <c r="V44" s="845"/>
      <c r="W44" s="845"/>
      <c r="X44" s="845"/>
      <c r="Y44" s="845"/>
      <c r="Z44" s="845"/>
    </row>
    <row r="45" spans="1:26" ht="18" customHeight="1">
      <c r="A45" s="1107" t="s">
        <v>119</v>
      </c>
      <c r="B45" s="1107"/>
      <c r="C45" s="1356">
        <v>4.888E-2</v>
      </c>
      <c r="D45" s="1356"/>
      <c r="E45" s="791"/>
      <c r="F45" s="845"/>
      <c r="G45" s="845"/>
      <c r="H45" s="845"/>
      <c r="I45" s="845"/>
      <c r="J45" s="845"/>
      <c r="K45" s="845"/>
      <c r="L45" s="845"/>
      <c r="M45" s="845"/>
      <c r="N45" s="845"/>
      <c r="O45" s="845"/>
      <c r="P45" s="845"/>
      <c r="Q45" s="845"/>
      <c r="R45" s="845"/>
      <c r="S45" s="845"/>
      <c r="T45" s="845"/>
      <c r="U45" s="845"/>
      <c r="V45" s="845"/>
      <c r="W45" s="845"/>
      <c r="X45" s="845"/>
      <c r="Y45" s="845"/>
      <c r="Z45" s="845"/>
    </row>
    <row r="46" spans="1:26" ht="18" customHeight="1">
      <c r="A46" s="855" t="s">
        <v>61</v>
      </c>
      <c r="B46" s="856"/>
      <c r="C46" s="856"/>
      <c r="D46" s="856"/>
      <c r="E46" s="791"/>
      <c r="F46" s="845"/>
      <c r="G46" s="845"/>
      <c r="H46" s="845"/>
      <c r="I46" s="845"/>
      <c r="J46" s="845"/>
      <c r="K46" s="845"/>
      <c r="L46" s="845"/>
      <c r="M46" s="845"/>
      <c r="N46" s="845"/>
      <c r="O46" s="845"/>
      <c r="P46" s="845"/>
      <c r="Q46" s="845"/>
      <c r="R46" s="845"/>
      <c r="S46" s="845"/>
      <c r="T46" s="845"/>
      <c r="U46" s="845"/>
      <c r="V46" s="845"/>
      <c r="W46" s="845"/>
      <c r="X46" s="845"/>
      <c r="Y46" s="845"/>
      <c r="Z46" s="845"/>
    </row>
    <row r="47" spans="1:26" ht="18" customHeight="1" thickBot="1">
      <c r="A47" s="829" t="s">
        <v>288</v>
      </c>
      <c r="B47" s="830"/>
      <c r="C47" s="830"/>
      <c r="D47" s="830"/>
      <c r="E47" s="791"/>
      <c r="F47" s="845"/>
      <c r="G47" s="845"/>
      <c r="H47" s="845"/>
      <c r="I47" s="845"/>
      <c r="J47" s="845"/>
      <c r="K47" s="845"/>
      <c r="L47" s="845"/>
      <c r="M47" s="845"/>
      <c r="N47" s="845"/>
      <c r="O47" s="845"/>
      <c r="P47" s="845"/>
      <c r="Q47" s="845"/>
      <c r="R47" s="845"/>
      <c r="S47" s="845"/>
      <c r="T47" s="845"/>
      <c r="U47" s="845"/>
      <c r="V47" s="845"/>
      <c r="W47" s="845"/>
      <c r="X47" s="845"/>
      <c r="Y47" s="845"/>
      <c r="Z47" s="845"/>
    </row>
    <row r="48" spans="1:26" ht="18" customHeight="1" thickTop="1" thickBot="1">
      <c r="A48" s="831" t="s">
        <v>63</v>
      </c>
      <c r="B48" s="832"/>
      <c r="C48" s="832"/>
      <c r="D48" s="832"/>
      <c r="E48" s="791"/>
      <c r="F48" s="845"/>
      <c r="G48" s="845"/>
      <c r="H48" s="845"/>
      <c r="I48" s="845"/>
      <c r="J48" s="845"/>
      <c r="K48" s="845"/>
      <c r="L48" s="845"/>
      <c r="M48" s="845"/>
      <c r="N48" s="845"/>
      <c r="O48" s="845"/>
      <c r="P48" s="845"/>
      <c r="Q48" s="845"/>
      <c r="R48" s="845"/>
      <c r="S48" s="845"/>
      <c r="T48" s="845"/>
      <c r="U48" s="845"/>
      <c r="V48" s="845"/>
      <c r="W48" s="845"/>
      <c r="X48" s="845"/>
      <c r="Y48" s="845"/>
      <c r="Z48" s="845"/>
    </row>
    <row r="49" spans="1:26" ht="18" customHeight="1" thickTop="1">
      <c r="A49" s="811" t="s">
        <v>64</v>
      </c>
      <c r="B49" s="812"/>
      <c r="C49" s="812"/>
      <c r="D49" s="813"/>
      <c r="E49" s="791"/>
      <c r="F49" s="845"/>
      <c r="G49" s="845"/>
      <c r="H49" s="845"/>
      <c r="I49" s="845"/>
      <c r="J49" s="845"/>
      <c r="K49" s="845"/>
      <c r="L49" s="845"/>
      <c r="M49" s="845"/>
      <c r="N49" s="845"/>
      <c r="O49" s="845"/>
      <c r="P49" s="845"/>
      <c r="Q49" s="845"/>
      <c r="R49" s="845"/>
      <c r="S49" s="845"/>
      <c r="T49" s="845"/>
      <c r="U49" s="845"/>
      <c r="V49" s="845"/>
      <c r="W49" s="845"/>
      <c r="X49" s="845"/>
      <c r="Y49" s="845"/>
      <c r="Z49" s="845"/>
    </row>
    <row r="50" spans="1:26" ht="18" customHeight="1" thickBot="1">
      <c r="A50" s="833" t="s">
        <v>289</v>
      </c>
      <c r="B50" s="834"/>
      <c r="C50" s="834"/>
      <c r="D50" s="835"/>
      <c r="E50" s="791"/>
      <c r="F50" s="846"/>
      <c r="G50" s="846"/>
      <c r="H50" s="846"/>
      <c r="I50" s="846"/>
      <c r="J50" s="846"/>
      <c r="K50" s="846"/>
      <c r="L50" s="846"/>
      <c r="M50" s="846"/>
      <c r="N50" s="846"/>
      <c r="O50" s="846"/>
      <c r="P50" s="846"/>
      <c r="Q50" s="846"/>
      <c r="R50" s="846"/>
      <c r="S50" s="846"/>
      <c r="T50" s="846"/>
      <c r="U50" s="846"/>
      <c r="V50" s="846"/>
      <c r="W50" s="846"/>
      <c r="X50" s="846"/>
      <c r="Y50" s="846"/>
      <c r="Z50" s="846"/>
    </row>
    <row r="51" spans="1:26" ht="18" customHeight="1" thickBot="1">
      <c r="A51" s="796" t="s">
        <v>66</v>
      </c>
      <c r="B51" s="797"/>
      <c r="C51" s="797"/>
      <c r="D51" s="798"/>
      <c r="E51" s="791"/>
      <c r="F51" s="817" t="s">
        <v>68</v>
      </c>
      <c r="G51" s="817"/>
      <c r="H51" s="817"/>
      <c r="I51" s="817"/>
      <c r="J51" s="817"/>
      <c r="K51" s="817"/>
      <c r="L51" s="817"/>
      <c r="M51" s="817"/>
      <c r="N51" s="817"/>
      <c r="O51" s="817"/>
      <c r="P51" s="817"/>
      <c r="Q51" s="817"/>
      <c r="R51" s="817"/>
      <c r="S51" s="817"/>
      <c r="T51" s="817"/>
      <c r="U51" s="817"/>
      <c r="V51" s="817"/>
      <c r="W51" s="817"/>
      <c r="X51" s="817"/>
      <c r="Y51" s="817"/>
      <c r="Z51" s="818"/>
    </row>
    <row r="52" spans="1:26" ht="18" customHeight="1" thickBot="1">
      <c r="A52" s="802" t="s">
        <v>290</v>
      </c>
      <c r="B52" s="803"/>
      <c r="C52" s="803"/>
      <c r="D52" s="804"/>
      <c r="E52" s="791"/>
      <c r="F52" s="116" t="s">
        <v>70</v>
      </c>
      <c r="G52" s="939" t="s">
        <v>71</v>
      </c>
      <c r="H52" s="939"/>
      <c r="I52" s="939"/>
      <c r="J52" s="939"/>
      <c r="K52" s="826" t="s">
        <v>72</v>
      </c>
      <c r="L52" s="827"/>
      <c r="M52" s="828"/>
      <c r="N52" s="826" t="s">
        <v>73</v>
      </c>
      <c r="O52" s="827"/>
      <c r="P52" s="827"/>
      <c r="Q52" s="827"/>
      <c r="R52" s="827"/>
      <c r="S52" s="827"/>
      <c r="T52" s="827"/>
      <c r="U52" s="827"/>
      <c r="V52" s="827"/>
      <c r="W52" s="827"/>
      <c r="X52" s="827"/>
      <c r="Y52" s="827"/>
      <c r="Z52" s="940"/>
    </row>
    <row r="53" spans="1:26" ht="18" customHeight="1">
      <c r="A53" s="802" t="s">
        <v>291</v>
      </c>
      <c r="B53" s="803"/>
      <c r="C53" s="803"/>
      <c r="D53" s="804"/>
      <c r="E53" s="791"/>
      <c r="F53" s="799">
        <v>2022</v>
      </c>
      <c r="G53" s="1048" t="s">
        <v>75</v>
      </c>
      <c r="H53" s="1048"/>
      <c r="I53" s="1048"/>
      <c r="J53" s="1048"/>
      <c r="K53" s="799" t="s">
        <v>186</v>
      </c>
      <c r="L53" s="799"/>
      <c r="M53" s="799"/>
      <c r="N53" s="918" t="s">
        <v>292</v>
      </c>
      <c r="O53" s="918"/>
      <c r="P53" s="918"/>
      <c r="Q53" s="918"/>
      <c r="R53" s="918"/>
      <c r="S53" s="918"/>
      <c r="T53" s="918"/>
      <c r="U53" s="918"/>
      <c r="V53" s="918"/>
      <c r="W53" s="918"/>
      <c r="X53" s="918"/>
      <c r="Y53" s="918"/>
      <c r="Z53" s="919"/>
    </row>
    <row r="54" spans="1:26" ht="18" customHeight="1">
      <c r="A54" s="802" t="s">
        <v>293</v>
      </c>
      <c r="B54" s="803"/>
      <c r="C54" s="803"/>
      <c r="D54" s="804"/>
      <c r="E54" s="791"/>
      <c r="F54" s="800"/>
      <c r="G54" s="964"/>
      <c r="H54" s="964"/>
      <c r="I54" s="964"/>
      <c r="J54" s="964"/>
      <c r="K54" s="800"/>
      <c r="L54" s="800"/>
      <c r="M54" s="800"/>
      <c r="N54" s="920"/>
      <c r="O54" s="920"/>
      <c r="P54" s="920"/>
      <c r="Q54" s="920"/>
      <c r="R54" s="920"/>
      <c r="S54" s="920"/>
      <c r="T54" s="920"/>
      <c r="U54" s="920"/>
      <c r="V54" s="920"/>
      <c r="W54" s="920"/>
      <c r="X54" s="920"/>
      <c r="Y54" s="920"/>
      <c r="Z54" s="921"/>
    </row>
    <row r="55" spans="1:26" ht="18" customHeight="1">
      <c r="A55" s="802" t="s">
        <v>294</v>
      </c>
      <c r="B55" s="803"/>
      <c r="C55" s="803"/>
      <c r="D55" s="804"/>
      <c r="E55" s="791"/>
      <c r="F55" s="800"/>
      <c r="G55" s="964"/>
      <c r="H55" s="964"/>
      <c r="I55" s="964"/>
      <c r="J55" s="964"/>
      <c r="K55" s="800"/>
      <c r="L55" s="800"/>
      <c r="M55" s="800"/>
      <c r="N55" s="920"/>
      <c r="O55" s="920"/>
      <c r="P55" s="920"/>
      <c r="Q55" s="920"/>
      <c r="R55" s="920"/>
      <c r="S55" s="920"/>
      <c r="T55" s="920"/>
      <c r="U55" s="920"/>
      <c r="V55" s="920"/>
      <c r="W55" s="920"/>
      <c r="X55" s="920"/>
      <c r="Y55" s="920"/>
      <c r="Z55" s="921"/>
    </row>
    <row r="56" spans="1:26" ht="18" customHeight="1">
      <c r="A56" s="833" t="s">
        <v>295</v>
      </c>
      <c r="B56" s="834"/>
      <c r="C56" s="834"/>
      <c r="D56" s="835"/>
      <c r="E56" s="791"/>
      <c r="F56" s="800"/>
      <c r="G56" s="964"/>
      <c r="H56" s="964"/>
      <c r="I56" s="964"/>
      <c r="J56" s="964"/>
      <c r="K56" s="800"/>
      <c r="L56" s="800"/>
      <c r="M56" s="800"/>
      <c r="N56" s="920"/>
      <c r="O56" s="920"/>
      <c r="P56" s="920"/>
      <c r="Q56" s="920"/>
      <c r="R56" s="920"/>
      <c r="S56" s="920"/>
      <c r="T56" s="920"/>
      <c r="U56" s="920"/>
      <c r="V56" s="920"/>
      <c r="W56" s="920"/>
      <c r="X56" s="920"/>
      <c r="Y56" s="920"/>
      <c r="Z56" s="921"/>
    </row>
    <row r="57" spans="1:26" ht="18" customHeight="1">
      <c r="A57" s="796" t="s">
        <v>74</v>
      </c>
      <c r="B57" s="797"/>
      <c r="C57" s="797"/>
      <c r="D57" s="798"/>
      <c r="E57" s="791"/>
      <c r="F57" s="800"/>
      <c r="G57" s="964"/>
      <c r="H57" s="964"/>
      <c r="I57" s="964"/>
      <c r="J57" s="964"/>
      <c r="K57" s="800"/>
      <c r="L57" s="800"/>
      <c r="M57" s="800"/>
      <c r="N57" s="920"/>
      <c r="O57" s="920"/>
      <c r="P57" s="920"/>
      <c r="Q57" s="920"/>
      <c r="R57" s="920"/>
      <c r="S57" s="920"/>
      <c r="T57" s="920"/>
      <c r="U57" s="920"/>
      <c r="V57" s="920"/>
      <c r="W57" s="920"/>
      <c r="X57" s="920"/>
      <c r="Y57" s="920"/>
      <c r="Z57" s="921"/>
    </row>
    <row r="58" spans="1:26" ht="18" customHeight="1" thickBot="1">
      <c r="A58" s="1053" t="s">
        <v>296</v>
      </c>
      <c r="B58" s="990"/>
      <c r="C58" s="990"/>
      <c r="D58" s="1054"/>
      <c r="E58" s="791"/>
      <c r="F58" s="801"/>
      <c r="G58" s="1049"/>
      <c r="H58" s="1049"/>
      <c r="I58" s="1049"/>
      <c r="J58" s="1049"/>
      <c r="K58" s="801"/>
      <c r="L58" s="801"/>
      <c r="M58" s="801"/>
      <c r="N58" s="922"/>
      <c r="O58" s="922"/>
      <c r="P58" s="922"/>
      <c r="Q58" s="922"/>
      <c r="R58" s="922"/>
      <c r="S58" s="922"/>
      <c r="T58" s="922"/>
      <c r="U58" s="922"/>
      <c r="V58" s="922"/>
      <c r="W58" s="922"/>
      <c r="X58" s="922"/>
      <c r="Y58" s="922"/>
      <c r="Z58" s="923"/>
    </row>
    <row r="59" spans="1:26" ht="18" customHeight="1">
      <c r="A59" s="1053" t="s">
        <v>297</v>
      </c>
      <c r="B59" s="990"/>
      <c r="C59" s="990"/>
      <c r="D59" s="1054"/>
      <c r="E59" s="791"/>
      <c r="F59" s="799">
        <v>2023</v>
      </c>
      <c r="G59" s="799" t="s">
        <v>75</v>
      </c>
      <c r="H59" s="799"/>
      <c r="I59" s="799"/>
      <c r="J59" s="799"/>
      <c r="K59" s="1048" t="s">
        <v>210</v>
      </c>
      <c r="L59" s="1048"/>
      <c r="M59" s="1048"/>
      <c r="N59" s="918" t="s">
        <v>298</v>
      </c>
      <c r="O59" s="918"/>
      <c r="P59" s="918"/>
      <c r="Q59" s="918"/>
      <c r="R59" s="918"/>
      <c r="S59" s="918"/>
      <c r="T59" s="918"/>
      <c r="U59" s="918"/>
      <c r="V59" s="918"/>
      <c r="W59" s="918"/>
      <c r="X59" s="918"/>
      <c r="Y59" s="918"/>
      <c r="Z59" s="919"/>
    </row>
    <row r="60" spans="1:26" ht="18" customHeight="1" thickBot="1">
      <c r="A60" s="1092" t="s">
        <v>299</v>
      </c>
      <c r="B60" s="991"/>
      <c r="C60" s="991"/>
      <c r="D60" s="1093"/>
      <c r="E60" s="791"/>
      <c r="F60" s="800"/>
      <c r="G60" s="800"/>
      <c r="H60" s="800"/>
      <c r="I60" s="800"/>
      <c r="J60" s="800"/>
      <c r="K60" s="964"/>
      <c r="L60" s="964"/>
      <c r="M60" s="964"/>
      <c r="N60" s="920"/>
      <c r="O60" s="920"/>
      <c r="P60" s="920"/>
      <c r="Q60" s="920"/>
      <c r="R60" s="920"/>
      <c r="S60" s="920"/>
      <c r="T60" s="920"/>
      <c r="U60" s="920"/>
      <c r="V60" s="920"/>
      <c r="W60" s="920"/>
      <c r="X60" s="920"/>
      <c r="Y60" s="920"/>
      <c r="Z60" s="921"/>
    </row>
    <row r="61" spans="1:26" ht="18" customHeight="1" thickTop="1" thickBot="1">
      <c r="A61" s="808" t="s">
        <v>81</v>
      </c>
      <c r="B61" s="809"/>
      <c r="C61" s="809"/>
      <c r="D61" s="810"/>
      <c r="E61" s="791"/>
      <c r="F61" s="800"/>
      <c r="G61" s="800"/>
      <c r="H61" s="800"/>
      <c r="I61" s="800"/>
      <c r="J61" s="800"/>
      <c r="K61" s="964"/>
      <c r="L61" s="964"/>
      <c r="M61" s="964"/>
      <c r="N61" s="920"/>
      <c r="O61" s="920"/>
      <c r="P61" s="920"/>
      <c r="Q61" s="920"/>
      <c r="R61" s="920"/>
      <c r="S61" s="920"/>
      <c r="T61" s="920"/>
      <c r="U61" s="920"/>
      <c r="V61" s="920"/>
      <c r="W61" s="920"/>
      <c r="X61" s="920"/>
      <c r="Y61" s="920"/>
      <c r="Z61" s="921"/>
    </row>
    <row r="62" spans="1:26" ht="18" customHeight="1" thickTop="1">
      <c r="A62" s="811" t="s">
        <v>82</v>
      </c>
      <c r="B62" s="812"/>
      <c r="C62" s="812"/>
      <c r="D62" s="813"/>
      <c r="E62" s="791"/>
      <c r="F62" s="800"/>
      <c r="G62" s="800"/>
      <c r="H62" s="800"/>
      <c r="I62" s="800"/>
      <c r="J62" s="800"/>
      <c r="K62" s="964"/>
      <c r="L62" s="964"/>
      <c r="M62" s="964"/>
      <c r="N62" s="920"/>
      <c r="O62" s="920"/>
      <c r="P62" s="920"/>
      <c r="Q62" s="920"/>
      <c r="R62" s="920"/>
      <c r="S62" s="920"/>
      <c r="T62" s="920"/>
      <c r="U62" s="920"/>
      <c r="V62" s="920"/>
      <c r="W62" s="920"/>
      <c r="X62" s="920"/>
      <c r="Y62" s="920"/>
      <c r="Z62" s="921"/>
    </row>
    <row r="63" spans="1:26" ht="36.75" customHeight="1">
      <c r="A63" s="1210" t="s">
        <v>300</v>
      </c>
      <c r="B63" s="1211"/>
      <c r="C63" s="1211"/>
      <c r="D63" s="1211"/>
      <c r="E63" s="791"/>
      <c r="F63" s="800"/>
      <c r="G63" s="800"/>
      <c r="H63" s="800"/>
      <c r="I63" s="800"/>
      <c r="J63" s="800"/>
      <c r="K63" s="964"/>
      <c r="L63" s="964"/>
      <c r="M63" s="964"/>
      <c r="N63" s="920"/>
      <c r="O63" s="920"/>
      <c r="P63" s="920"/>
      <c r="Q63" s="920"/>
      <c r="R63" s="920"/>
      <c r="S63" s="920"/>
      <c r="T63" s="920"/>
      <c r="U63" s="920"/>
      <c r="V63" s="920"/>
      <c r="W63" s="920"/>
      <c r="X63" s="920"/>
      <c r="Y63" s="920"/>
      <c r="Z63" s="921"/>
    </row>
    <row r="64" spans="1:26" ht="36.75" customHeight="1" thickBot="1">
      <c r="A64" s="1213"/>
      <c r="B64" s="1214"/>
      <c r="C64" s="1214"/>
      <c r="D64" s="1214"/>
      <c r="E64" s="791"/>
      <c r="F64" s="801"/>
      <c r="G64" s="801"/>
      <c r="H64" s="801"/>
      <c r="I64" s="801"/>
      <c r="J64" s="801"/>
      <c r="K64" s="1049"/>
      <c r="L64" s="1049"/>
      <c r="M64" s="1049"/>
      <c r="N64" s="922"/>
      <c r="O64" s="922"/>
      <c r="P64" s="922"/>
      <c r="Q64" s="922"/>
      <c r="R64" s="922"/>
      <c r="S64" s="922"/>
      <c r="T64" s="922"/>
      <c r="U64" s="922"/>
      <c r="V64" s="922"/>
      <c r="W64" s="922"/>
      <c r="X64" s="922"/>
      <c r="Y64" s="922"/>
      <c r="Z64" s="923"/>
    </row>
    <row r="65" spans="3:26" ht="18" customHeight="1">
      <c r="E65" s="2"/>
      <c r="F65" s="799">
        <v>2024</v>
      </c>
      <c r="G65" s="799" t="s">
        <v>75</v>
      </c>
      <c r="H65" s="799"/>
      <c r="I65" s="799"/>
      <c r="J65" s="799"/>
      <c r="K65" s="1048" t="s">
        <v>210</v>
      </c>
      <c r="L65" s="1048"/>
      <c r="M65" s="1048"/>
      <c r="N65" s="918" t="s">
        <v>301</v>
      </c>
      <c r="O65" s="918"/>
      <c r="P65" s="918"/>
      <c r="Q65" s="918"/>
      <c r="R65" s="918"/>
      <c r="S65" s="918"/>
      <c r="T65" s="918"/>
      <c r="U65" s="918"/>
      <c r="V65" s="918"/>
      <c r="W65" s="918"/>
      <c r="X65" s="918"/>
      <c r="Y65" s="918"/>
      <c r="Z65" s="919"/>
    </row>
    <row r="66" spans="3:26" ht="45" customHeight="1">
      <c r="E66" s="203"/>
      <c r="F66" s="800"/>
      <c r="G66" s="800"/>
      <c r="H66" s="800"/>
      <c r="I66" s="800"/>
      <c r="J66" s="800"/>
      <c r="K66" s="964"/>
      <c r="L66" s="964"/>
      <c r="M66" s="964"/>
      <c r="N66" s="920"/>
      <c r="O66" s="920"/>
      <c r="P66" s="920"/>
      <c r="Q66" s="920"/>
      <c r="R66" s="920"/>
      <c r="S66" s="920"/>
      <c r="T66" s="920"/>
      <c r="U66" s="920"/>
      <c r="V66" s="920"/>
      <c r="W66" s="920"/>
      <c r="X66" s="920"/>
      <c r="Y66" s="920"/>
      <c r="Z66" s="921"/>
    </row>
    <row r="67" spans="3:26">
      <c r="C67" s="191"/>
      <c r="E67" s="203"/>
      <c r="F67" s="800"/>
      <c r="G67" s="800"/>
      <c r="H67" s="800"/>
      <c r="I67" s="800"/>
      <c r="J67" s="800"/>
      <c r="K67" s="964"/>
      <c r="L67" s="964"/>
      <c r="M67" s="964"/>
      <c r="N67" s="920"/>
      <c r="O67" s="920"/>
      <c r="P67" s="920"/>
      <c r="Q67" s="920"/>
      <c r="R67" s="920"/>
      <c r="S67" s="920"/>
      <c r="T67" s="920"/>
      <c r="U67" s="920"/>
      <c r="V67" s="920"/>
      <c r="W67" s="920"/>
      <c r="X67" s="920"/>
      <c r="Y67" s="920"/>
      <c r="Z67" s="921"/>
    </row>
    <row r="68" spans="3:26">
      <c r="C68" s="1354"/>
      <c r="D68" s="1354"/>
      <c r="E68" s="203"/>
      <c r="F68" s="800"/>
      <c r="G68" s="800"/>
      <c r="H68" s="800"/>
      <c r="I68" s="800"/>
      <c r="J68" s="800"/>
      <c r="K68" s="964"/>
      <c r="L68" s="964"/>
      <c r="M68" s="964"/>
      <c r="N68" s="920"/>
      <c r="O68" s="920"/>
      <c r="P68" s="920"/>
      <c r="Q68" s="920"/>
      <c r="R68" s="920"/>
      <c r="S68" s="920"/>
      <c r="T68" s="920"/>
      <c r="U68" s="920"/>
      <c r="V68" s="920"/>
      <c r="W68" s="920"/>
      <c r="X68" s="920"/>
      <c r="Y68" s="920"/>
      <c r="Z68" s="921"/>
    </row>
    <row r="69" spans="3:26">
      <c r="C69" s="1353"/>
      <c r="D69" s="1353"/>
      <c r="E69" s="203"/>
      <c r="F69" s="800"/>
      <c r="G69" s="800"/>
      <c r="H69" s="800"/>
      <c r="I69" s="800"/>
      <c r="J69" s="800"/>
      <c r="K69" s="964"/>
      <c r="L69" s="964"/>
      <c r="M69" s="964"/>
      <c r="N69" s="920"/>
      <c r="O69" s="920"/>
      <c r="P69" s="920"/>
      <c r="Q69" s="920"/>
      <c r="R69" s="920"/>
      <c r="S69" s="920"/>
      <c r="T69" s="920"/>
      <c r="U69" s="920"/>
      <c r="V69" s="920"/>
      <c r="W69" s="920"/>
      <c r="X69" s="920"/>
      <c r="Y69" s="920"/>
      <c r="Z69" s="921"/>
    </row>
    <row r="70" spans="3:26" ht="24.75" customHeight="1" thickBot="1">
      <c r="C70" s="1355"/>
      <c r="D70" s="1355"/>
      <c r="E70" s="204"/>
      <c r="F70" s="801"/>
      <c r="G70" s="801"/>
      <c r="H70" s="801"/>
      <c r="I70" s="801"/>
      <c r="J70" s="801"/>
      <c r="K70" s="1049"/>
      <c r="L70" s="1049"/>
      <c r="M70" s="1049"/>
      <c r="N70" s="922"/>
      <c r="O70" s="922"/>
      <c r="P70" s="922"/>
      <c r="Q70" s="922"/>
      <c r="R70" s="922"/>
      <c r="S70" s="922"/>
      <c r="T70" s="922"/>
      <c r="U70" s="922"/>
      <c r="V70" s="922"/>
      <c r="W70" s="922"/>
      <c r="X70" s="922"/>
      <c r="Y70" s="922"/>
      <c r="Z70" s="923"/>
    </row>
    <row r="71" spans="3:26" ht="15.75" thickBot="1">
      <c r="C71" s="1353"/>
      <c r="D71" s="1353"/>
      <c r="E71"/>
      <c r="J71" s="205"/>
      <c r="K71" s="199"/>
    </row>
    <row r="72" spans="3:26" ht="15.75" thickBot="1">
      <c r="C72" s="1353"/>
      <c r="D72" s="1353"/>
      <c r="E72"/>
      <c r="J72" s="205"/>
      <c r="K72" s="199"/>
    </row>
    <row r="73" spans="3:26" ht="15.75" thickBot="1">
      <c r="C73" s="4"/>
      <c r="D73" s="4"/>
      <c r="E73"/>
      <c r="J73" s="205"/>
      <c r="K73" s="199"/>
    </row>
    <row r="74" spans="3:26">
      <c r="E74"/>
      <c r="K74" s="200"/>
    </row>
    <row r="75" spans="3:26" ht="21.75" customHeight="1">
      <c r="E75"/>
    </row>
    <row r="76" spans="3:26" ht="23.25" customHeight="1">
      <c r="E76"/>
    </row>
    <row r="77" spans="3:26" ht="27.75" customHeight="1">
      <c r="E77"/>
    </row>
    <row r="78" spans="3:26" ht="30" customHeight="1">
      <c r="E78"/>
    </row>
    <row r="79" spans="3:26">
      <c r="E79"/>
    </row>
    <row r="80" spans="3:26" ht="22.5" customHeight="1">
      <c r="E80"/>
    </row>
    <row r="81" ht="21" customHeight="1"/>
    <row r="82" ht="24.75" customHeight="1"/>
    <row r="83" ht="21" customHeight="1"/>
    <row r="85" ht="20.25" customHeight="1"/>
    <row r="89" ht="52.5" customHeight="1"/>
  </sheetData>
  <mergeCells count="195">
    <mergeCell ref="A4:D12"/>
    <mergeCell ref="A13:D13"/>
    <mergeCell ref="A14:D19"/>
    <mergeCell ref="A20:D25"/>
    <mergeCell ref="G20:H20"/>
    <mergeCell ref="I20:J20"/>
    <mergeCell ref="A1:D2"/>
    <mergeCell ref="E1:E64"/>
    <mergeCell ref="F1:T2"/>
    <mergeCell ref="G3:H3"/>
    <mergeCell ref="I3:J3"/>
    <mergeCell ref="K3:L3"/>
    <mergeCell ref="M3:N3"/>
    <mergeCell ref="O3:P3"/>
    <mergeCell ref="Q3:R3"/>
    <mergeCell ref="S3:T3"/>
    <mergeCell ref="K20:L20"/>
    <mergeCell ref="M20:N20"/>
    <mergeCell ref="O20:P20"/>
    <mergeCell ref="Q20:R20"/>
    <mergeCell ref="G24:H24"/>
    <mergeCell ref="I24:J24"/>
    <mergeCell ref="K24:L24"/>
    <mergeCell ref="M24:N24"/>
    <mergeCell ref="O24:P24"/>
    <mergeCell ref="Q24:R24"/>
    <mergeCell ref="S24:T24"/>
    <mergeCell ref="U24:V24"/>
    <mergeCell ref="W24:X24"/>
    <mergeCell ref="Y24:Z24"/>
    <mergeCell ref="G25:H25"/>
    <mergeCell ref="I25:J25"/>
    <mergeCell ref="K25:L25"/>
    <mergeCell ref="M25:N25"/>
    <mergeCell ref="O25:P25"/>
    <mergeCell ref="Q26:R26"/>
    <mergeCell ref="S26:T26"/>
    <mergeCell ref="U26:V26"/>
    <mergeCell ref="W26:X26"/>
    <mergeCell ref="Y26:Z26"/>
    <mergeCell ref="Q25:R25"/>
    <mergeCell ref="S25:T25"/>
    <mergeCell ref="U25:V25"/>
    <mergeCell ref="W25:X25"/>
    <mergeCell ref="Y25:Z25"/>
    <mergeCell ref="K28:L28"/>
    <mergeCell ref="M28:N28"/>
    <mergeCell ref="A27:D27"/>
    <mergeCell ref="G27:H27"/>
    <mergeCell ref="I27:J27"/>
    <mergeCell ref="K27:L27"/>
    <mergeCell ref="M27:N27"/>
    <mergeCell ref="O27:P27"/>
    <mergeCell ref="O26:P26"/>
    <mergeCell ref="A26:D26"/>
    <mergeCell ref="G26:H26"/>
    <mergeCell ref="I26:J26"/>
    <mergeCell ref="K26:L26"/>
    <mergeCell ref="M26:N26"/>
    <mergeCell ref="O28:P28"/>
    <mergeCell ref="Q28:R28"/>
    <mergeCell ref="S28:T28"/>
    <mergeCell ref="U28:V28"/>
    <mergeCell ref="W28:X28"/>
    <mergeCell ref="Y28:Z28"/>
    <mergeCell ref="Q27:R27"/>
    <mergeCell ref="S27:T27"/>
    <mergeCell ref="U27:V27"/>
    <mergeCell ref="W27:X27"/>
    <mergeCell ref="Y27:Z27"/>
    <mergeCell ref="A32:D32"/>
    <mergeCell ref="G32:H32"/>
    <mergeCell ref="I32:J32"/>
    <mergeCell ref="K32:L32"/>
    <mergeCell ref="M32:N32"/>
    <mergeCell ref="S30:T30"/>
    <mergeCell ref="U30:V30"/>
    <mergeCell ref="W30:X30"/>
    <mergeCell ref="Y30:Z30"/>
    <mergeCell ref="A31:D31"/>
    <mergeCell ref="G31:H31"/>
    <mergeCell ref="I31:J31"/>
    <mergeCell ref="K31:L31"/>
    <mergeCell ref="M31:N31"/>
    <mergeCell ref="O31:P31"/>
    <mergeCell ref="G30:H30"/>
    <mergeCell ref="I30:J30"/>
    <mergeCell ref="K30:L30"/>
    <mergeCell ref="M30:N30"/>
    <mergeCell ref="O30:P30"/>
    <mergeCell ref="Q30:R30"/>
    <mergeCell ref="A28:D30"/>
    <mergeCell ref="G28:H28"/>
    <mergeCell ref="I28:J28"/>
    <mergeCell ref="O32:P32"/>
    <mergeCell ref="Q32:R32"/>
    <mergeCell ref="S32:T32"/>
    <mergeCell ref="U32:V32"/>
    <mergeCell ref="W32:X32"/>
    <mergeCell ref="Y32:Z32"/>
    <mergeCell ref="Q31:R31"/>
    <mergeCell ref="S31:T31"/>
    <mergeCell ref="U31:V31"/>
    <mergeCell ref="W31:X31"/>
    <mergeCell ref="Y31:Z31"/>
    <mergeCell ref="A34:D34"/>
    <mergeCell ref="G34:H34"/>
    <mergeCell ref="I34:J34"/>
    <mergeCell ref="K34:L34"/>
    <mergeCell ref="M34:N34"/>
    <mergeCell ref="A33:D33"/>
    <mergeCell ref="G33:H33"/>
    <mergeCell ref="I33:J33"/>
    <mergeCell ref="K33:L33"/>
    <mergeCell ref="M33:N33"/>
    <mergeCell ref="O34:P34"/>
    <mergeCell ref="Q34:R34"/>
    <mergeCell ref="S34:T34"/>
    <mergeCell ref="U34:V34"/>
    <mergeCell ref="W34:X34"/>
    <mergeCell ref="Y34:Z34"/>
    <mergeCell ref="Q33:R33"/>
    <mergeCell ref="S33:T33"/>
    <mergeCell ref="U33:V33"/>
    <mergeCell ref="W33:X33"/>
    <mergeCell ref="Y33:Z33"/>
    <mergeCell ref="O33:P33"/>
    <mergeCell ref="Q35:R35"/>
    <mergeCell ref="S35:T35"/>
    <mergeCell ref="U35:V35"/>
    <mergeCell ref="W35:X35"/>
    <mergeCell ref="Y35:Z35"/>
    <mergeCell ref="A36:D36"/>
    <mergeCell ref="A35:D35"/>
    <mergeCell ref="G35:H35"/>
    <mergeCell ref="I35:J35"/>
    <mergeCell ref="K35:L35"/>
    <mergeCell ref="M35:N35"/>
    <mergeCell ref="O35:P35"/>
    <mergeCell ref="A37:D37"/>
    <mergeCell ref="F37:Z37"/>
    <mergeCell ref="A38:D38"/>
    <mergeCell ref="F38:Z50"/>
    <mergeCell ref="A39:D39"/>
    <mergeCell ref="A40:B40"/>
    <mergeCell ref="C40:D40"/>
    <mergeCell ref="A41:B41"/>
    <mergeCell ref="C41:D41"/>
    <mergeCell ref="A42:B42"/>
    <mergeCell ref="A46:D46"/>
    <mergeCell ref="A47:D47"/>
    <mergeCell ref="A48:D48"/>
    <mergeCell ref="A49:D49"/>
    <mergeCell ref="A50:D50"/>
    <mergeCell ref="A51:D51"/>
    <mergeCell ref="C42:D42"/>
    <mergeCell ref="A43:B43"/>
    <mergeCell ref="C43:D43"/>
    <mergeCell ref="A44:B44"/>
    <mergeCell ref="C44:D44"/>
    <mergeCell ref="A45:B45"/>
    <mergeCell ref="C45:D45"/>
    <mergeCell ref="F51:Z51"/>
    <mergeCell ref="A52:D52"/>
    <mergeCell ref="G52:J52"/>
    <mergeCell ref="K52:M52"/>
    <mergeCell ref="N52:Z52"/>
    <mergeCell ref="A53:D53"/>
    <mergeCell ref="F53:F58"/>
    <mergeCell ref="G53:J58"/>
    <mergeCell ref="K53:M58"/>
    <mergeCell ref="N53:Z58"/>
    <mergeCell ref="F59:F64"/>
    <mergeCell ref="G59:J64"/>
    <mergeCell ref="K59:M64"/>
    <mergeCell ref="N59:Z64"/>
    <mergeCell ref="A60:D60"/>
    <mergeCell ref="A61:D61"/>
    <mergeCell ref="A62:D62"/>
    <mergeCell ref="A63:D64"/>
    <mergeCell ref="A54:D54"/>
    <mergeCell ref="A55:D55"/>
    <mergeCell ref="A56:D56"/>
    <mergeCell ref="A57:D57"/>
    <mergeCell ref="A58:D58"/>
    <mergeCell ref="A59:D59"/>
    <mergeCell ref="C71:D71"/>
    <mergeCell ref="C72:D72"/>
    <mergeCell ref="F65:F70"/>
    <mergeCell ref="G65:J70"/>
    <mergeCell ref="K65:M70"/>
    <mergeCell ref="N65:Z70"/>
    <mergeCell ref="C68:D68"/>
    <mergeCell ref="C69:D69"/>
    <mergeCell ref="C70:D70"/>
  </mergeCells>
  <conditionalFormatting sqref="F3:U21">
    <cfRule type="containsText" dxfId="19" priority="1" operator="containsText" text="kategorija 1">
      <formula>NOT(ISERROR(SEARCH("kategorija 1",F3)))</formula>
    </cfRule>
  </conditionalFormatting>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40"/>
  <dimension ref="A1:Z92"/>
  <sheetViews>
    <sheetView topLeftCell="A10" zoomScale="59" zoomScaleNormal="59" workbookViewId="0">
      <selection activeCell="A53" sqref="A53:D53"/>
    </sheetView>
  </sheetViews>
  <sheetFormatPr defaultRowHeight="15"/>
  <cols>
    <col min="1" max="1" width="29.140625" customWidth="1"/>
    <col min="2" max="2" width="16.42578125" customWidth="1"/>
    <col min="3" max="3" width="17.28515625" customWidth="1"/>
    <col min="4" max="4" width="8" customWidth="1"/>
    <col min="5" max="5" width="0.140625" style="60" customWidth="1"/>
    <col min="6" max="6" width="29.42578125" customWidth="1"/>
    <col min="7" max="7" width="8.85546875" customWidth="1"/>
    <col min="8" max="8" width="16.42578125" customWidth="1"/>
    <col min="9" max="9" width="7.5703125" customWidth="1"/>
    <col min="10" max="10" width="15.5703125" customWidth="1"/>
    <col min="11" max="11" width="7.42578125" customWidth="1"/>
    <col min="12" max="12" width="15.85546875" customWidth="1"/>
    <col min="13" max="13" width="6.42578125" customWidth="1"/>
    <col min="14" max="14" width="15.42578125" customWidth="1"/>
    <col min="15" max="15" width="6.5703125" customWidth="1"/>
    <col min="16" max="16" width="14.140625" customWidth="1"/>
    <col min="17" max="17" width="10.5703125" bestFit="1" customWidth="1"/>
    <col min="18" max="18" width="14.140625" customWidth="1"/>
    <col min="20" max="20" width="12.7109375" customWidth="1"/>
  </cols>
  <sheetData>
    <row r="1" spans="1:20" ht="15" customHeight="1" thickTop="1">
      <c r="A1" s="901" t="s">
        <v>0</v>
      </c>
      <c r="B1" s="902"/>
      <c r="C1" s="902"/>
      <c r="D1" s="902"/>
      <c r="E1" s="1070"/>
      <c r="F1" s="1071" t="s">
        <v>1</v>
      </c>
      <c r="G1" s="1071"/>
      <c r="H1" s="1071"/>
      <c r="I1" s="1071"/>
      <c r="J1" s="1071"/>
      <c r="K1" s="1071"/>
      <c r="L1" s="1071"/>
      <c r="M1" s="1071"/>
      <c r="N1" s="1071"/>
      <c r="O1" s="1071"/>
      <c r="P1" s="1071"/>
      <c r="Q1" s="1071"/>
      <c r="R1" s="1071"/>
      <c r="S1" s="1071"/>
      <c r="T1" s="1071"/>
    </row>
    <row r="2" spans="1:20" ht="15.75" customHeight="1" thickBot="1">
      <c r="A2" s="903"/>
      <c r="B2" s="904"/>
      <c r="C2" s="904"/>
      <c r="D2" s="904"/>
      <c r="E2" s="985"/>
      <c r="F2" s="1071"/>
      <c r="G2" s="1071"/>
      <c r="H2" s="1071"/>
      <c r="I2" s="1071"/>
      <c r="J2" s="1071"/>
      <c r="K2" s="1071"/>
      <c r="L2" s="1071"/>
      <c r="M2" s="1071"/>
      <c r="N2" s="1071"/>
      <c r="O2" s="1071"/>
      <c r="P2" s="1071"/>
      <c r="Q2" s="1071"/>
      <c r="R2" s="1071"/>
      <c r="S2" s="1071"/>
      <c r="T2" s="1071"/>
    </row>
    <row r="3" spans="1:20" ht="15.75" thickBot="1">
      <c r="A3" s="3"/>
      <c r="B3" s="4"/>
      <c r="C3" s="4"/>
      <c r="D3" s="4"/>
      <c r="E3" s="985"/>
      <c r="F3" s="137" t="s">
        <v>2</v>
      </c>
      <c r="G3" s="907">
        <v>2018</v>
      </c>
      <c r="H3" s="908"/>
      <c r="I3" s="907">
        <v>2019</v>
      </c>
      <c r="J3" s="908"/>
      <c r="K3" s="907">
        <v>2020</v>
      </c>
      <c r="L3" s="908"/>
      <c r="M3" s="907">
        <v>2021</v>
      </c>
      <c r="N3" s="908"/>
      <c r="O3" s="907">
        <v>2022</v>
      </c>
      <c r="P3" s="908"/>
      <c r="Q3" s="907">
        <v>2023</v>
      </c>
      <c r="R3" s="1295"/>
      <c r="S3" s="1377">
        <v>2024</v>
      </c>
      <c r="T3" s="1377"/>
    </row>
    <row r="4" spans="1:20" ht="20.25" customHeight="1" thickTop="1">
      <c r="A4" s="888"/>
      <c r="B4" s="845"/>
      <c r="C4" s="845"/>
      <c r="D4" s="1075"/>
      <c r="E4" s="985"/>
      <c r="F4" s="138" t="s">
        <v>3</v>
      </c>
      <c r="G4" s="157"/>
      <c r="H4" s="6"/>
      <c r="I4" s="157"/>
      <c r="J4" s="6"/>
      <c r="K4" s="525"/>
      <c r="L4" s="6"/>
      <c r="M4" s="526"/>
      <c r="N4" s="6"/>
      <c r="O4" s="526"/>
      <c r="P4" s="6"/>
      <c r="Q4" s="157"/>
      <c r="R4" s="158"/>
      <c r="S4" s="1077"/>
      <c r="T4" s="1077"/>
    </row>
    <row r="5" spans="1:20" ht="21" customHeight="1">
      <c r="A5" s="888"/>
      <c r="B5" s="845"/>
      <c r="C5" s="845"/>
      <c r="D5" s="1075"/>
      <c r="E5" s="985"/>
      <c r="F5" s="66" t="s">
        <v>4</v>
      </c>
      <c r="G5" s="451">
        <v>8.3495328772986623E-4</v>
      </c>
      <c r="H5" s="643" t="s">
        <v>8</v>
      </c>
      <c r="I5" s="451">
        <v>-0.12531743024004122</v>
      </c>
      <c r="J5" s="13" t="s">
        <v>6</v>
      </c>
      <c r="K5" s="527">
        <v>-8.0882448658927172E-2</v>
      </c>
      <c r="L5" s="13" t="s">
        <v>6</v>
      </c>
      <c r="M5" s="451">
        <v>-4.7291644374734126E-2</v>
      </c>
      <c r="N5" s="39" t="s">
        <v>15</v>
      </c>
      <c r="O5" s="451">
        <v>-3.5554550468250484E-2</v>
      </c>
      <c r="P5" s="39" t="s">
        <v>15</v>
      </c>
      <c r="Q5" s="451">
        <v>-1.6307239308572374E-2</v>
      </c>
      <c r="R5" s="230" t="s">
        <v>15</v>
      </c>
      <c r="S5" s="528">
        <v>2.696411373574E-3</v>
      </c>
      <c r="T5" s="650" t="s">
        <v>8</v>
      </c>
    </row>
    <row r="6" spans="1:20" ht="25.5" customHeight="1">
      <c r="A6" s="888"/>
      <c r="B6" s="845"/>
      <c r="C6" s="845"/>
      <c r="D6" s="1075"/>
      <c r="E6" s="985"/>
      <c r="F6" s="67" t="s">
        <v>9</v>
      </c>
      <c r="G6" s="454">
        <v>9.000358627261108E-4</v>
      </c>
      <c r="H6" s="643" t="s">
        <v>8</v>
      </c>
      <c r="I6" s="454">
        <v>-0.15448427939310874</v>
      </c>
      <c r="J6" s="13" t="s">
        <v>6</v>
      </c>
      <c r="K6" s="527">
        <v>-9.8128802598499737E-2</v>
      </c>
      <c r="L6" s="39" t="s">
        <v>15</v>
      </c>
      <c r="M6" s="454">
        <v>-6.2443267358225821E-2</v>
      </c>
      <c r="N6" s="39" t="s">
        <v>15</v>
      </c>
      <c r="O6" s="454">
        <v>-4.8416933203957249E-2</v>
      </c>
      <c r="P6" s="39" t="s">
        <v>15</v>
      </c>
      <c r="Q6" s="454">
        <v>-2.2345740657567576E-2</v>
      </c>
      <c r="R6" s="230" t="s">
        <v>15</v>
      </c>
      <c r="S6" s="528">
        <v>3.6853364482088277E-3</v>
      </c>
      <c r="T6" s="650" t="s">
        <v>8</v>
      </c>
    </row>
    <row r="7" spans="1:20" ht="25.5">
      <c r="A7" s="888"/>
      <c r="B7" s="845"/>
      <c r="C7" s="845"/>
      <c r="D7" s="1075"/>
      <c r="E7" s="985"/>
      <c r="F7" s="68" t="s">
        <v>10</v>
      </c>
      <c r="G7" s="451">
        <v>1.0072425302270218</v>
      </c>
      <c r="H7" s="643" t="s">
        <v>8</v>
      </c>
      <c r="I7" s="451">
        <v>0.59665878030784458</v>
      </c>
      <c r="J7" s="13" t="s">
        <v>6</v>
      </c>
      <c r="K7" s="527">
        <v>0.335849730279145</v>
      </c>
      <c r="L7" s="13" t="s">
        <v>6</v>
      </c>
      <c r="M7" s="451">
        <v>0.36766765034389842</v>
      </c>
      <c r="N7" s="13" t="s">
        <v>6</v>
      </c>
      <c r="O7" s="451">
        <v>0.70037227614937159</v>
      </c>
      <c r="P7" s="13" t="s">
        <v>6</v>
      </c>
      <c r="Q7" s="451">
        <v>0.76394617266970377</v>
      </c>
      <c r="R7" s="230" t="s">
        <v>15</v>
      </c>
      <c r="S7" s="528">
        <v>0.9764768150327704</v>
      </c>
      <c r="T7" s="222" t="s">
        <v>15</v>
      </c>
    </row>
    <row r="8" spans="1:20" ht="19.5" customHeight="1">
      <c r="A8" s="888"/>
      <c r="B8" s="845"/>
      <c r="C8" s="845"/>
      <c r="D8" s="1075"/>
      <c r="E8" s="985"/>
      <c r="F8" s="69" t="s">
        <v>11</v>
      </c>
      <c r="G8" s="183"/>
      <c r="H8" s="23"/>
      <c r="I8" s="183"/>
      <c r="J8" s="23"/>
      <c r="K8" s="529"/>
      <c r="L8" s="23"/>
      <c r="M8" s="530"/>
      <c r="N8" s="23"/>
      <c r="O8" s="530"/>
      <c r="P8" s="23"/>
      <c r="Q8" s="183"/>
      <c r="R8" s="159"/>
      <c r="S8" s="1381"/>
      <c r="T8" s="1381"/>
    </row>
    <row r="9" spans="1:20" ht="23.25" customHeight="1">
      <c r="A9" s="888"/>
      <c r="B9" s="845"/>
      <c r="C9" s="845"/>
      <c r="D9" s="1075"/>
      <c r="E9" s="985"/>
      <c r="F9" s="66" t="s">
        <v>12</v>
      </c>
      <c r="G9" s="451">
        <v>0.70342791892282053</v>
      </c>
      <c r="H9" s="13" t="s">
        <v>6</v>
      </c>
      <c r="I9" s="451">
        <v>0.16338506038891817</v>
      </c>
      <c r="J9" s="13" t="s">
        <v>6</v>
      </c>
      <c r="K9" s="531">
        <v>3.5291777485139106E-2</v>
      </c>
      <c r="L9" s="13" t="s">
        <v>6</v>
      </c>
      <c r="M9" s="451">
        <v>7.5681733180418639E-2</v>
      </c>
      <c r="N9" s="13" t="s">
        <v>6</v>
      </c>
      <c r="O9" s="451">
        <v>5.148828609128088E-2</v>
      </c>
      <c r="P9" s="13" t="s">
        <v>6</v>
      </c>
      <c r="Q9" s="451">
        <v>4.5393168239115655E-2</v>
      </c>
      <c r="R9" s="34" t="s">
        <v>6</v>
      </c>
      <c r="S9" s="528">
        <v>0.12441463380530088</v>
      </c>
      <c r="T9" s="233" t="s">
        <v>6</v>
      </c>
    </row>
    <row r="10" spans="1:20" ht="21" customHeight="1">
      <c r="A10" s="888"/>
      <c r="B10" s="845"/>
      <c r="C10" s="845"/>
      <c r="D10" s="1075"/>
      <c r="E10" s="985"/>
      <c r="F10" s="67" t="s">
        <v>13</v>
      </c>
      <c r="G10" s="454">
        <v>0.67211904105405229</v>
      </c>
      <c r="H10" s="13" t="s">
        <v>6</v>
      </c>
      <c r="I10" s="454">
        <v>0.15398458861254841</v>
      </c>
      <c r="J10" s="13" t="s">
        <v>6</v>
      </c>
      <c r="K10" s="532">
        <v>2.4660506199693056E-2</v>
      </c>
      <c r="L10" s="13" t="s">
        <v>6</v>
      </c>
      <c r="M10" s="454">
        <v>7.1582550769315093E-2</v>
      </c>
      <c r="N10" s="13" t="s">
        <v>6</v>
      </c>
      <c r="O10" s="454">
        <v>4.8430657728299749E-2</v>
      </c>
      <c r="P10" s="13" t="s">
        <v>6</v>
      </c>
      <c r="Q10" s="454">
        <v>4.3038929757127052E-2</v>
      </c>
      <c r="R10" s="34" t="s">
        <v>6</v>
      </c>
      <c r="S10" s="528">
        <v>0.12239107166295825</v>
      </c>
      <c r="T10" s="233" t="s">
        <v>6</v>
      </c>
    </row>
    <row r="11" spans="1:20" ht="22.5" customHeight="1">
      <c r="A11" s="888"/>
      <c r="B11" s="845"/>
      <c r="C11" s="845"/>
      <c r="D11" s="1075"/>
      <c r="E11" s="985"/>
      <c r="F11" s="66" t="s">
        <v>14</v>
      </c>
      <c r="G11" s="458">
        <v>38.142033312599352</v>
      </c>
      <c r="H11" s="22" t="s">
        <v>7</v>
      </c>
      <c r="I11" s="459">
        <v>40.522023931748336</v>
      </c>
      <c r="J11" s="643" t="s">
        <v>8</v>
      </c>
      <c r="K11" s="533">
        <v>13.242571026813412</v>
      </c>
      <c r="L11" s="641" t="s">
        <v>5</v>
      </c>
      <c r="M11" s="458">
        <v>54.419439653175417</v>
      </c>
      <c r="N11" s="39" t="s">
        <v>15</v>
      </c>
      <c r="O11" s="458">
        <v>24.856514848335113</v>
      </c>
      <c r="P11" s="641" t="s">
        <v>5</v>
      </c>
      <c r="Q11" s="458">
        <v>19.464977560792217</v>
      </c>
      <c r="R11" s="640" t="s">
        <v>5</v>
      </c>
      <c r="S11" s="528">
        <v>68.324427691553069</v>
      </c>
      <c r="T11" s="222" t="s">
        <v>15</v>
      </c>
    </row>
    <row r="12" spans="1:20" s="540" customFormat="1" ht="25.5" customHeight="1" thickBot="1">
      <c r="A12" s="1378"/>
      <c r="B12" s="1379"/>
      <c r="C12" s="1379"/>
      <c r="D12" s="1380"/>
      <c r="E12" s="1376"/>
      <c r="F12" s="534" t="s">
        <v>16</v>
      </c>
      <c r="G12" s="535">
        <v>9861.1110268082957</v>
      </c>
      <c r="H12" s="536" t="s">
        <v>6</v>
      </c>
      <c r="I12" s="535">
        <v>60.803871902887678</v>
      </c>
      <c r="J12" s="649" t="s">
        <v>8</v>
      </c>
      <c r="K12" s="537">
        <v>111.93334901768679</v>
      </c>
      <c r="L12" s="538" t="s">
        <v>15</v>
      </c>
      <c r="M12" s="535">
        <v>319.59244909971335</v>
      </c>
      <c r="N12" s="536" t="s">
        <v>6</v>
      </c>
      <c r="O12" s="535">
        <v>307.36305576829506</v>
      </c>
      <c r="P12" s="536" t="s">
        <v>6</v>
      </c>
      <c r="Q12" s="535">
        <v>513.51919449765444</v>
      </c>
      <c r="R12" s="539" t="s">
        <v>6</v>
      </c>
      <c r="S12" s="528">
        <v>909.58368339784158</v>
      </c>
      <c r="T12" s="233" t="s">
        <v>6</v>
      </c>
    </row>
    <row r="13" spans="1:20" ht="20.25" customHeight="1" thickTop="1">
      <c r="A13" s="1080" t="s">
        <v>20</v>
      </c>
      <c r="B13" s="1081"/>
      <c r="C13" s="1081"/>
      <c r="D13" s="1081"/>
      <c r="E13" s="985"/>
      <c r="F13" s="76" t="s">
        <v>21</v>
      </c>
      <c r="G13" s="183"/>
      <c r="H13" s="35"/>
      <c r="I13" s="183"/>
      <c r="J13" s="35"/>
      <c r="K13" s="529"/>
      <c r="L13" s="35"/>
      <c r="M13" s="530"/>
      <c r="N13" s="35"/>
      <c r="O13" s="530"/>
      <c r="P13" s="35"/>
      <c r="Q13" s="183"/>
      <c r="R13" s="37"/>
      <c r="S13" s="1381"/>
      <c r="T13" s="1381"/>
    </row>
    <row r="14" spans="1:20" ht="21.75" customHeight="1">
      <c r="A14" s="1320" t="s">
        <v>776</v>
      </c>
      <c r="B14" s="1320"/>
      <c r="C14" s="1320"/>
      <c r="D14" s="1320"/>
      <c r="E14" s="1031"/>
      <c r="F14" s="67" t="s">
        <v>23</v>
      </c>
      <c r="G14" s="454">
        <v>7.2311090803778066E-2</v>
      </c>
      <c r="H14" s="642" t="s">
        <v>5</v>
      </c>
      <c r="I14" s="454">
        <v>0.18880140599192</v>
      </c>
      <c r="J14" s="641" t="s">
        <v>5</v>
      </c>
      <c r="K14" s="532">
        <v>0.17575221018580156</v>
      </c>
      <c r="L14" s="641" t="s">
        <v>5</v>
      </c>
      <c r="M14" s="454">
        <v>0.24264622311592937</v>
      </c>
      <c r="N14" s="641" t="s">
        <v>5</v>
      </c>
      <c r="O14" s="454">
        <v>0.26565876614951495</v>
      </c>
      <c r="P14" s="22" t="s">
        <v>7</v>
      </c>
      <c r="Q14" s="454">
        <v>0.27023053035166289</v>
      </c>
      <c r="R14" s="240" t="s">
        <v>7</v>
      </c>
      <c r="S14" s="528">
        <v>0.26834051341919424</v>
      </c>
      <c r="T14" s="224" t="s">
        <v>7</v>
      </c>
    </row>
    <row r="15" spans="1:20" ht="18.75" customHeight="1">
      <c r="A15" s="920"/>
      <c r="B15" s="920"/>
      <c r="C15" s="920"/>
      <c r="D15" s="920"/>
      <c r="E15" s="1031"/>
      <c r="F15" s="66" t="s">
        <v>24</v>
      </c>
      <c r="G15" s="451">
        <v>7.7947564196310826E-2</v>
      </c>
      <c r="H15" s="642" t="s">
        <v>5</v>
      </c>
      <c r="I15" s="451">
        <v>0.23274375397899102</v>
      </c>
      <c r="J15" s="641" t="s">
        <v>5</v>
      </c>
      <c r="K15" s="531">
        <v>0.21322739636999152</v>
      </c>
      <c r="L15" s="641" t="s">
        <v>5</v>
      </c>
      <c r="M15" s="451">
        <v>0.32038689252231933</v>
      </c>
      <c r="N15" s="641" t="s">
        <v>5</v>
      </c>
      <c r="O15" s="451">
        <v>0.36176474083655258</v>
      </c>
      <c r="P15" s="641" t="s">
        <v>5</v>
      </c>
      <c r="Q15" s="451">
        <v>0.37029574624693767</v>
      </c>
      <c r="R15" s="640" t="s">
        <v>5</v>
      </c>
      <c r="S15" s="528">
        <v>0.36675600923758161</v>
      </c>
      <c r="T15" s="648" t="s">
        <v>5</v>
      </c>
    </row>
    <row r="16" spans="1:20" ht="19.5" customHeight="1">
      <c r="A16" s="920"/>
      <c r="B16" s="920"/>
      <c r="C16" s="920"/>
      <c r="D16" s="920"/>
      <c r="E16" s="1031"/>
      <c r="F16" s="146" t="s">
        <v>25</v>
      </c>
      <c r="G16" s="454">
        <v>3.9084272407369074</v>
      </c>
      <c r="H16" s="39" t="s">
        <v>15</v>
      </c>
      <c r="I16" s="454">
        <v>3.6486431399692356</v>
      </c>
      <c r="J16" s="39" t="s">
        <v>15</v>
      </c>
      <c r="K16" s="532">
        <v>-3.9400017189870478</v>
      </c>
      <c r="L16" s="13" t="s">
        <v>6</v>
      </c>
      <c r="M16" s="454">
        <v>-4.4112980361136831</v>
      </c>
      <c r="N16" s="13" t="s">
        <v>6</v>
      </c>
      <c r="O16" s="454">
        <v>-12.991104274070144</v>
      </c>
      <c r="P16" s="13" t="s">
        <v>6</v>
      </c>
      <c r="Q16" s="454">
        <v>-15686.184841075794</v>
      </c>
      <c r="R16" s="34" t="s">
        <v>6</v>
      </c>
      <c r="S16" s="528">
        <v>14.391676343603759</v>
      </c>
      <c r="T16" s="233" t="s">
        <v>6</v>
      </c>
    </row>
    <row r="17" spans="1:26" ht="21.75" customHeight="1">
      <c r="A17" s="920"/>
      <c r="B17" s="920"/>
      <c r="C17" s="920"/>
      <c r="D17" s="920"/>
      <c r="E17" s="1031"/>
      <c r="F17" s="66" t="s">
        <v>27</v>
      </c>
      <c r="G17" s="451">
        <v>2.2231882245017096</v>
      </c>
      <c r="H17" s="642" t="s">
        <v>5</v>
      </c>
      <c r="I17" s="451" t="s">
        <v>17</v>
      </c>
      <c r="J17" s="72"/>
      <c r="K17" s="531">
        <v>-65.217511996285026</v>
      </c>
      <c r="L17" s="13" t="s">
        <v>6</v>
      </c>
      <c r="M17" s="451">
        <v>-64.583813194287004</v>
      </c>
      <c r="N17" s="13" t="s">
        <v>6</v>
      </c>
      <c r="O17" s="451">
        <v>-29.277143346463436</v>
      </c>
      <c r="P17" s="13" t="s">
        <v>6</v>
      </c>
      <c r="Q17" s="451">
        <v>-5.923006240142632</v>
      </c>
      <c r="R17" s="34" t="s">
        <v>6</v>
      </c>
      <c r="S17" s="528">
        <v>1.4822453170018943</v>
      </c>
      <c r="T17" s="650" t="s">
        <v>8</v>
      </c>
    </row>
    <row r="18" spans="1:26" ht="18.75" customHeight="1">
      <c r="A18" s="920"/>
      <c r="B18" s="920"/>
      <c r="C18" s="920"/>
      <c r="D18" s="920"/>
      <c r="E18" s="1031"/>
      <c r="F18" s="67" t="s">
        <v>28</v>
      </c>
      <c r="G18" s="454">
        <v>6.2950858977566506</v>
      </c>
      <c r="H18" s="642" t="s">
        <v>5</v>
      </c>
      <c r="I18" s="454" t="s">
        <v>17</v>
      </c>
      <c r="J18" s="72"/>
      <c r="K18" s="532">
        <v>-56.790062432279036</v>
      </c>
      <c r="L18" s="13" t="s">
        <v>6</v>
      </c>
      <c r="M18" s="454">
        <v>-50.967543263054488</v>
      </c>
      <c r="N18" s="13" t="s">
        <v>6</v>
      </c>
      <c r="O18" s="454">
        <v>-16.886480561740022</v>
      </c>
      <c r="P18" s="13" t="s">
        <v>6</v>
      </c>
      <c r="Q18" s="454">
        <v>-7.0115888363162585E-3</v>
      </c>
      <c r="R18" s="34" t="s">
        <v>6</v>
      </c>
      <c r="S18" s="528">
        <v>6.0695356340997373</v>
      </c>
      <c r="T18" s="648" t="s">
        <v>5</v>
      </c>
    </row>
    <row r="19" spans="1:26" ht="18" customHeight="1" thickBot="1">
      <c r="A19" s="920"/>
      <c r="B19" s="920"/>
      <c r="C19" s="920"/>
      <c r="D19" s="920"/>
      <c r="E19" s="1031"/>
      <c r="F19" s="247" t="s">
        <v>29</v>
      </c>
      <c r="G19" s="464">
        <v>0.60819041509027305</v>
      </c>
      <c r="H19" s="22" t="s">
        <v>7</v>
      </c>
      <c r="I19" s="464">
        <v>2.6860387548796809</v>
      </c>
      <c r="J19" s="645" t="s">
        <v>5</v>
      </c>
      <c r="K19" s="541">
        <v>-2.3652976220408748</v>
      </c>
      <c r="L19" s="328" t="s">
        <v>6</v>
      </c>
      <c r="M19" s="464">
        <v>-1.8996164453627573</v>
      </c>
      <c r="N19" s="13" t="s">
        <v>6</v>
      </c>
      <c r="O19" s="464">
        <v>-0.77017054641402616</v>
      </c>
      <c r="P19" s="13" t="s">
        <v>6</v>
      </c>
      <c r="Q19" s="464">
        <v>-7.0210470046222181E-4</v>
      </c>
      <c r="R19" s="34" t="s">
        <v>6</v>
      </c>
      <c r="S19" s="528">
        <v>0.27947356103797283</v>
      </c>
      <c r="T19" s="222" t="s">
        <v>15</v>
      </c>
    </row>
    <row r="20" spans="1:26" ht="17.25" customHeight="1" thickBot="1">
      <c r="A20" s="920"/>
      <c r="B20" s="920"/>
      <c r="C20" s="920"/>
      <c r="D20" s="920"/>
      <c r="E20" s="985"/>
      <c r="F20" s="254" t="s">
        <v>31</v>
      </c>
      <c r="G20" s="542">
        <v>13.490443186206695</v>
      </c>
      <c r="H20" s="22" t="s">
        <v>7</v>
      </c>
      <c r="I20" s="47">
        <v>2.5179970927094724</v>
      </c>
      <c r="J20" s="643" t="s">
        <v>8</v>
      </c>
      <c r="K20" s="543">
        <v>3.3713972204307465</v>
      </c>
      <c r="L20" s="22" t="s">
        <v>7</v>
      </c>
      <c r="M20" s="492">
        <v>1.1986667032532212</v>
      </c>
      <c r="N20" s="643" t="s">
        <v>8</v>
      </c>
      <c r="O20" s="544">
        <v>0.70770073260526711</v>
      </c>
      <c r="P20" s="39" t="s">
        <v>15</v>
      </c>
      <c r="Q20" s="544">
        <v>0.70620164008684583</v>
      </c>
      <c r="R20" s="230" t="s">
        <v>15</v>
      </c>
      <c r="S20" s="528">
        <v>1.0277797035412648</v>
      </c>
      <c r="T20" s="650" t="s">
        <v>8</v>
      </c>
      <c r="U20" s="4"/>
      <c r="V20" s="4"/>
    </row>
    <row r="21" spans="1:26" ht="18.75" customHeight="1" thickBot="1">
      <c r="A21" s="920"/>
      <c r="B21" s="920"/>
      <c r="C21" s="920"/>
      <c r="D21" s="920"/>
      <c r="E21" s="1031"/>
      <c r="F21" s="1085"/>
      <c r="G21" s="1085"/>
      <c r="H21" s="1085"/>
      <c r="I21" s="1085"/>
      <c r="J21" s="1085"/>
      <c r="K21" s="1085"/>
      <c r="L21" s="1085"/>
      <c r="M21" s="1085"/>
      <c r="N21" s="1085"/>
      <c r="O21" s="1085"/>
      <c r="P21" s="1085"/>
      <c r="Q21" s="471"/>
      <c r="R21" s="52"/>
      <c r="S21" s="545"/>
      <c r="U21" s="52"/>
      <c r="V21" s="52"/>
    </row>
    <row r="22" spans="1:26" ht="15" customHeight="1" thickBot="1">
      <c r="A22" s="920"/>
      <c r="B22" s="920"/>
      <c r="C22" s="920"/>
      <c r="D22" s="920"/>
      <c r="E22" s="1031"/>
      <c r="F22" s="264" t="s">
        <v>325</v>
      </c>
      <c r="G22" s="1373" t="s">
        <v>8</v>
      </c>
      <c r="H22" s="1373"/>
      <c r="I22" s="1373" t="s">
        <v>8</v>
      </c>
      <c r="J22" s="1373"/>
      <c r="K22" s="1086" t="s">
        <v>15</v>
      </c>
      <c r="L22" s="1086"/>
      <c r="M22" s="1086" t="s">
        <v>15</v>
      </c>
      <c r="N22" s="1086"/>
      <c r="O22" s="1086" t="s">
        <v>15</v>
      </c>
      <c r="P22" s="1086"/>
      <c r="Q22" s="1086" t="s">
        <v>15</v>
      </c>
      <c r="R22" s="1086"/>
      <c r="S22" s="1374" t="s">
        <v>8</v>
      </c>
      <c r="T22" s="1375"/>
      <c r="U22" s="4"/>
      <c r="V22" s="4"/>
    </row>
    <row r="23" spans="1:26" ht="15" customHeight="1" thickBot="1">
      <c r="A23" s="920"/>
      <c r="B23" s="920"/>
      <c r="C23" s="920"/>
      <c r="D23" s="920"/>
      <c r="E23" s="1031"/>
    </row>
    <row r="24" spans="1:26" ht="30" customHeight="1" thickBot="1">
      <c r="A24" s="920"/>
      <c r="B24" s="920"/>
      <c r="C24" s="920"/>
      <c r="D24" s="920"/>
      <c r="E24" s="1031"/>
      <c r="F24" s="267" t="s">
        <v>33</v>
      </c>
      <c r="G24" s="1288">
        <v>2018</v>
      </c>
      <c r="H24" s="1288"/>
      <c r="I24" s="1288">
        <v>2019</v>
      </c>
      <c r="J24" s="1288"/>
      <c r="K24" s="1288">
        <v>2020</v>
      </c>
      <c r="L24" s="1288"/>
      <c r="M24" s="1288">
        <v>2021</v>
      </c>
      <c r="N24" s="1288"/>
      <c r="O24" s="1288">
        <v>2022</v>
      </c>
      <c r="P24" s="1288"/>
      <c r="Q24" s="1288">
        <v>2023</v>
      </c>
      <c r="R24" s="1288"/>
      <c r="S24" s="1288">
        <v>2024</v>
      </c>
      <c r="T24" s="1288"/>
      <c r="U24" s="1287" t="s">
        <v>447</v>
      </c>
      <c r="V24" s="1287"/>
      <c r="W24" s="1287" t="s">
        <v>448</v>
      </c>
      <c r="X24" s="1287"/>
      <c r="Y24" s="1288" t="s">
        <v>445</v>
      </c>
      <c r="Z24" s="1289"/>
    </row>
    <row r="25" spans="1:26" ht="15" hidden="1" customHeight="1">
      <c r="A25" s="920"/>
      <c r="B25" s="920"/>
      <c r="C25" s="920"/>
      <c r="D25" s="920"/>
      <c r="E25" s="1031"/>
      <c r="F25" s="93" t="s">
        <v>37</v>
      </c>
      <c r="G25" s="865">
        <v>29490469</v>
      </c>
      <c r="H25" s="865">
        <v>29490469</v>
      </c>
      <c r="I25" s="865">
        <v>31915806</v>
      </c>
      <c r="J25" s="865">
        <v>31915806</v>
      </c>
      <c r="K25" s="865">
        <v>5976601</v>
      </c>
      <c r="L25" s="865">
        <v>5976601</v>
      </c>
      <c r="M25" s="865">
        <v>17940066</v>
      </c>
      <c r="N25" s="865">
        <v>17940066</v>
      </c>
      <c r="O25" s="865">
        <v>20738922</v>
      </c>
      <c r="P25" s="865">
        <v>20738922</v>
      </c>
      <c r="Q25" s="865">
        <v>20738922</v>
      </c>
      <c r="R25" s="865">
        <v>20738922</v>
      </c>
      <c r="S25" s="865">
        <v>20738922</v>
      </c>
      <c r="T25" s="865">
        <v>20738922</v>
      </c>
      <c r="U25" s="865">
        <v>2798856</v>
      </c>
      <c r="V25" s="865">
        <v>2798856</v>
      </c>
      <c r="W25" s="865">
        <v>0.15601146617855255</v>
      </c>
      <c r="X25" s="865">
        <v>0.15601146617855255</v>
      </c>
      <c r="Y25" s="865">
        <v>-8.4251692421152158E-2</v>
      </c>
      <c r="Z25" s="952">
        <v>-8.4251692421152158E-2</v>
      </c>
    </row>
    <row r="26" spans="1:26" ht="15" customHeight="1">
      <c r="A26" s="1208"/>
      <c r="B26" s="1208"/>
      <c r="C26" s="1208"/>
      <c r="D26" s="1208"/>
      <c r="E26" s="1031"/>
      <c r="F26" s="95" t="s">
        <v>37</v>
      </c>
      <c r="G26" s="860">
        <v>10831980</v>
      </c>
      <c r="H26" s="860"/>
      <c r="I26" s="860">
        <v>9200454</v>
      </c>
      <c r="J26" s="860"/>
      <c r="K26" s="860">
        <v>2551465</v>
      </c>
      <c r="L26" s="860"/>
      <c r="M26" s="860">
        <v>3903958</v>
      </c>
      <c r="N26" s="860"/>
      <c r="O26" s="860">
        <v>8244259</v>
      </c>
      <c r="P26" s="860"/>
      <c r="Q26" s="860">
        <v>7620079</v>
      </c>
      <c r="R26" s="860"/>
      <c r="S26" s="860">
        <v>8705560</v>
      </c>
      <c r="T26" s="860"/>
      <c r="U26" s="860">
        <v>1085481</v>
      </c>
      <c r="V26" s="860"/>
      <c r="W26" s="1010">
        <v>0.1424500979583021</v>
      </c>
      <c r="X26" s="1010"/>
      <c r="Y26" s="1010">
        <v>0.35910113283479173</v>
      </c>
      <c r="Z26" s="1011"/>
    </row>
    <row r="27" spans="1:26" ht="15" customHeight="1" thickBot="1">
      <c r="A27" s="882" t="s">
        <v>38</v>
      </c>
      <c r="B27" s="883"/>
      <c r="C27" s="883"/>
      <c r="D27" s="1021"/>
      <c r="E27" s="985"/>
      <c r="F27" s="94" t="s">
        <v>39</v>
      </c>
      <c r="G27" s="860">
        <v>426532</v>
      </c>
      <c r="H27" s="860"/>
      <c r="I27" s="860">
        <v>-7433279</v>
      </c>
      <c r="J27" s="860"/>
      <c r="K27" s="860">
        <v>-6319903</v>
      </c>
      <c r="L27" s="860"/>
      <c r="M27" s="860">
        <v>-8546376</v>
      </c>
      <c r="N27" s="860"/>
      <c r="O27" s="860">
        <v>-4273731</v>
      </c>
      <c r="P27" s="860"/>
      <c r="Q27" s="860">
        <v>-1727504</v>
      </c>
      <c r="R27" s="860"/>
      <c r="S27" s="860">
        <v>540689</v>
      </c>
      <c r="T27" s="860"/>
      <c r="U27" s="1282">
        <v>2268193</v>
      </c>
      <c r="V27" s="1282"/>
      <c r="W27" s="861">
        <v>-1.3129885661625096</v>
      </c>
      <c r="X27" s="861"/>
      <c r="Y27" s="861" t="s">
        <v>40</v>
      </c>
      <c r="Z27" s="862"/>
    </row>
    <row r="28" spans="1:26" ht="15" customHeight="1" thickTop="1">
      <c r="A28" s="880" t="s">
        <v>41</v>
      </c>
      <c r="B28" s="881"/>
      <c r="C28" s="881"/>
      <c r="D28" s="1066"/>
      <c r="E28" s="985"/>
      <c r="F28" s="95" t="s">
        <v>304</v>
      </c>
      <c r="G28" s="860">
        <v>393248</v>
      </c>
      <c r="H28" s="860"/>
      <c r="I28" s="860">
        <v>-7498474</v>
      </c>
      <c r="J28" s="860"/>
      <c r="K28" s="860">
        <v>-8493620</v>
      </c>
      <c r="L28" s="860"/>
      <c r="M28" s="860">
        <v>-8678703</v>
      </c>
      <c r="N28" s="860"/>
      <c r="O28" s="860">
        <v>-4419705</v>
      </c>
      <c r="P28" s="860"/>
      <c r="Q28" s="860">
        <v>-2019164</v>
      </c>
      <c r="R28" s="860"/>
      <c r="S28" s="860">
        <v>175922</v>
      </c>
      <c r="T28" s="860"/>
      <c r="U28" s="1282">
        <v>2195086</v>
      </c>
      <c r="V28" s="1282"/>
      <c r="W28" s="1005">
        <v>-1.0871261571620729</v>
      </c>
      <c r="X28" s="1005"/>
      <c r="Y28" s="1005" t="s">
        <v>40</v>
      </c>
      <c r="Z28" s="1006"/>
    </row>
    <row r="29" spans="1:26" ht="18" customHeight="1" thickBot="1">
      <c r="A29" s="960" t="s">
        <v>777</v>
      </c>
      <c r="B29" s="961"/>
      <c r="C29" s="961"/>
      <c r="D29" s="962"/>
      <c r="E29" s="985"/>
      <c r="F29" s="96" t="s">
        <v>44</v>
      </c>
      <c r="G29" s="857">
        <v>54505</v>
      </c>
      <c r="H29" s="857"/>
      <c r="I29" s="857">
        <v>-8103503</v>
      </c>
      <c r="J29" s="857"/>
      <c r="K29" s="1064">
        <v>-9978573</v>
      </c>
      <c r="L29" s="1064"/>
      <c r="M29" s="857">
        <v>-5798682</v>
      </c>
      <c r="N29" s="857"/>
      <c r="O29" s="857">
        <v>-4285828</v>
      </c>
      <c r="P29" s="857"/>
      <c r="Q29" s="857">
        <v>-1935783</v>
      </c>
      <c r="R29" s="857"/>
      <c r="S29" s="857">
        <v>320180</v>
      </c>
      <c r="T29" s="857"/>
      <c r="U29" s="1279">
        <v>2255963</v>
      </c>
      <c r="V29" s="1279"/>
      <c r="W29" s="858">
        <v>-1.1654007706442302</v>
      </c>
      <c r="X29" s="858"/>
      <c r="Y29" s="858" t="s">
        <v>40</v>
      </c>
      <c r="Z29" s="859"/>
    </row>
    <row r="30" spans="1:26" ht="15.75" customHeight="1" thickBot="1">
      <c r="A30" s="963"/>
      <c r="B30" s="964"/>
      <c r="C30" s="964"/>
      <c r="D30" s="965"/>
      <c r="E30" s="985"/>
    </row>
    <row r="31" spans="1:26" ht="34.5" customHeight="1" thickBot="1">
      <c r="A31" s="966"/>
      <c r="B31" s="967"/>
      <c r="C31" s="967"/>
      <c r="D31" s="968"/>
      <c r="E31" s="985"/>
      <c r="F31" s="267" t="s">
        <v>45</v>
      </c>
      <c r="G31" s="1062">
        <v>2018</v>
      </c>
      <c r="H31" s="1062"/>
      <c r="I31" s="1062">
        <v>2019</v>
      </c>
      <c r="J31" s="1062"/>
      <c r="K31" s="1062">
        <v>2020</v>
      </c>
      <c r="L31" s="1062"/>
      <c r="M31" s="1062">
        <v>2021</v>
      </c>
      <c r="N31" s="1062"/>
      <c r="O31" s="1062">
        <v>2022</v>
      </c>
      <c r="P31" s="1062"/>
      <c r="Q31" s="1062">
        <v>2023</v>
      </c>
      <c r="R31" s="1062"/>
      <c r="S31" s="1062">
        <v>2024</v>
      </c>
      <c r="T31" s="1062"/>
      <c r="U31" s="1063" t="s">
        <v>447</v>
      </c>
      <c r="V31" s="1063"/>
      <c r="W31" s="1063" t="s">
        <v>448</v>
      </c>
      <c r="X31" s="1063"/>
      <c r="Y31" s="1062" t="s">
        <v>445</v>
      </c>
      <c r="Z31" s="1065"/>
    </row>
    <row r="32" spans="1:26" ht="18" customHeight="1">
      <c r="A32" s="838" t="s">
        <v>46</v>
      </c>
      <c r="B32" s="839"/>
      <c r="C32" s="839"/>
      <c r="D32" s="839"/>
      <c r="E32" s="985"/>
      <c r="F32" s="93" t="s">
        <v>47</v>
      </c>
      <c r="G32" s="865">
        <v>65279101</v>
      </c>
      <c r="H32" s="865"/>
      <c r="I32" s="865">
        <v>64663814</v>
      </c>
      <c r="J32" s="865"/>
      <c r="K32" s="865">
        <v>122615360</v>
      </c>
      <c r="L32" s="865"/>
      <c r="M32" s="865">
        <v>122615360</v>
      </c>
      <c r="N32" s="865"/>
      <c r="O32" s="865">
        <v>120542320</v>
      </c>
      <c r="P32" s="865"/>
      <c r="Q32" s="865">
        <v>118706972</v>
      </c>
      <c r="R32" s="865"/>
      <c r="S32" s="865">
        <v>118743009</v>
      </c>
      <c r="T32" s="865"/>
      <c r="U32" s="865">
        <v>36037</v>
      </c>
      <c r="V32" s="865"/>
      <c r="W32" s="1010">
        <v>3.0357947298997878E-4</v>
      </c>
      <c r="X32" s="1010"/>
      <c r="Y32" s="1010">
        <v>-9.5136942289799631E-3</v>
      </c>
      <c r="Z32" s="1011"/>
    </row>
    <row r="33" spans="1:26" ht="18" customHeight="1">
      <c r="A33" s="836" t="s">
        <v>48</v>
      </c>
      <c r="B33" s="837"/>
      <c r="C33" s="837"/>
      <c r="D33" s="837"/>
      <c r="E33" s="985"/>
      <c r="F33" s="94" t="s">
        <v>49</v>
      </c>
      <c r="G33" s="1060">
        <v>4720403</v>
      </c>
      <c r="H33" s="1060"/>
      <c r="I33" s="860">
        <v>12208619</v>
      </c>
      <c r="J33" s="860"/>
      <c r="K33" s="860">
        <v>29752154</v>
      </c>
      <c r="L33" s="860"/>
      <c r="M33" s="860">
        <v>29752154</v>
      </c>
      <c r="N33" s="860"/>
      <c r="O33" s="860">
        <v>32023124</v>
      </c>
      <c r="P33" s="860"/>
      <c r="Q33" s="860">
        <v>32078248</v>
      </c>
      <c r="R33" s="860"/>
      <c r="S33" s="860">
        <v>31863560</v>
      </c>
      <c r="T33" s="860"/>
      <c r="U33" s="860">
        <v>-214688</v>
      </c>
      <c r="V33" s="860"/>
      <c r="W33" s="861">
        <v>-6.69263483467053E-3</v>
      </c>
      <c r="X33" s="861"/>
      <c r="Y33" s="861">
        <v>0.10101906263716987</v>
      </c>
      <c r="Z33" s="862"/>
    </row>
    <row r="34" spans="1:26" ht="18" customHeight="1">
      <c r="A34" s="838" t="s">
        <v>50</v>
      </c>
      <c r="B34" s="839"/>
      <c r="C34" s="839"/>
      <c r="D34" s="839"/>
      <c r="E34" s="985"/>
      <c r="F34" s="95" t="s">
        <v>51</v>
      </c>
      <c r="G34" s="860">
        <v>60558698</v>
      </c>
      <c r="H34" s="860"/>
      <c r="I34" s="860">
        <v>52455195</v>
      </c>
      <c r="J34" s="860"/>
      <c r="K34" s="860">
        <v>92863206</v>
      </c>
      <c r="L34" s="860"/>
      <c r="M34" s="860">
        <v>92863206</v>
      </c>
      <c r="N34" s="860"/>
      <c r="O34" s="860">
        <v>88519196</v>
      </c>
      <c r="P34" s="860"/>
      <c r="Q34" s="860">
        <v>86628724</v>
      </c>
      <c r="R34" s="860"/>
      <c r="S34" s="860">
        <v>86879449</v>
      </c>
      <c r="T34" s="860"/>
      <c r="U34" s="860">
        <v>250725</v>
      </c>
      <c r="V34" s="860"/>
      <c r="W34" s="1005">
        <v>2.8942478709486075E-3</v>
      </c>
      <c r="X34" s="1005"/>
      <c r="Y34" s="1005">
        <v>-3.8584145659490532E-2</v>
      </c>
      <c r="Z34" s="1006"/>
    </row>
    <row r="35" spans="1:26" ht="18" customHeight="1">
      <c r="A35" s="863" t="s">
        <v>630</v>
      </c>
      <c r="B35" s="864"/>
      <c r="C35" s="864"/>
      <c r="D35" s="864"/>
      <c r="E35" s="985"/>
      <c r="F35" s="94" t="s">
        <v>53</v>
      </c>
      <c r="G35" s="860">
        <v>65279101</v>
      </c>
      <c r="H35" s="860"/>
      <c r="I35" s="860">
        <v>64663814</v>
      </c>
      <c r="J35" s="860"/>
      <c r="K35" s="860">
        <v>122615360</v>
      </c>
      <c r="L35" s="860"/>
      <c r="M35" s="860">
        <v>122615360</v>
      </c>
      <c r="N35" s="860"/>
      <c r="O35" s="860">
        <v>120542320</v>
      </c>
      <c r="P35" s="860"/>
      <c r="Q35" s="860">
        <v>118706972</v>
      </c>
      <c r="R35" s="860"/>
      <c r="S35" s="860">
        <v>118743009</v>
      </c>
      <c r="T35" s="860"/>
      <c r="U35" s="860">
        <v>36037</v>
      </c>
      <c r="V35" s="860"/>
      <c r="W35" s="861">
        <v>3.0357947298997878E-4</v>
      </c>
      <c r="X35" s="861"/>
      <c r="Y35" s="861">
        <v>-9.5136942289799631E-3</v>
      </c>
      <c r="Z35" s="862"/>
    </row>
    <row r="36" spans="1:26" ht="18" customHeight="1" thickBot="1">
      <c r="A36" s="838" t="s">
        <v>54</v>
      </c>
      <c r="B36" s="839"/>
      <c r="C36" s="839"/>
      <c r="D36" s="839"/>
      <c r="E36" s="985"/>
      <c r="F36" s="97" t="s">
        <v>328</v>
      </c>
      <c r="G36" s="857">
        <v>60558698</v>
      </c>
      <c r="H36" s="857"/>
      <c r="I36" s="857">
        <v>52455195</v>
      </c>
      <c r="J36" s="857"/>
      <c r="K36" s="857">
        <v>92863206</v>
      </c>
      <c r="L36" s="857"/>
      <c r="M36" s="857">
        <v>92863206</v>
      </c>
      <c r="N36" s="857"/>
      <c r="O36" s="857">
        <v>88519196</v>
      </c>
      <c r="P36" s="857"/>
      <c r="Q36" s="857">
        <v>86628724</v>
      </c>
      <c r="R36" s="857"/>
      <c r="S36" s="857">
        <v>86879449</v>
      </c>
      <c r="T36" s="857"/>
      <c r="U36" s="857">
        <v>250725</v>
      </c>
      <c r="V36" s="857"/>
      <c r="W36" s="1007">
        <v>2.8942478709486075E-3</v>
      </c>
      <c r="X36" s="1007"/>
      <c r="Y36" s="1007">
        <v>-3.8584145659490532E-2</v>
      </c>
      <c r="Z36" s="1008"/>
    </row>
    <row r="37" spans="1:26" ht="18" customHeight="1" thickBot="1">
      <c r="A37" s="836" t="s">
        <v>778</v>
      </c>
      <c r="B37" s="837"/>
      <c r="C37" s="837"/>
      <c r="D37" s="837"/>
      <c r="E37" s="985"/>
    </row>
    <row r="38" spans="1:26" ht="18" customHeight="1" thickBot="1">
      <c r="A38" s="838" t="s">
        <v>57</v>
      </c>
      <c r="B38" s="839"/>
      <c r="C38" s="839"/>
      <c r="D38" s="839"/>
      <c r="E38" s="985"/>
      <c r="F38" s="929" t="s">
        <v>58</v>
      </c>
      <c r="G38" s="840"/>
      <c r="H38" s="840"/>
      <c r="I38" s="840"/>
      <c r="J38" s="840"/>
      <c r="K38" s="840"/>
      <c r="L38" s="840"/>
      <c r="M38" s="840"/>
      <c r="N38" s="840"/>
      <c r="O38" s="840"/>
      <c r="P38" s="840"/>
      <c r="Q38" s="840"/>
      <c r="R38" s="840"/>
      <c r="S38" s="840"/>
      <c r="T38" s="840"/>
      <c r="U38" s="840"/>
      <c r="V38" s="840"/>
      <c r="W38" s="840"/>
      <c r="X38" s="841"/>
    </row>
    <row r="39" spans="1:26" ht="18" customHeight="1">
      <c r="A39" s="1198">
        <v>8610</v>
      </c>
      <c r="B39" s="1199"/>
      <c r="C39" s="1199"/>
      <c r="D39" s="1199"/>
      <c r="E39" s="985"/>
      <c r="F39" s="483"/>
      <c r="G39" s="484"/>
      <c r="H39" s="484"/>
      <c r="I39" s="484"/>
      <c r="J39" s="484"/>
      <c r="K39" s="484"/>
      <c r="L39" s="484"/>
      <c r="M39" s="484"/>
      <c r="N39" s="484"/>
      <c r="O39" s="484"/>
      <c r="P39" s="484"/>
      <c r="Q39" s="484"/>
      <c r="R39" s="484"/>
      <c r="S39" s="484"/>
      <c r="T39" s="484"/>
      <c r="U39" s="484"/>
      <c r="V39" s="484"/>
      <c r="W39" s="484"/>
      <c r="X39" s="486"/>
    </row>
    <row r="40" spans="1:26" ht="18" customHeight="1">
      <c r="A40" s="847" t="s">
        <v>59</v>
      </c>
      <c r="B40" s="848"/>
      <c r="C40" s="848"/>
      <c r="D40" s="848"/>
      <c r="E40" s="985"/>
      <c r="F40" s="487"/>
      <c r="G40" s="52"/>
      <c r="H40" s="52"/>
      <c r="I40" s="52"/>
      <c r="J40" s="52"/>
      <c r="K40" s="52"/>
      <c r="L40" s="52"/>
      <c r="M40" s="52"/>
      <c r="N40" s="52"/>
      <c r="O40" s="52"/>
      <c r="P40" s="52"/>
      <c r="Q40" s="52"/>
      <c r="R40" s="52"/>
      <c r="S40" s="52"/>
      <c r="T40" s="52"/>
      <c r="U40" s="52"/>
      <c r="V40" s="52"/>
      <c r="W40" s="52"/>
      <c r="X40" s="488"/>
    </row>
    <row r="41" spans="1:26" ht="18" customHeight="1">
      <c r="A41" s="849" t="s">
        <v>779</v>
      </c>
      <c r="B41" s="850"/>
      <c r="C41" s="1058" t="s">
        <v>780</v>
      </c>
      <c r="D41" s="1059"/>
      <c r="E41" s="1031"/>
      <c r="F41" s="487"/>
      <c r="G41" s="52"/>
      <c r="H41" s="52"/>
      <c r="I41" s="52"/>
      <c r="J41" s="52"/>
      <c r="K41" s="52"/>
      <c r="L41" s="52"/>
      <c r="M41" s="52"/>
      <c r="N41" s="52"/>
      <c r="O41" s="52"/>
      <c r="P41" s="52"/>
      <c r="Q41" s="52"/>
      <c r="R41" s="52"/>
      <c r="S41" s="52"/>
      <c r="T41" s="52"/>
      <c r="U41" s="52"/>
      <c r="V41" s="52"/>
      <c r="W41" s="52"/>
      <c r="X41" s="488"/>
    </row>
    <row r="42" spans="1:26" ht="18" customHeight="1">
      <c r="A42" s="546" t="s">
        <v>760</v>
      </c>
      <c r="B42" s="546"/>
      <c r="C42" s="1055" t="s">
        <v>781</v>
      </c>
      <c r="D42" s="1372"/>
      <c r="E42" s="1031"/>
      <c r="F42" s="487"/>
      <c r="G42" s="52"/>
      <c r="H42" s="52"/>
      <c r="I42" s="52"/>
      <c r="J42" s="52"/>
      <c r="K42" s="52"/>
      <c r="L42" s="52"/>
      <c r="M42" s="52"/>
      <c r="N42" s="52"/>
      <c r="O42" s="52"/>
      <c r="P42" s="52"/>
      <c r="Q42" s="52"/>
      <c r="R42" s="52"/>
      <c r="S42" s="52"/>
      <c r="T42" s="52"/>
      <c r="U42" s="52"/>
      <c r="V42" s="52"/>
      <c r="W42" s="52"/>
      <c r="X42" s="488"/>
    </row>
    <row r="43" spans="1:26" ht="18" customHeight="1">
      <c r="A43" s="1266" t="s">
        <v>782</v>
      </c>
      <c r="B43" s="1266"/>
      <c r="C43" s="1055" t="s">
        <v>783</v>
      </c>
      <c r="D43" s="1056"/>
      <c r="E43" s="985"/>
      <c r="F43" s="487"/>
      <c r="G43" s="52"/>
      <c r="H43" s="52"/>
      <c r="I43" s="52"/>
      <c r="J43" s="52"/>
      <c r="K43" s="52"/>
      <c r="L43" s="52"/>
      <c r="M43" s="52"/>
      <c r="N43" s="52"/>
      <c r="O43" s="52"/>
      <c r="P43" s="52"/>
      <c r="Q43" s="52"/>
      <c r="R43" s="52"/>
      <c r="S43" s="52"/>
      <c r="T43" s="52"/>
      <c r="U43" s="52"/>
      <c r="V43" s="52"/>
      <c r="W43" s="52"/>
      <c r="X43" s="488"/>
    </row>
    <row r="44" spans="1:26" ht="18" customHeight="1">
      <c r="A44" s="1340" t="s">
        <v>784</v>
      </c>
      <c r="B44" s="1341"/>
      <c r="C44" s="1055" t="s">
        <v>785</v>
      </c>
      <c r="D44" s="1267"/>
      <c r="E44" s="1031"/>
      <c r="F44" s="487"/>
      <c r="G44" s="52"/>
      <c r="H44" s="52"/>
      <c r="I44" s="52"/>
      <c r="J44" s="52"/>
      <c r="K44" s="52"/>
      <c r="L44" s="52"/>
      <c r="M44" s="52"/>
      <c r="N44" s="52"/>
      <c r="O44" s="52"/>
      <c r="P44" s="52"/>
      <c r="Q44" s="52"/>
      <c r="R44" s="52"/>
      <c r="S44" s="52"/>
      <c r="T44" s="52"/>
      <c r="U44" s="52"/>
      <c r="V44" s="52"/>
      <c r="W44" s="52"/>
      <c r="X44" s="488"/>
    </row>
    <row r="45" spans="1:26" ht="18" customHeight="1">
      <c r="A45" s="1268" t="s">
        <v>284</v>
      </c>
      <c r="B45" s="1268"/>
      <c r="C45" s="1055" t="s">
        <v>786</v>
      </c>
      <c r="D45" s="1056"/>
      <c r="E45" s="985"/>
      <c r="F45" s="487"/>
      <c r="G45" s="52"/>
      <c r="H45" s="52"/>
      <c r="I45" s="52"/>
      <c r="J45" s="52"/>
      <c r="K45" s="52"/>
      <c r="L45" s="52"/>
      <c r="M45" s="52"/>
      <c r="N45" s="52"/>
      <c r="O45" s="52"/>
      <c r="P45" s="52"/>
      <c r="Q45" s="52"/>
      <c r="R45" s="52"/>
      <c r="S45" s="52"/>
      <c r="T45" s="52"/>
      <c r="U45" s="52"/>
      <c r="V45" s="52"/>
      <c r="W45" s="52"/>
      <c r="X45" s="488"/>
    </row>
    <row r="46" spans="1:26" ht="18" customHeight="1">
      <c r="A46" s="1269" t="s">
        <v>725</v>
      </c>
      <c r="B46" s="1269"/>
      <c r="C46" s="1055" t="s">
        <v>787</v>
      </c>
      <c r="D46" s="1056"/>
      <c r="E46" s="985"/>
      <c r="F46" s="487"/>
      <c r="G46" s="52"/>
      <c r="H46" s="52"/>
      <c r="I46" s="52"/>
      <c r="J46" s="52"/>
      <c r="K46" s="52"/>
      <c r="L46" s="52"/>
      <c r="M46" s="52"/>
      <c r="N46" s="52"/>
      <c r="O46" s="52"/>
      <c r="P46" s="52"/>
      <c r="Q46" s="52"/>
      <c r="R46" s="52"/>
      <c r="S46" s="52"/>
      <c r="T46" s="52"/>
      <c r="U46" s="52"/>
      <c r="V46" s="52"/>
      <c r="W46" s="52"/>
      <c r="X46" s="488"/>
    </row>
    <row r="47" spans="1:26" ht="18" customHeight="1">
      <c r="A47" s="855" t="s">
        <v>61</v>
      </c>
      <c r="B47" s="856"/>
      <c r="C47" s="856"/>
      <c r="D47" s="856"/>
      <c r="E47" s="985"/>
      <c r="F47" s="487"/>
      <c r="G47" s="52"/>
      <c r="H47" s="52"/>
      <c r="I47" s="52"/>
      <c r="J47" s="52"/>
      <c r="K47" s="52"/>
      <c r="L47" s="52"/>
      <c r="M47" s="52"/>
      <c r="N47" s="52"/>
      <c r="O47" s="52"/>
      <c r="P47" s="52"/>
      <c r="Q47" s="52"/>
      <c r="R47" s="52"/>
      <c r="S47" s="52"/>
      <c r="T47" s="52"/>
      <c r="U47" s="52"/>
      <c r="V47" s="52"/>
      <c r="W47" s="52"/>
      <c r="X47" s="488"/>
    </row>
    <row r="48" spans="1:26" ht="18" customHeight="1" thickBot="1">
      <c r="A48" s="1200" t="s">
        <v>788</v>
      </c>
      <c r="B48" s="1201"/>
      <c r="C48" s="1201"/>
      <c r="D48" s="1201"/>
      <c r="E48" s="985"/>
      <c r="F48" s="487"/>
      <c r="G48" s="52"/>
      <c r="H48" s="52"/>
      <c r="I48" s="52"/>
      <c r="J48" s="52"/>
      <c r="K48" s="52"/>
      <c r="L48" s="52"/>
      <c r="M48" s="52"/>
      <c r="N48" s="52"/>
      <c r="O48" s="52"/>
      <c r="P48" s="52"/>
      <c r="Q48" s="52"/>
      <c r="R48" s="52"/>
      <c r="S48" s="52"/>
      <c r="T48" s="52"/>
      <c r="U48" s="52"/>
      <c r="V48" s="52"/>
      <c r="W48" s="52"/>
      <c r="X48" s="488"/>
    </row>
    <row r="49" spans="1:24" ht="18" customHeight="1" thickTop="1" thickBot="1">
      <c r="A49" s="831" t="s">
        <v>63</v>
      </c>
      <c r="B49" s="832"/>
      <c r="C49" s="832"/>
      <c r="D49" s="832"/>
      <c r="E49" s="985"/>
      <c r="F49" s="487"/>
      <c r="G49" s="52"/>
      <c r="H49" s="52"/>
      <c r="I49" s="52"/>
      <c r="J49" s="52"/>
      <c r="K49" s="52"/>
      <c r="L49" s="52"/>
      <c r="M49" s="52"/>
      <c r="N49" s="52"/>
      <c r="O49" s="52"/>
      <c r="P49" s="52"/>
      <c r="Q49" s="52"/>
      <c r="R49" s="52"/>
      <c r="S49" s="52"/>
      <c r="T49" s="52"/>
      <c r="U49" s="52"/>
      <c r="V49" s="52"/>
      <c r="W49" s="52"/>
      <c r="X49" s="488"/>
    </row>
    <row r="50" spans="1:24" ht="18" customHeight="1" thickTop="1">
      <c r="A50" s="811" t="s">
        <v>64</v>
      </c>
      <c r="B50" s="812"/>
      <c r="C50" s="812"/>
      <c r="D50" s="813"/>
      <c r="E50" s="985"/>
      <c r="F50" s="487"/>
      <c r="G50" s="52"/>
      <c r="H50" s="52"/>
      <c r="I50" s="52"/>
      <c r="J50" s="52"/>
      <c r="K50" s="52"/>
      <c r="L50" s="52"/>
      <c r="M50" s="52"/>
      <c r="N50" s="52"/>
      <c r="O50" s="52"/>
      <c r="P50" s="52"/>
      <c r="Q50" s="52"/>
      <c r="R50" s="52"/>
      <c r="S50" s="52"/>
      <c r="T50" s="52"/>
      <c r="U50" s="52"/>
      <c r="V50" s="52"/>
      <c r="W50" s="52"/>
      <c r="X50" s="488"/>
    </row>
    <row r="51" spans="1:24" ht="18" customHeight="1">
      <c r="A51" s="833" t="s">
        <v>789</v>
      </c>
      <c r="B51" s="834"/>
      <c r="C51" s="834"/>
      <c r="D51" s="835"/>
      <c r="E51" s="985"/>
      <c r="F51" s="487"/>
      <c r="G51" s="52"/>
      <c r="H51" s="52"/>
      <c r="I51" s="52"/>
      <c r="J51" s="52"/>
      <c r="K51" s="52"/>
      <c r="L51" s="52"/>
      <c r="M51" s="52"/>
      <c r="N51" s="52"/>
      <c r="O51" s="52"/>
      <c r="P51" s="52"/>
      <c r="Q51" s="52"/>
      <c r="R51" s="52"/>
      <c r="S51" s="52"/>
      <c r="T51" s="52"/>
      <c r="U51" s="52"/>
      <c r="V51" s="52"/>
      <c r="W51" s="52"/>
      <c r="X51" s="488"/>
    </row>
    <row r="52" spans="1:24" ht="18" customHeight="1">
      <c r="A52" s="796" t="s">
        <v>66</v>
      </c>
      <c r="B52" s="797"/>
      <c r="C52" s="797"/>
      <c r="D52" s="798"/>
      <c r="E52" s="985"/>
      <c r="F52" s="487"/>
      <c r="G52" s="52"/>
      <c r="H52" s="52"/>
      <c r="I52" s="52"/>
      <c r="J52" s="52"/>
      <c r="K52" s="52"/>
      <c r="L52" s="52"/>
      <c r="M52" s="52"/>
      <c r="N52" s="52"/>
      <c r="O52" s="52"/>
      <c r="P52" s="52"/>
      <c r="Q52" s="52"/>
      <c r="R52" s="52"/>
      <c r="S52" s="52"/>
      <c r="T52" s="52"/>
      <c r="U52" s="52"/>
      <c r="V52" s="52"/>
      <c r="W52" s="52"/>
      <c r="X52" s="488"/>
    </row>
    <row r="53" spans="1:24" ht="18" customHeight="1" thickBot="1">
      <c r="A53" s="1053" t="s">
        <v>790</v>
      </c>
      <c r="B53" s="990"/>
      <c r="C53" s="990"/>
      <c r="D53" s="1054"/>
      <c r="E53" s="985"/>
      <c r="F53" s="487"/>
      <c r="G53" s="52"/>
      <c r="H53" s="52"/>
      <c r="I53" s="52"/>
      <c r="J53" s="52"/>
      <c r="K53" s="52"/>
      <c r="L53" s="52"/>
      <c r="M53" s="52"/>
      <c r="N53" s="52"/>
      <c r="O53" s="52"/>
      <c r="P53" s="52"/>
      <c r="Q53" s="52"/>
      <c r="R53" s="52"/>
      <c r="S53" s="52"/>
      <c r="T53" s="52"/>
      <c r="U53" s="52"/>
      <c r="V53" s="52"/>
      <c r="W53" s="52"/>
      <c r="X53" s="488"/>
    </row>
    <row r="54" spans="1:24" ht="18" customHeight="1" thickBot="1">
      <c r="A54" s="1053" t="s">
        <v>791</v>
      </c>
      <c r="B54" s="990"/>
      <c r="C54" s="990"/>
      <c r="D54" s="1054"/>
      <c r="E54" s="985"/>
      <c r="F54" s="938" t="s">
        <v>68</v>
      </c>
      <c r="G54" s="817"/>
      <c r="H54" s="817"/>
      <c r="I54" s="817"/>
      <c r="J54" s="817"/>
      <c r="K54" s="817"/>
      <c r="L54" s="817"/>
      <c r="M54" s="817"/>
      <c r="N54" s="817"/>
      <c r="O54" s="817"/>
      <c r="P54" s="817"/>
      <c r="Q54" s="817"/>
      <c r="R54" s="817"/>
      <c r="S54" s="817"/>
      <c r="T54" s="817"/>
      <c r="U54" s="817"/>
      <c r="V54" s="817"/>
      <c r="W54" s="817"/>
      <c r="X54" s="818"/>
    </row>
    <row r="55" spans="1:24" ht="18" customHeight="1" thickBot="1">
      <c r="A55" s="1053" t="s">
        <v>792</v>
      </c>
      <c r="B55" s="990"/>
      <c r="C55" s="990"/>
      <c r="D55" s="1054"/>
      <c r="E55" s="985"/>
      <c r="F55" s="214" t="s">
        <v>70</v>
      </c>
      <c r="G55" s="822" t="s">
        <v>71</v>
      </c>
      <c r="H55" s="822"/>
      <c r="I55" s="822"/>
      <c r="J55" s="822"/>
      <c r="K55" s="823" t="s">
        <v>72</v>
      </c>
      <c r="L55" s="824"/>
      <c r="M55" s="825"/>
      <c r="N55" s="823" t="s">
        <v>73</v>
      </c>
      <c r="O55" s="824"/>
      <c r="P55" s="824"/>
      <c r="Q55" s="824"/>
      <c r="R55" s="824"/>
      <c r="S55" s="824"/>
      <c r="T55" s="824"/>
      <c r="U55" s="824"/>
      <c r="V55" s="824"/>
      <c r="W55" s="824"/>
      <c r="X55" s="825"/>
    </row>
    <row r="56" spans="1:24" ht="18" customHeight="1">
      <c r="A56" s="1053" t="s">
        <v>793</v>
      </c>
      <c r="B56" s="990"/>
      <c r="C56" s="990"/>
      <c r="D56" s="1054"/>
      <c r="E56" s="985"/>
      <c r="F56" s="925">
        <v>2022</v>
      </c>
      <c r="G56" s="799" t="s">
        <v>710</v>
      </c>
      <c r="H56" s="799"/>
      <c r="I56" s="799"/>
      <c r="J56" s="799"/>
      <c r="K56" s="1048" t="s">
        <v>340</v>
      </c>
      <c r="L56" s="1048"/>
      <c r="M56" s="1048"/>
      <c r="N56" s="1366" t="s">
        <v>794</v>
      </c>
      <c r="O56" s="1366"/>
      <c r="P56" s="1366"/>
      <c r="Q56" s="1366"/>
      <c r="R56" s="1366"/>
      <c r="S56" s="1366"/>
      <c r="T56" s="1366"/>
      <c r="U56" s="1366"/>
      <c r="V56" s="1366"/>
      <c r="W56" s="1366"/>
      <c r="X56" s="1367"/>
    </row>
    <row r="57" spans="1:24" ht="18" customHeight="1">
      <c r="A57" s="1192" t="s">
        <v>795</v>
      </c>
      <c r="B57" s="1193"/>
      <c r="C57" s="1193"/>
      <c r="D57" s="1194"/>
      <c r="E57" s="985"/>
      <c r="F57" s="926"/>
      <c r="G57" s="800"/>
      <c r="H57" s="800"/>
      <c r="I57" s="800"/>
      <c r="J57" s="800"/>
      <c r="K57" s="964"/>
      <c r="L57" s="964"/>
      <c r="M57" s="964"/>
      <c r="N57" s="1368"/>
      <c r="O57" s="1368"/>
      <c r="P57" s="1368"/>
      <c r="Q57" s="1368"/>
      <c r="R57" s="1368"/>
      <c r="S57" s="1368"/>
      <c r="T57" s="1368"/>
      <c r="U57" s="1368"/>
      <c r="V57" s="1368"/>
      <c r="W57" s="1368"/>
      <c r="X57" s="1369"/>
    </row>
    <row r="58" spans="1:24" ht="18" customHeight="1">
      <c r="A58" s="796" t="s">
        <v>74</v>
      </c>
      <c r="B58" s="797"/>
      <c r="C58" s="797"/>
      <c r="D58" s="798"/>
      <c r="E58" s="985"/>
      <c r="F58" s="926"/>
      <c r="G58" s="800"/>
      <c r="H58" s="800"/>
      <c r="I58" s="800"/>
      <c r="J58" s="800"/>
      <c r="K58" s="964"/>
      <c r="L58" s="964"/>
      <c r="M58" s="964"/>
      <c r="N58" s="1368"/>
      <c r="O58" s="1368"/>
      <c r="P58" s="1368"/>
      <c r="Q58" s="1368"/>
      <c r="R58" s="1368"/>
      <c r="S58" s="1368"/>
      <c r="T58" s="1368"/>
      <c r="U58" s="1368"/>
      <c r="V58" s="1368"/>
      <c r="W58" s="1368"/>
      <c r="X58" s="1369"/>
    </row>
    <row r="59" spans="1:24" ht="18" customHeight="1">
      <c r="A59" s="1050" t="s">
        <v>796</v>
      </c>
      <c r="B59" s="1051"/>
      <c r="C59" s="1051"/>
      <c r="D59" s="1052"/>
      <c r="E59" s="985"/>
      <c r="F59" s="926"/>
      <c r="G59" s="800"/>
      <c r="H59" s="800"/>
      <c r="I59" s="800"/>
      <c r="J59" s="800"/>
      <c r="K59" s="964"/>
      <c r="L59" s="964"/>
      <c r="M59" s="964"/>
      <c r="N59" s="1368"/>
      <c r="O59" s="1368"/>
      <c r="P59" s="1368"/>
      <c r="Q59" s="1368"/>
      <c r="R59" s="1368"/>
      <c r="S59" s="1368"/>
      <c r="T59" s="1368"/>
      <c r="U59" s="1368"/>
      <c r="V59" s="1368"/>
      <c r="W59" s="1368"/>
      <c r="X59" s="1369"/>
    </row>
    <row r="60" spans="1:24" ht="18" customHeight="1">
      <c r="A60" s="1050" t="s">
        <v>797</v>
      </c>
      <c r="B60" s="1051"/>
      <c r="C60" s="1051"/>
      <c r="D60" s="1052"/>
      <c r="E60" s="985"/>
      <c r="F60" s="926"/>
      <c r="G60" s="800"/>
      <c r="H60" s="800"/>
      <c r="I60" s="800"/>
      <c r="J60" s="800"/>
      <c r="K60" s="964"/>
      <c r="L60" s="964"/>
      <c r="M60" s="964"/>
      <c r="N60" s="1368"/>
      <c r="O60" s="1368"/>
      <c r="P60" s="1368"/>
      <c r="Q60" s="1368"/>
      <c r="R60" s="1368"/>
      <c r="S60" s="1368"/>
      <c r="T60" s="1368"/>
      <c r="U60" s="1368"/>
      <c r="V60" s="1368"/>
      <c r="W60" s="1368"/>
      <c r="X60" s="1369"/>
    </row>
    <row r="61" spans="1:24" ht="18" customHeight="1" thickBot="1">
      <c r="A61" s="1040" t="s">
        <v>798</v>
      </c>
      <c r="B61" s="1041"/>
      <c r="C61" s="1041"/>
      <c r="D61" s="1042"/>
      <c r="E61" s="985"/>
      <c r="F61" s="926"/>
      <c r="G61" s="800"/>
      <c r="H61" s="800"/>
      <c r="I61" s="800"/>
      <c r="J61" s="800"/>
      <c r="K61" s="964"/>
      <c r="L61" s="964"/>
      <c r="M61" s="964"/>
      <c r="N61" s="1368"/>
      <c r="O61" s="1368"/>
      <c r="P61" s="1368"/>
      <c r="Q61" s="1368"/>
      <c r="R61" s="1368"/>
      <c r="S61" s="1368"/>
      <c r="T61" s="1368"/>
      <c r="U61" s="1368"/>
      <c r="V61" s="1368"/>
      <c r="W61" s="1368"/>
      <c r="X61" s="1369"/>
    </row>
    <row r="62" spans="1:24" ht="18" customHeight="1" thickTop="1" thickBot="1">
      <c r="A62" s="808" t="s">
        <v>81</v>
      </c>
      <c r="B62" s="809"/>
      <c r="C62" s="809"/>
      <c r="D62" s="810"/>
      <c r="E62" s="985"/>
      <c r="F62" s="926"/>
      <c r="G62" s="800"/>
      <c r="H62" s="800"/>
      <c r="I62" s="800"/>
      <c r="J62" s="800"/>
      <c r="K62" s="964"/>
      <c r="L62" s="964"/>
      <c r="M62" s="964"/>
      <c r="N62" s="1368"/>
      <c r="O62" s="1368"/>
      <c r="P62" s="1368"/>
      <c r="Q62" s="1368"/>
      <c r="R62" s="1368"/>
      <c r="S62" s="1368"/>
      <c r="T62" s="1368"/>
      <c r="U62" s="1368"/>
      <c r="V62" s="1368"/>
      <c r="W62" s="1368"/>
      <c r="X62" s="1369"/>
    </row>
    <row r="63" spans="1:24" ht="18" customHeight="1" thickTop="1">
      <c r="A63" s="811" t="s">
        <v>82</v>
      </c>
      <c r="B63" s="812"/>
      <c r="C63" s="812"/>
      <c r="D63" s="813"/>
      <c r="E63" s="985"/>
      <c r="F63" s="926"/>
      <c r="G63" s="800"/>
      <c r="H63" s="800"/>
      <c r="I63" s="800"/>
      <c r="J63" s="800"/>
      <c r="K63" s="964"/>
      <c r="L63" s="964"/>
      <c r="M63" s="964"/>
      <c r="N63" s="1368"/>
      <c r="O63" s="1368"/>
      <c r="P63" s="1368"/>
      <c r="Q63" s="1368"/>
      <c r="R63" s="1368"/>
      <c r="S63" s="1368"/>
      <c r="T63" s="1368"/>
      <c r="U63" s="1368"/>
      <c r="V63" s="1368"/>
      <c r="W63" s="1368"/>
      <c r="X63" s="1369"/>
    </row>
    <row r="64" spans="1:24" ht="46.5" customHeight="1">
      <c r="A64" s="1364" t="s">
        <v>799</v>
      </c>
      <c r="B64" s="1364"/>
      <c r="C64" s="1364"/>
      <c r="D64" s="1365"/>
      <c r="E64" s="985"/>
      <c r="F64" s="926"/>
      <c r="G64" s="800"/>
      <c r="H64" s="800"/>
      <c r="I64" s="800"/>
      <c r="J64" s="800"/>
      <c r="K64" s="964"/>
      <c r="L64" s="964"/>
      <c r="M64" s="964"/>
      <c r="N64" s="1368"/>
      <c r="O64" s="1368"/>
      <c r="P64" s="1368"/>
      <c r="Q64" s="1368"/>
      <c r="R64" s="1368"/>
      <c r="S64" s="1368"/>
      <c r="T64" s="1368"/>
      <c r="U64" s="1368"/>
      <c r="V64" s="1368"/>
      <c r="W64" s="1368"/>
      <c r="X64" s="1369"/>
    </row>
    <row r="65" spans="1:24" ht="36.75" customHeight="1">
      <c r="A65" s="1043" t="s">
        <v>751</v>
      </c>
      <c r="B65" s="1044"/>
      <c r="C65" s="1044"/>
      <c r="D65" s="1044"/>
      <c r="E65" s="985"/>
      <c r="F65" s="926"/>
      <c r="G65" s="800"/>
      <c r="H65" s="800"/>
      <c r="I65" s="800"/>
      <c r="J65" s="800"/>
      <c r="K65" s="964"/>
      <c r="L65" s="964"/>
      <c r="M65" s="964"/>
      <c r="N65" s="1368"/>
      <c r="O65" s="1368"/>
      <c r="P65" s="1368"/>
      <c r="Q65" s="1368"/>
      <c r="R65" s="1368"/>
      <c r="S65" s="1368"/>
      <c r="T65" s="1368"/>
      <c r="U65" s="1368"/>
      <c r="V65" s="1368"/>
      <c r="W65" s="1368"/>
      <c r="X65" s="1369"/>
    </row>
    <row r="66" spans="1:24" ht="36.75" customHeight="1" thickBot="1">
      <c r="E66" s="986"/>
      <c r="F66" s="926"/>
      <c r="G66" s="800"/>
      <c r="H66" s="800"/>
      <c r="I66" s="800"/>
      <c r="J66" s="800"/>
      <c r="K66" s="964"/>
      <c r="L66" s="964"/>
      <c r="M66" s="964"/>
      <c r="N66" s="1368"/>
      <c r="O66" s="1368"/>
      <c r="P66" s="1368"/>
      <c r="Q66" s="1368"/>
      <c r="R66" s="1368"/>
      <c r="S66" s="1368"/>
      <c r="T66" s="1368"/>
      <c r="U66" s="1368"/>
      <c r="V66" s="1368"/>
      <c r="W66" s="1368"/>
      <c r="X66" s="1369"/>
    </row>
    <row r="67" spans="1:24" ht="18" customHeight="1">
      <c r="F67" s="926"/>
      <c r="G67" s="800"/>
      <c r="H67" s="800"/>
      <c r="I67" s="800"/>
      <c r="J67" s="800"/>
      <c r="K67" s="964"/>
      <c r="L67" s="964"/>
      <c r="M67" s="964"/>
      <c r="N67" s="1368"/>
      <c r="O67" s="1368"/>
      <c r="P67" s="1368"/>
      <c r="Q67" s="1368"/>
      <c r="R67" s="1368"/>
      <c r="S67" s="1368"/>
      <c r="T67" s="1368"/>
      <c r="U67" s="1368"/>
      <c r="V67" s="1368"/>
      <c r="W67" s="1368"/>
      <c r="X67" s="1369"/>
    </row>
    <row r="68" spans="1:24" ht="45" customHeight="1" thickBot="1">
      <c r="E68"/>
      <c r="F68" s="927"/>
      <c r="G68" s="801"/>
      <c r="H68" s="801"/>
      <c r="I68" s="801"/>
      <c r="J68" s="801"/>
      <c r="K68" s="1049"/>
      <c r="L68" s="1049"/>
      <c r="M68" s="1049"/>
      <c r="N68" s="1370"/>
      <c r="O68" s="1370"/>
      <c r="P68" s="1370"/>
      <c r="Q68" s="1370"/>
      <c r="R68" s="1370"/>
      <c r="S68" s="1370"/>
      <c r="T68" s="1370"/>
      <c r="U68" s="1370"/>
      <c r="V68" s="1370"/>
      <c r="W68" s="1370"/>
      <c r="X68" s="1371"/>
    </row>
    <row r="69" spans="1:24" ht="15" customHeight="1">
      <c r="E69"/>
      <c r="F69" s="925">
        <v>2023</v>
      </c>
      <c r="G69" s="799" t="s">
        <v>710</v>
      </c>
      <c r="H69" s="799"/>
      <c r="I69" s="799"/>
      <c r="J69" s="799"/>
      <c r="K69" s="799" t="s">
        <v>340</v>
      </c>
      <c r="L69" s="799"/>
      <c r="M69" s="799"/>
      <c r="N69" s="781" t="s">
        <v>800</v>
      </c>
      <c r="O69" s="781"/>
      <c r="P69" s="781"/>
      <c r="Q69" s="781"/>
      <c r="R69" s="781"/>
      <c r="S69" s="781"/>
      <c r="T69" s="781"/>
      <c r="U69" s="781"/>
      <c r="V69" s="781"/>
      <c r="W69" s="781"/>
      <c r="X69" s="782"/>
    </row>
    <row r="70" spans="1:24">
      <c r="E70"/>
      <c r="F70" s="926"/>
      <c r="G70" s="800"/>
      <c r="H70" s="800"/>
      <c r="I70" s="800"/>
      <c r="J70" s="800"/>
      <c r="K70" s="800"/>
      <c r="L70" s="800"/>
      <c r="M70" s="800"/>
      <c r="N70" s="783"/>
      <c r="O70" s="783"/>
      <c r="P70" s="783"/>
      <c r="Q70" s="783"/>
      <c r="R70" s="783"/>
      <c r="S70" s="783"/>
      <c r="T70" s="783"/>
      <c r="U70" s="783"/>
      <c r="V70" s="783"/>
      <c r="W70" s="783"/>
      <c r="X70" s="784"/>
    </row>
    <row r="71" spans="1:24">
      <c r="E71"/>
      <c r="F71" s="926"/>
      <c r="G71" s="800"/>
      <c r="H71" s="800"/>
      <c r="I71" s="800"/>
      <c r="J71" s="800"/>
      <c r="K71" s="800"/>
      <c r="L71" s="800"/>
      <c r="M71" s="800"/>
      <c r="N71" s="783"/>
      <c r="O71" s="783"/>
      <c r="P71" s="783"/>
      <c r="Q71" s="783"/>
      <c r="R71" s="783"/>
      <c r="S71" s="783"/>
      <c r="T71" s="783"/>
      <c r="U71" s="783"/>
      <c r="V71" s="783"/>
      <c r="W71" s="783"/>
      <c r="X71" s="784"/>
    </row>
    <row r="72" spans="1:24">
      <c r="E72"/>
      <c r="F72" s="926"/>
      <c r="G72" s="800"/>
      <c r="H72" s="800"/>
      <c r="I72" s="800"/>
      <c r="J72" s="800"/>
      <c r="K72" s="800"/>
      <c r="L72" s="800"/>
      <c r="M72" s="800"/>
      <c r="N72" s="783"/>
      <c r="O72" s="783"/>
      <c r="P72" s="783"/>
      <c r="Q72" s="783"/>
      <c r="R72" s="783"/>
      <c r="S72" s="783"/>
      <c r="T72" s="783"/>
      <c r="U72" s="783"/>
      <c r="V72" s="783"/>
      <c r="W72" s="783"/>
      <c r="X72" s="784"/>
    </row>
    <row r="73" spans="1:24">
      <c r="E73"/>
      <c r="F73" s="926"/>
      <c r="G73" s="800"/>
      <c r="H73" s="800"/>
      <c r="I73" s="800"/>
      <c r="J73" s="800"/>
      <c r="K73" s="800"/>
      <c r="L73" s="800"/>
      <c r="M73" s="800"/>
      <c r="N73" s="783"/>
      <c r="O73" s="783"/>
      <c r="P73" s="783"/>
      <c r="Q73" s="783"/>
      <c r="R73" s="783"/>
      <c r="S73" s="783"/>
      <c r="T73" s="783"/>
      <c r="U73" s="783"/>
      <c r="V73" s="783"/>
      <c r="W73" s="783"/>
      <c r="X73" s="784"/>
    </row>
    <row r="74" spans="1:24">
      <c r="E74"/>
      <c r="F74" s="926"/>
      <c r="G74" s="800"/>
      <c r="H74" s="800"/>
      <c r="I74" s="800"/>
      <c r="J74" s="800"/>
      <c r="K74" s="800"/>
      <c r="L74" s="800"/>
      <c r="M74" s="800"/>
      <c r="N74" s="783"/>
      <c r="O74" s="783"/>
      <c r="P74" s="783"/>
      <c r="Q74" s="783"/>
      <c r="R74" s="783"/>
      <c r="S74" s="783"/>
      <c r="T74" s="783"/>
      <c r="U74" s="783"/>
      <c r="V74" s="783"/>
      <c r="W74" s="783"/>
      <c r="X74" s="784"/>
    </row>
    <row r="75" spans="1:24">
      <c r="E75"/>
      <c r="F75" s="926"/>
      <c r="G75" s="800"/>
      <c r="H75" s="800"/>
      <c r="I75" s="800"/>
      <c r="J75" s="800"/>
      <c r="K75" s="800"/>
      <c r="L75" s="800"/>
      <c r="M75" s="800"/>
      <c r="N75" s="783"/>
      <c r="O75" s="783"/>
      <c r="P75" s="783"/>
      <c r="Q75" s="783"/>
      <c r="R75" s="783"/>
      <c r="S75" s="783"/>
      <c r="T75" s="783"/>
      <c r="U75" s="783"/>
      <c r="V75" s="783"/>
      <c r="W75" s="783"/>
      <c r="X75" s="784"/>
    </row>
    <row r="76" spans="1:24">
      <c r="E76"/>
      <c r="F76" s="926"/>
      <c r="G76" s="800"/>
      <c r="H76" s="800"/>
      <c r="I76" s="800"/>
      <c r="J76" s="800"/>
      <c r="K76" s="800"/>
      <c r="L76" s="800"/>
      <c r="M76" s="800"/>
      <c r="N76" s="783"/>
      <c r="O76" s="783"/>
      <c r="P76" s="783"/>
      <c r="Q76" s="783"/>
      <c r="R76" s="783"/>
      <c r="S76" s="783"/>
      <c r="T76" s="783"/>
      <c r="U76" s="783"/>
      <c r="V76" s="783"/>
      <c r="W76" s="783"/>
      <c r="X76" s="784"/>
    </row>
    <row r="77" spans="1:24" ht="21.75" customHeight="1">
      <c r="E77"/>
      <c r="F77" s="926"/>
      <c r="G77" s="800"/>
      <c r="H77" s="800"/>
      <c r="I77" s="800"/>
      <c r="J77" s="800"/>
      <c r="K77" s="800"/>
      <c r="L77" s="800"/>
      <c r="M77" s="800"/>
      <c r="N77" s="783"/>
      <c r="O77" s="783"/>
      <c r="P77" s="783"/>
      <c r="Q77" s="783"/>
      <c r="R77" s="783"/>
      <c r="S77" s="783"/>
      <c r="T77" s="783"/>
      <c r="U77" s="783"/>
      <c r="V77" s="783"/>
      <c r="W77" s="783"/>
      <c r="X77" s="784"/>
    </row>
    <row r="78" spans="1:24" ht="23.25" customHeight="1">
      <c r="E78"/>
      <c r="F78" s="926"/>
      <c r="G78" s="800"/>
      <c r="H78" s="800"/>
      <c r="I78" s="800"/>
      <c r="J78" s="800"/>
      <c r="K78" s="800"/>
      <c r="L78" s="800"/>
      <c r="M78" s="800"/>
      <c r="N78" s="783"/>
      <c r="O78" s="783"/>
      <c r="P78" s="783"/>
      <c r="Q78" s="783"/>
      <c r="R78" s="783"/>
      <c r="S78" s="783"/>
      <c r="T78" s="783"/>
      <c r="U78" s="783"/>
      <c r="V78" s="783"/>
      <c r="W78" s="783"/>
      <c r="X78" s="784"/>
    </row>
    <row r="79" spans="1:24" ht="27.75" customHeight="1">
      <c r="E79"/>
      <c r="F79" s="926"/>
      <c r="G79" s="800"/>
      <c r="H79" s="800"/>
      <c r="I79" s="800"/>
      <c r="J79" s="800"/>
      <c r="K79" s="800"/>
      <c r="L79" s="800"/>
      <c r="M79" s="800"/>
      <c r="N79" s="783"/>
      <c r="O79" s="783"/>
      <c r="P79" s="783"/>
      <c r="Q79" s="783"/>
      <c r="R79" s="783"/>
      <c r="S79" s="783"/>
      <c r="T79" s="783"/>
      <c r="U79" s="783"/>
      <c r="V79" s="783"/>
      <c r="W79" s="783"/>
      <c r="X79" s="784"/>
    </row>
    <row r="80" spans="1:24" ht="30" customHeight="1">
      <c r="E80"/>
      <c r="F80" s="926"/>
      <c r="G80" s="800"/>
      <c r="H80" s="800"/>
      <c r="I80" s="800"/>
      <c r="J80" s="800"/>
      <c r="K80" s="800"/>
      <c r="L80" s="800"/>
      <c r="M80" s="800"/>
      <c r="N80" s="783"/>
      <c r="O80" s="783"/>
      <c r="P80" s="783"/>
      <c r="Q80" s="783"/>
      <c r="R80" s="783"/>
      <c r="S80" s="783"/>
      <c r="T80" s="783"/>
      <c r="U80" s="783"/>
      <c r="V80" s="783"/>
      <c r="W80" s="783"/>
      <c r="X80" s="784"/>
    </row>
    <row r="81" spans="5:24" ht="15.75" thickBot="1">
      <c r="E81"/>
      <c r="F81" s="927"/>
      <c r="G81" s="801"/>
      <c r="H81" s="801"/>
      <c r="I81" s="801"/>
      <c r="J81" s="801"/>
      <c r="K81" s="801"/>
      <c r="L81" s="801"/>
      <c r="M81" s="801"/>
      <c r="N81" s="785"/>
      <c r="O81" s="785"/>
      <c r="P81" s="785"/>
      <c r="Q81" s="785"/>
      <c r="R81" s="785"/>
      <c r="S81" s="785"/>
      <c r="T81" s="785"/>
      <c r="U81" s="785"/>
      <c r="V81" s="785"/>
      <c r="W81" s="785"/>
      <c r="X81" s="786"/>
    </row>
    <row r="82" spans="5:24" ht="22.5" customHeight="1">
      <c r="E82"/>
      <c r="F82" s="916">
        <v>2024</v>
      </c>
      <c r="G82" s="788" t="s">
        <v>710</v>
      </c>
      <c r="H82" s="788"/>
      <c r="I82" s="788"/>
      <c r="J82" s="788"/>
      <c r="K82" s="788" t="s">
        <v>340</v>
      </c>
      <c r="L82" s="788"/>
      <c r="M82" s="788"/>
      <c r="N82" s="781" t="s">
        <v>801</v>
      </c>
      <c r="O82" s="1329"/>
      <c r="P82" s="1329"/>
      <c r="Q82" s="1329"/>
      <c r="R82" s="1329"/>
      <c r="S82" s="1329"/>
      <c r="T82" s="1329"/>
      <c r="U82" s="1329"/>
      <c r="V82" s="1329"/>
      <c r="W82" s="1329"/>
      <c r="X82" s="1330"/>
    </row>
    <row r="83" spans="5:24" ht="21" customHeight="1">
      <c r="F83" s="917"/>
      <c r="G83" s="789"/>
      <c r="H83" s="789"/>
      <c r="I83" s="789"/>
      <c r="J83" s="789"/>
      <c r="K83" s="789"/>
      <c r="L83" s="789"/>
      <c r="M83" s="789"/>
      <c r="N83" s="1331"/>
      <c r="O83" s="1331"/>
      <c r="P83" s="1331"/>
      <c r="Q83" s="1331"/>
      <c r="R83" s="1331"/>
      <c r="S83" s="1331"/>
      <c r="T83" s="1331"/>
      <c r="U83" s="1331"/>
      <c r="V83" s="1331"/>
      <c r="W83" s="1331"/>
      <c r="X83" s="1332"/>
    </row>
    <row r="84" spans="5:24" ht="24.75" customHeight="1">
      <c r="F84" s="917"/>
      <c r="G84" s="789"/>
      <c r="H84" s="789"/>
      <c r="I84" s="789"/>
      <c r="J84" s="789"/>
      <c r="K84" s="789"/>
      <c r="L84" s="789"/>
      <c r="M84" s="789"/>
      <c r="N84" s="1331"/>
      <c r="O84" s="1331"/>
      <c r="P84" s="1331"/>
      <c r="Q84" s="1331"/>
      <c r="R84" s="1331"/>
      <c r="S84" s="1331"/>
      <c r="T84" s="1331"/>
      <c r="U84" s="1331"/>
      <c r="V84" s="1331"/>
      <c r="W84" s="1331"/>
      <c r="X84" s="1332"/>
    </row>
    <row r="85" spans="5:24" ht="21" customHeight="1">
      <c r="F85" s="917"/>
      <c r="G85" s="789"/>
      <c r="H85" s="789"/>
      <c r="I85" s="789"/>
      <c r="J85" s="789"/>
      <c r="K85" s="789"/>
      <c r="L85" s="789"/>
      <c r="M85" s="789"/>
      <c r="N85" s="1331"/>
      <c r="O85" s="1331"/>
      <c r="P85" s="1331"/>
      <c r="Q85" s="1331"/>
      <c r="R85" s="1331"/>
      <c r="S85" s="1331"/>
      <c r="T85" s="1331"/>
      <c r="U85" s="1331"/>
      <c r="V85" s="1331"/>
      <c r="W85" s="1331"/>
      <c r="X85" s="1332"/>
    </row>
    <row r="86" spans="5:24">
      <c r="F86" s="917"/>
      <c r="G86" s="789"/>
      <c r="H86" s="789"/>
      <c r="I86" s="789"/>
      <c r="J86" s="789"/>
      <c r="K86" s="789"/>
      <c r="L86" s="789"/>
      <c r="M86" s="789"/>
      <c r="N86" s="1331"/>
      <c r="O86" s="1331"/>
      <c r="P86" s="1331"/>
      <c r="Q86" s="1331"/>
      <c r="R86" s="1331"/>
      <c r="S86" s="1331"/>
      <c r="T86" s="1331"/>
      <c r="U86" s="1331"/>
      <c r="V86" s="1331"/>
      <c r="W86" s="1331"/>
      <c r="X86" s="1332"/>
    </row>
    <row r="87" spans="5:24" ht="20.25" customHeight="1">
      <c r="F87" s="917"/>
      <c r="G87" s="789"/>
      <c r="H87" s="789"/>
      <c r="I87" s="789"/>
      <c r="J87" s="789"/>
      <c r="K87" s="789"/>
      <c r="L87" s="789"/>
      <c r="M87" s="789"/>
      <c r="N87" s="1331"/>
      <c r="O87" s="1331"/>
      <c r="P87" s="1331"/>
      <c r="Q87" s="1331"/>
      <c r="R87" s="1331"/>
      <c r="S87" s="1331"/>
      <c r="T87" s="1331"/>
      <c r="U87" s="1331"/>
      <c r="V87" s="1331"/>
      <c r="W87" s="1331"/>
      <c r="X87" s="1332"/>
    </row>
    <row r="88" spans="5:24">
      <c r="F88" s="917"/>
      <c r="G88" s="789"/>
      <c r="H88" s="789"/>
      <c r="I88" s="789"/>
      <c r="J88" s="789"/>
      <c r="K88" s="789"/>
      <c r="L88" s="789"/>
      <c r="M88" s="789"/>
      <c r="N88" s="1331"/>
      <c r="O88" s="1331"/>
      <c r="P88" s="1331"/>
      <c r="Q88" s="1331"/>
      <c r="R88" s="1331"/>
      <c r="S88" s="1331"/>
      <c r="T88" s="1331"/>
      <c r="U88" s="1331"/>
      <c r="V88" s="1331"/>
      <c r="W88" s="1331"/>
      <c r="X88" s="1332"/>
    </row>
    <row r="89" spans="5:24">
      <c r="F89" s="917"/>
      <c r="G89" s="789"/>
      <c r="H89" s="789"/>
      <c r="I89" s="789"/>
      <c r="J89" s="789"/>
      <c r="K89" s="789"/>
      <c r="L89" s="789"/>
      <c r="M89" s="789"/>
      <c r="N89" s="1331"/>
      <c r="O89" s="1331"/>
      <c r="P89" s="1331"/>
      <c r="Q89" s="1331"/>
      <c r="R89" s="1331"/>
      <c r="S89" s="1331"/>
      <c r="T89" s="1331"/>
      <c r="U89" s="1331"/>
      <c r="V89" s="1331"/>
      <c r="W89" s="1331"/>
      <c r="X89" s="1332"/>
    </row>
    <row r="90" spans="5:24">
      <c r="F90" s="917"/>
      <c r="G90" s="789"/>
      <c r="H90" s="789"/>
      <c r="I90" s="789"/>
      <c r="J90" s="789"/>
      <c r="K90" s="789"/>
      <c r="L90" s="789"/>
      <c r="M90" s="789"/>
      <c r="N90" s="1331"/>
      <c r="O90" s="1331"/>
      <c r="P90" s="1331"/>
      <c r="Q90" s="1331"/>
      <c r="R90" s="1331"/>
      <c r="S90" s="1331"/>
      <c r="T90" s="1331"/>
      <c r="U90" s="1331"/>
      <c r="V90" s="1331"/>
      <c r="W90" s="1331"/>
      <c r="X90" s="1332"/>
    </row>
    <row r="91" spans="5:24" ht="52.5" customHeight="1">
      <c r="F91" s="917"/>
      <c r="G91" s="789"/>
      <c r="H91" s="789"/>
      <c r="I91" s="789"/>
      <c r="J91" s="789"/>
      <c r="K91" s="789"/>
      <c r="L91" s="789"/>
      <c r="M91" s="789"/>
      <c r="N91" s="1331"/>
      <c r="O91" s="1331"/>
      <c r="P91" s="1331"/>
      <c r="Q91" s="1331"/>
      <c r="R91" s="1331"/>
      <c r="S91" s="1331"/>
      <c r="T91" s="1331"/>
      <c r="U91" s="1331"/>
      <c r="V91" s="1331"/>
      <c r="W91" s="1331"/>
      <c r="X91" s="1332"/>
    </row>
    <row r="92" spans="5:24" ht="15.75" thickBot="1">
      <c r="F92" s="924"/>
      <c r="G92" s="790"/>
      <c r="H92" s="790"/>
      <c r="I92" s="790"/>
      <c r="J92" s="790"/>
      <c r="K92" s="790"/>
      <c r="L92" s="790"/>
      <c r="M92" s="790"/>
      <c r="N92" s="1333"/>
      <c r="O92" s="1333"/>
      <c r="P92" s="1333"/>
      <c r="Q92" s="1333"/>
      <c r="R92" s="1333"/>
      <c r="S92" s="1333"/>
      <c r="T92" s="1333"/>
      <c r="U92" s="1333"/>
      <c r="V92" s="1333"/>
      <c r="W92" s="1333"/>
      <c r="X92" s="1334"/>
    </row>
  </sheetData>
  <mergeCells count="203">
    <mergeCell ref="M22:N22"/>
    <mergeCell ref="O22:P22"/>
    <mergeCell ref="Q22:R22"/>
    <mergeCell ref="S24:T24"/>
    <mergeCell ref="U24:V24"/>
    <mergeCell ref="W24:X24"/>
    <mergeCell ref="S22:T22"/>
    <mergeCell ref="A1:D2"/>
    <mergeCell ref="E1:E66"/>
    <mergeCell ref="F1:T2"/>
    <mergeCell ref="G3:H3"/>
    <mergeCell ref="I3:J3"/>
    <mergeCell ref="K3:L3"/>
    <mergeCell ref="M3:N3"/>
    <mergeCell ref="O3:P3"/>
    <mergeCell ref="Q3:R3"/>
    <mergeCell ref="S3:T3"/>
    <mergeCell ref="A4:D12"/>
    <mergeCell ref="S4:T4"/>
    <mergeCell ref="S8:T8"/>
    <mergeCell ref="A13:D13"/>
    <mergeCell ref="S13:T13"/>
    <mergeCell ref="A14:D26"/>
    <mergeCell ref="F21:P21"/>
    <mergeCell ref="M28:N28"/>
    <mergeCell ref="O28:P28"/>
    <mergeCell ref="A27:D27"/>
    <mergeCell ref="K27:L27"/>
    <mergeCell ref="M27:N27"/>
    <mergeCell ref="O27:P27"/>
    <mergeCell ref="G26:H26"/>
    <mergeCell ref="I26:J26"/>
    <mergeCell ref="K26:L26"/>
    <mergeCell ref="M26:N26"/>
    <mergeCell ref="O26:P26"/>
    <mergeCell ref="G27:H27"/>
    <mergeCell ref="I27:J27"/>
    <mergeCell ref="G22:H22"/>
    <mergeCell ref="I22:J22"/>
    <mergeCell ref="K22:L22"/>
    <mergeCell ref="A28:D28"/>
    <mergeCell ref="G28:H28"/>
    <mergeCell ref="I28:J28"/>
    <mergeCell ref="K28:L28"/>
    <mergeCell ref="Y24:Z24"/>
    <mergeCell ref="G25:H25"/>
    <mergeCell ref="I25:J25"/>
    <mergeCell ref="K25:L25"/>
    <mergeCell ref="M25:N25"/>
    <mergeCell ref="O25:P25"/>
    <mergeCell ref="Q25:R25"/>
    <mergeCell ref="S25:T25"/>
    <mergeCell ref="U25:V25"/>
    <mergeCell ref="W25:X25"/>
    <mergeCell ref="Y25:Z25"/>
    <mergeCell ref="G24:H24"/>
    <mergeCell ref="I24:J24"/>
    <mergeCell ref="K24:L24"/>
    <mergeCell ref="M24:N24"/>
    <mergeCell ref="O24:P24"/>
    <mergeCell ref="Q24:R24"/>
    <mergeCell ref="Q26:R26"/>
    <mergeCell ref="S28:T28"/>
    <mergeCell ref="U28:V28"/>
    <mergeCell ref="W28:X28"/>
    <mergeCell ref="Y28:Z28"/>
    <mergeCell ref="Q27:R27"/>
    <mergeCell ref="S27:T27"/>
    <mergeCell ref="U27:V27"/>
    <mergeCell ref="W27:X27"/>
    <mergeCell ref="Y27:Z27"/>
    <mergeCell ref="Q28:R28"/>
    <mergeCell ref="S26:T26"/>
    <mergeCell ref="U26:V26"/>
    <mergeCell ref="W26:X26"/>
    <mergeCell ref="Y26:Z26"/>
    <mergeCell ref="Y29:Z29"/>
    <mergeCell ref="G31:H31"/>
    <mergeCell ref="I31:J31"/>
    <mergeCell ref="K31:L31"/>
    <mergeCell ref="M31:N31"/>
    <mergeCell ref="O31:P31"/>
    <mergeCell ref="A29:D31"/>
    <mergeCell ref="G29:H29"/>
    <mergeCell ref="I29:J29"/>
    <mergeCell ref="K29:L29"/>
    <mergeCell ref="M29:N29"/>
    <mergeCell ref="O29:P29"/>
    <mergeCell ref="A32:D32"/>
    <mergeCell ref="G32:H32"/>
    <mergeCell ref="I32:J32"/>
    <mergeCell ref="K32:L32"/>
    <mergeCell ref="M32:N32"/>
    <mergeCell ref="Q29:R29"/>
    <mergeCell ref="S29:T29"/>
    <mergeCell ref="U29:V29"/>
    <mergeCell ref="W29:X29"/>
    <mergeCell ref="O32:P32"/>
    <mergeCell ref="Q32:R32"/>
    <mergeCell ref="S32:T32"/>
    <mergeCell ref="U32:V32"/>
    <mergeCell ref="W32:X32"/>
    <mergeCell ref="Y36:Z36"/>
    <mergeCell ref="Q35:R35"/>
    <mergeCell ref="S35:T35"/>
    <mergeCell ref="U35:V35"/>
    <mergeCell ref="W35:X35"/>
    <mergeCell ref="Y35:Z35"/>
    <mergeCell ref="O35:P35"/>
    <mergeCell ref="Y32:Z32"/>
    <mergeCell ref="Q31:R31"/>
    <mergeCell ref="S31:T31"/>
    <mergeCell ref="U31:V31"/>
    <mergeCell ref="W31:X31"/>
    <mergeCell ref="Y31:Z31"/>
    <mergeCell ref="O34:P34"/>
    <mergeCell ref="Q34:R34"/>
    <mergeCell ref="S34:T34"/>
    <mergeCell ref="U34:V34"/>
    <mergeCell ref="W34:X34"/>
    <mergeCell ref="Y34:Z34"/>
    <mergeCell ref="Q33:R33"/>
    <mergeCell ref="S33:T33"/>
    <mergeCell ref="A35:D35"/>
    <mergeCell ref="G35:H35"/>
    <mergeCell ref="I35:J35"/>
    <mergeCell ref="K35:L35"/>
    <mergeCell ref="M35:N35"/>
    <mergeCell ref="U33:V33"/>
    <mergeCell ref="W33:X33"/>
    <mergeCell ref="Y33:Z33"/>
    <mergeCell ref="O33:P33"/>
    <mergeCell ref="A34:D34"/>
    <mergeCell ref="G34:H34"/>
    <mergeCell ref="I34:J34"/>
    <mergeCell ref="K34:L34"/>
    <mergeCell ref="M34:N34"/>
    <mergeCell ref="A33:D33"/>
    <mergeCell ref="G33:H33"/>
    <mergeCell ref="I33:J33"/>
    <mergeCell ref="K33:L33"/>
    <mergeCell ref="M33:N33"/>
    <mergeCell ref="A37:D37"/>
    <mergeCell ref="A38:D38"/>
    <mergeCell ref="F38:X38"/>
    <mergeCell ref="A39:D39"/>
    <mergeCell ref="A40:D40"/>
    <mergeCell ref="A41:B41"/>
    <mergeCell ref="C41:D41"/>
    <mergeCell ref="O36:P36"/>
    <mergeCell ref="Q36:R36"/>
    <mergeCell ref="S36:T36"/>
    <mergeCell ref="U36:V36"/>
    <mergeCell ref="W36:X36"/>
    <mergeCell ref="A36:D36"/>
    <mergeCell ref="G36:H36"/>
    <mergeCell ref="I36:J36"/>
    <mergeCell ref="K36:L36"/>
    <mergeCell ref="M36:N36"/>
    <mergeCell ref="A46:B46"/>
    <mergeCell ref="C46:D46"/>
    <mergeCell ref="A47:D47"/>
    <mergeCell ref="A48:D48"/>
    <mergeCell ref="A49:D49"/>
    <mergeCell ref="A50:D50"/>
    <mergeCell ref="C42:D42"/>
    <mergeCell ref="A43:B43"/>
    <mergeCell ref="C43:D43"/>
    <mergeCell ref="A44:B44"/>
    <mergeCell ref="C44:D44"/>
    <mergeCell ref="A45:B45"/>
    <mergeCell ref="C45:D45"/>
    <mergeCell ref="A51:D51"/>
    <mergeCell ref="A52:D52"/>
    <mergeCell ref="A53:D53"/>
    <mergeCell ref="A54:D54"/>
    <mergeCell ref="F54:X54"/>
    <mergeCell ref="A55:D55"/>
    <mergeCell ref="G55:J55"/>
    <mergeCell ref="K55:M55"/>
    <mergeCell ref="N55:X55"/>
    <mergeCell ref="A56:D56"/>
    <mergeCell ref="F56:F68"/>
    <mergeCell ref="G56:J68"/>
    <mergeCell ref="K56:M68"/>
    <mergeCell ref="N56:X68"/>
    <mergeCell ref="A57:D57"/>
    <mergeCell ref="A58:D58"/>
    <mergeCell ref="A59:D59"/>
    <mergeCell ref="A60:D60"/>
    <mergeCell ref="A61:D61"/>
    <mergeCell ref="K69:M81"/>
    <mergeCell ref="N69:X81"/>
    <mergeCell ref="F82:F92"/>
    <mergeCell ref="G82:J92"/>
    <mergeCell ref="K82:M92"/>
    <mergeCell ref="N82:X92"/>
    <mergeCell ref="A62:D62"/>
    <mergeCell ref="A63:D63"/>
    <mergeCell ref="A64:D64"/>
    <mergeCell ref="A65:D65"/>
    <mergeCell ref="F69:F81"/>
    <mergeCell ref="G69:J81"/>
  </mergeCells>
  <conditionalFormatting sqref="F3:T22">
    <cfRule type="containsText" dxfId="18" priority="1" operator="containsText" text="kategorija 1">
      <formula>NOT(ISERROR(SEARCH("kategorija 1",F3)))</formula>
    </cfRule>
  </conditionalFormatting>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41"/>
  <dimension ref="A1:Z86"/>
  <sheetViews>
    <sheetView topLeftCell="A22" zoomScale="66" zoomScaleNormal="66" workbookViewId="0">
      <selection activeCell="F3" sqref="F3:U21"/>
    </sheetView>
  </sheetViews>
  <sheetFormatPr defaultRowHeight="15"/>
  <cols>
    <col min="1" max="1" width="29.140625" customWidth="1"/>
    <col min="2" max="2" width="16.42578125" customWidth="1"/>
    <col min="3" max="3" width="17.28515625" customWidth="1"/>
    <col min="4" max="4" width="8" customWidth="1"/>
    <col min="5" max="5" width="2" style="60" customWidth="1"/>
    <col min="6" max="6" width="29.140625" customWidth="1"/>
    <col min="7" max="7" width="8.140625" bestFit="1" customWidth="1"/>
    <col min="8" max="8" width="12" customWidth="1"/>
    <col min="9" max="9" width="7.5703125" customWidth="1"/>
    <col min="10" max="10" width="11.5703125" bestFit="1" customWidth="1"/>
    <col min="11" max="11" width="7.42578125" customWidth="1"/>
    <col min="12" max="12" width="11.42578125" customWidth="1"/>
    <col min="13" max="13" width="7" bestFit="1" customWidth="1"/>
    <col min="14" max="14" width="11.28515625" customWidth="1"/>
    <col min="15" max="15" width="7" bestFit="1" customWidth="1"/>
    <col min="16" max="16" width="11.28515625" customWidth="1"/>
    <col min="18" max="20" width="11.28515625" customWidth="1"/>
    <col min="22" max="22" width="11.5703125" bestFit="1" customWidth="1"/>
  </cols>
  <sheetData>
    <row r="1" spans="1:20" ht="15" customHeight="1" thickTop="1">
      <c r="A1" s="901" t="s">
        <v>0</v>
      </c>
      <c r="B1" s="902"/>
      <c r="C1" s="902"/>
      <c r="D1" s="902"/>
      <c r="E1" s="984"/>
      <c r="F1" s="1034" t="s">
        <v>1</v>
      </c>
      <c r="G1" s="905"/>
      <c r="H1" s="905"/>
      <c r="I1" s="905"/>
      <c r="J1" s="905"/>
      <c r="K1" s="905"/>
      <c r="L1" s="905"/>
      <c r="M1" s="905"/>
      <c r="N1" s="905"/>
      <c r="O1" s="905"/>
      <c r="P1" s="905"/>
      <c r="Q1" s="905"/>
      <c r="R1" s="905"/>
      <c r="S1" s="905"/>
      <c r="T1" s="905"/>
    </row>
    <row r="2" spans="1:20" ht="15.75" customHeight="1" thickBot="1">
      <c r="A2" s="903"/>
      <c r="B2" s="904"/>
      <c r="C2" s="904"/>
      <c r="D2" s="904"/>
      <c r="E2" s="791"/>
      <c r="F2" s="1185"/>
      <c r="G2" s="906"/>
      <c r="H2" s="906"/>
      <c r="I2" s="906"/>
      <c r="J2" s="906"/>
      <c r="K2" s="906"/>
      <c r="L2" s="906"/>
      <c r="M2" s="906"/>
      <c r="N2" s="906"/>
      <c r="O2" s="906"/>
      <c r="P2" s="906"/>
      <c r="Q2" s="906"/>
      <c r="R2" s="906"/>
      <c r="S2" s="906"/>
      <c r="T2" s="906"/>
    </row>
    <row r="3" spans="1:20" ht="15.75" thickBot="1">
      <c r="A3" s="3"/>
      <c r="B3" s="4"/>
      <c r="C3" s="4"/>
      <c r="D3" s="4"/>
      <c r="E3" s="985"/>
      <c r="F3" s="137" t="s">
        <v>2</v>
      </c>
      <c r="G3" s="907">
        <v>2018</v>
      </c>
      <c r="H3" s="908"/>
      <c r="I3" s="907">
        <v>2019</v>
      </c>
      <c r="J3" s="908"/>
      <c r="K3" s="907">
        <v>2020</v>
      </c>
      <c r="L3" s="908"/>
      <c r="M3" s="907">
        <v>2021</v>
      </c>
      <c r="N3" s="908"/>
      <c r="O3" s="907">
        <v>2022</v>
      </c>
      <c r="P3" s="908"/>
      <c r="Q3" s="907">
        <v>2023</v>
      </c>
      <c r="R3" s="908"/>
      <c r="S3" s="907">
        <v>2024</v>
      </c>
      <c r="T3" s="908"/>
    </row>
    <row r="4" spans="1:20" ht="20.25" customHeight="1" thickTop="1">
      <c r="A4" s="888"/>
      <c r="B4" s="845"/>
      <c r="C4" s="845"/>
      <c r="D4" s="845"/>
      <c r="E4" s="985"/>
      <c r="F4" s="138" t="s">
        <v>3</v>
      </c>
      <c r="G4" s="982"/>
      <c r="H4" s="1115"/>
      <c r="I4" s="1115"/>
      <c r="J4" s="1115"/>
      <c r="K4" s="1115"/>
      <c r="L4" s="1115"/>
      <c r="M4" s="1115"/>
      <c r="N4" s="1115"/>
      <c r="O4" s="1115"/>
      <c r="P4" s="983"/>
      <c r="Q4" s="63"/>
      <c r="R4" s="63"/>
      <c r="S4" s="63"/>
      <c r="T4" s="63"/>
    </row>
    <row r="5" spans="1:20" ht="21" customHeight="1">
      <c r="A5" s="888"/>
      <c r="B5" s="845"/>
      <c r="C5" s="845"/>
      <c r="D5" s="845"/>
      <c r="E5" s="985"/>
      <c r="F5" s="66" t="s">
        <v>4</v>
      </c>
      <c r="G5" s="100">
        <v>9.6529917464078907E-2</v>
      </c>
      <c r="H5" s="11" t="s">
        <v>5</v>
      </c>
      <c r="I5" s="100">
        <v>0.11500492918872585</v>
      </c>
      <c r="J5" s="11" t="s">
        <v>5</v>
      </c>
      <c r="K5" s="100">
        <v>-0.3479785708917299</v>
      </c>
      <c r="L5" s="13" t="s">
        <v>6</v>
      </c>
      <c r="M5" s="100">
        <v>8.4827447143206142E-2</v>
      </c>
      <c r="N5" s="11" t="s">
        <v>5</v>
      </c>
      <c r="O5" s="100">
        <v>-0.1244025562766546</v>
      </c>
      <c r="P5" s="13" t="s">
        <v>6</v>
      </c>
      <c r="Q5" s="100">
        <v>4.7655295704695597E-3</v>
      </c>
      <c r="R5" s="20" t="s">
        <v>8</v>
      </c>
      <c r="S5" s="100">
        <v>3.313252940529793E-3</v>
      </c>
      <c r="T5" s="20" t="s">
        <v>8</v>
      </c>
    </row>
    <row r="6" spans="1:20" ht="25.5" customHeight="1">
      <c r="A6" s="888"/>
      <c r="B6" s="845"/>
      <c r="C6" s="845"/>
      <c r="D6" s="845"/>
      <c r="E6" s="985"/>
      <c r="F6" s="67" t="s">
        <v>9</v>
      </c>
      <c r="G6" s="103">
        <v>0.17720146673708165</v>
      </c>
      <c r="H6" s="11" t="s">
        <v>5</v>
      </c>
      <c r="I6" s="103">
        <v>0.21250829279080052</v>
      </c>
      <c r="J6" s="11" t="s">
        <v>5</v>
      </c>
      <c r="K6" s="103">
        <v>-1.2525681835995277</v>
      </c>
      <c r="L6" s="13" t="s">
        <v>6</v>
      </c>
      <c r="M6" s="103">
        <v>0.25238389164181341</v>
      </c>
      <c r="N6" s="11" t="s">
        <v>5</v>
      </c>
      <c r="O6" s="103">
        <v>-0.27879624172907291</v>
      </c>
      <c r="P6" s="13" t="s">
        <v>6</v>
      </c>
      <c r="Q6" s="103">
        <v>9.6528551497322371E-3</v>
      </c>
      <c r="R6" s="20" t="s">
        <v>8</v>
      </c>
      <c r="S6" s="103">
        <v>6.648345679671137E-3</v>
      </c>
      <c r="T6" s="20" t="s">
        <v>8</v>
      </c>
    </row>
    <row r="7" spans="1:20" ht="25.5">
      <c r="A7" s="888"/>
      <c r="B7" s="845"/>
      <c r="C7" s="845"/>
      <c r="D7" s="845"/>
      <c r="E7" s="985"/>
      <c r="F7" s="68" t="s">
        <v>10</v>
      </c>
      <c r="G7" s="100">
        <v>0.665464973954627</v>
      </c>
      <c r="H7" s="13" t="s">
        <v>6</v>
      </c>
      <c r="I7" s="100">
        <v>0.70703611532772848</v>
      </c>
      <c r="J7" s="13" t="s">
        <v>6</v>
      </c>
      <c r="K7" s="100">
        <v>9.0767828802280376E-2</v>
      </c>
      <c r="L7" s="13" t="s">
        <v>6</v>
      </c>
      <c r="M7" s="100">
        <v>0.47141726145966611</v>
      </c>
      <c r="N7" s="13" t="s">
        <v>6</v>
      </c>
      <c r="O7" s="100">
        <v>0.49320888931946699</v>
      </c>
      <c r="P7" s="13" t="s">
        <v>6</v>
      </c>
      <c r="Q7" s="100">
        <v>0.7683945308215564</v>
      </c>
      <c r="R7" s="39" t="s">
        <v>15</v>
      </c>
      <c r="S7" s="100">
        <v>0.75683962060395815</v>
      </c>
      <c r="T7" s="39" t="s">
        <v>15</v>
      </c>
    </row>
    <row r="8" spans="1:20" ht="19.5" customHeight="1">
      <c r="A8" s="888"/>
      <c r="B8" s="845"/>
      <c r="C8" s="845"/>
      <c r="D8" s="845"/>
      <c r="E8" s="985"/>
      <c r="F8" s="69" t="s">
        <v>11</v>
      </c>
      <c r="G8" s="118"/>
      <c r="H8" s="1026"/>
      <c r="I8" s="1026"/>
      <c r="J8" s="1026"/>
      <c r="K8" s="1026"/>
      <c r="L8" s="1026"/>
      <c r="M8" s="1026"/>
      <c r="N8" s="1026"/>
      <c r="O8" s="1026"/>
      <c r="P8" s="979"/>
      <c r="Q8" s="192"/>
      <c r="R8" s="70"/>
      <c r="S8" s="192"/>
      <c r="T8" s="70"/>
    </row>
    <row r="9" spans="1:20" ht="23.25" customHeight="1">
      <c r="A9" s="888"/>
      <c r="B9" s="845"/>
      <c r="C9" s="845"/>
      <c r="D9" s="845"/>
      <c r="E9" s="985"/>
      <c r="F9" s="66" t="s">
        <v>12</v>
      </c>
      <c r="G9" s="100">
        <v>0.77523420667159126</v>
      </c>
      <c r="H9" s="13" t="s">
        <v>6</v>
      </c>
      <c r="I9" s="100">
        <v>2.4052655469813891</v>
      </c>
      <c r="J9" s="11" t="s">
        <v>5</v>
      </c>
      <c r="K9" s="100">
        <v>0.27969628072583758</v>
      </c>
      <c r="L9" s="13" t="s">
        <v>6</v>
      </c>
      <c r="M9" s="101">
        <v>0.86621037655385835</v>
      </c>
      <c r="N9" s="13" t="s">
        <v>6</v>
      </c>
      <c r="O9" s="101">
        <v>1.638998677498583</v>
      </c>
      <c r="P9" s="15" t="s">
        <v>7</v>
      </c>
      <c r="Q9" s="100">
        <v>1.6182136218841332</v>
      </c>
      <c r="R9" s="15" t="s">
        <v>7</v>
      </c>
      <c r="S9" s="100">
        <v>1.5352869867706742</v>
      </c>
      <c r="T9" s="15" t="s">
        <v>7</v>
      </c>
    </row>
    <row r="10" spans="1:20" ht="21" customHeight="1">
      <c r="A10" s="888"/>
      <c r="B10" s="845"/>
      <c r="C10" s="845"/>
      <c r="D10" s="845"/>
      <c r="E10" s="985"/>
      <c r="F10" s="67" t="s">
        <v>13</v>
      </c>
      <c r="G10" s="103">
        <v>0.67431692920807496</v>
      </c>
      <c r="H10" s="13" t="s">
        <v>6</v>
      </c>
      <c r="I10" s="103">
        <v>2.1524020275382054</v>
      </c>
      <c r="J10" s="11" t="s">
        <v>5</v>
      </c>
      <c r="K10" s="103">
        <v>0.20409610100494685</v>
      </c>
      <c r="L10" s="13" t="s">
        <v>6</v>
      </c>
      <c r="M10" s="104">
        <v>0.79513117500964214</v>
      </c>
      <c r="N10" s="39" t="s">
        <v>15</v>
      </c>
      <c r="O10" s="104">
        <v>1.4987984129982996</v>
      </c>
      <c r="P10" s="11" t="s">
        <v>5</v>
      </c>
      <c r="Q10" s="103">
        <v>1.4228785821124372</v>
      </c>
      <c r="R10" s="11" t="s">
        <v>5</v>
      </c>
      <c r="S10" s="103">
        <v>1.3596953565593211</v>
      </c>
      <c r="T10" s="11" t="s">
        <v>5</v>
      </c>
    </row>
    <row r="11" spans="1:20" ht="22.5" customHeight="1">
      <c r="A11" s="888"/>
      <c r="B11" s="845"/>
      <c r="C11" s="845"/>
      <c r="D11" s="845"/>
      <c r="E11" s="985"/>
      <c r="F11" s="66" t="s">
        <v>14</v>
      </c>
      <c r="G11" s="100">
        <v>14.774658927345483</v>
      </c>
      <c r="H11" s="11" t="s">
        <v>5</v>
      </c>
      <c r="I11" s="100">
        <v>45.662557383592059</v>
      </c>
      <c r="J11" s="206" t="s">
        <v>8</v>
      </c>
      <c r="K11" s="207">
        <v>42.015019449019888</v>
      </c>
      <c r="L11" s="206" t="s">
        <v>8</v>
      </c>
      <c r="M11" s="208">
        <v>5.0513316922764737</v>
      </c>
      <c r="N11" s="11" t="s">
        <v>5</v>
      </c>
      <c r="O11" s="208">
        <v>20.684752482148543</v>
      </c>
      <c r="P11" s="11" t="s">
        <v>5</v>
      </c>
      <c r="Q11" s="100">
        <v>9.4871159890902614</v>
      </c>
      <c r="R11" s="11" t="s">
        <v>5</v>
      </c>
      <c r="S11" s="100">
        <v>6.6078551987073304</v>
      </c>
      <c r="T11" s="11" t="s">
        <v>5</v>
      </c>
    </row>
    <row r="12" spans="1:20" ht="25.5" customHeight="1" thickBot="1">
      <c r="A12" s="889"/>
      <c r="B12" s="890"/>
      <c r="C12" s="890"/>
      <c r="D12" s="890"/>
      <c r="E12" s="985"/>
      <c r="F12" s="73" t="s">
        <v>16</v>
      </c>
      <c r="G12" s="103">
        <v>3227.3706896551726</v>
      </c>
      <c r="H12" s="13" t="s">
        <v>6</v>
      </c>
      <c r="I12" s="103">
        <v>138.85331480213245</v>
      </c>
      <c r="J12" s="209" t="s">
        <v>6</v>
      </c>
      <c r="K12" s="103">
        <v>152.529217912744</v>
      </c>
      <c r="L12" s="209" t="s">
        <v>6</v>
      </c>
      <c r="M12" s="104">
        <v>160.52544323371814</v>
      </c>
      <c r="N12" s="13" t="s">
        <v>6</v>
      </c>
      <c r="O12" s="104">
        <v>300.28910847391131</v>
      </c>
      <c r="P12" s="13" t="s">
        <v>6</v>
      </c>
      <c r="Q12" s="103">
        <v>146.82157623973146</v>
      </c>
      <c r="R12" s="13" t="s">
        <v>6</v>
      </c>
      <c r="S12" s="103">
        <v>160.18121541073208</v>
      </c>
      <c r="T12" s="13" t="s">
        <v>6</v>
      </c>
    </row>
    <row r="13" spans="1:20" ht="20.25" customHeight="1" thickTop="1" thickBot="1">
      <c r="A13" s="891" t="s">
        <v>20</v>
      </c>
      <c r="B13" s="892"/>
      <c r="C13" s="892"/>
      <c r="D13" s="892"/>
      <c r="E13" s="985"/>
      <c r="F13" s="76" t="s">
        <v>21</v>
      </c>
      <c r="G13" s="123"/>
      <c r="H13" s="1027"/>
      <c r="I13" s="1027"/>
      <c r="J13" s="1027"/>
      <c r="K13" s="1027"/>
      <c r="L13" s="1027"/>
      <c r="M13" s="1027"/>
      <c r="N13" s="1027"/>
      <c r="O13" s="1027"/>
      <c r="P13" s="981"/>
      <c r="Q13" s="195"/>
      <c r="R13" s="77"/>
      <c r="S13" s="195"/>
      <c r="T13" s="77"/>
    </row>
    <row r="14" spans="1:20" ht="24" customHeight="1" thickTop="1">
      <c r="A14" s="893" t="s">
        <v>302</v>
      </c>
      <c r="B14" s="894"/>
      <c r="C14" s="894"/>
      <c r="D14" s="1231"/>
      <c r="E14" s="985"/>
      <c r="F14" s="67" t="s">
        <v>23</v>
      </c>
      <c r="G14" s="103">
        <v>0.45525328180661839</v>
      </c>
      <c r="H14" s="15" t="s">
        <v>7</v>
      </c>
      <c r="I14" s="103">
        <v>0.45882145266707258</v>
      </c>
      <c r="J14" s="15" t="s">
        <v>7</v>
      </c>
      <c r="K14" s="103">
        <v>0.72218792122618214</v>
      </c>
      <c r="L14" s="206" t="s">
        <v>8</v>
      </c>
      <c r="M14" s="104">
        <v>0.66389516148837902</v>
      </c>
      <c r="N14" s="206" t="s">
        <v>8</v>
      </c>
      <c r="O14" s="104">
        <v>0.55378682472504115</v>
      </c>
      <c r="P14" s="206" t="s">
        <v>8</v>
      </c>
      <c r="Q14" s="103">
        <v>0.50630880744110707</v>
      </c>
      <c r="R14" s="206" t="s">
        <v>8</v>
      </c>
      <c r="S14" s="103">
        <v>0.50164249872553501</v>
      </c>
      <c r="T14" s="206" t="s">
        <v>8</v>
      </c>
    </row>
    <row r="15" spans="1:20" ht="24" customHeight="1">
      <c r="A15" s="886"/>
      <c r="B15" s="887"/>
      <c r="C15" s="887"/>
      <c r="D15" s="1187"/>
      <c r="E15" s="985"/>
      <c r="F15" s="66" t="s">
        <v>24</v>
      </c>
      <c r="G15" s="100">
        <v>0.83571551071741623</v>
      </c>
      <c r="H15" s="15" t="s">
        <v>7</v>
      </c>
      <c r="I15" s="100">
        <v>0.84781899601946042</v>
      </c>
      <c r="J15" s="15" t="s">
        <v>7</v>
      </c>
      <c r="K15" s="100">
        <v>2.5995555139780486</v>
      </c>
      <c r="L15" s="209" t="s">
        <v>6</v>
      </c>
      <c r="M15" s="101">
        <v>1.9752621367437551</v>
      </c>
      <c r="N15" s="210" t="s">
        <v>15</v>
      </c>
      <c r="O15" s="101">
        <v>1.2410812934508153</v>
      </c>
      <c r="P15" s="211" t="s">
        <v>8</v>
      </c>
      <c r="Q15" s="100">
        <v>1.0255577070695034</v>
      </c>
      <c r="R15" s="211" t="s">
        <v>8</v>
      </c>
      <c r="S15" s="100">
        <v>1.006591648450498</v>
      </c>
      <c r="T15" s="211" t="s">
        <v>8</v>
      </c>
    </row>
    <row r="16" spans="1:20" ht="24.75" customHeight="1">
      <c r="A16" s="886"/>
      <c r="B16" s="887"/>
      <c r="C16" s="887"/>
      <c r="D16" s="1187"/>
      <c r="E16" s="985"/>
      <c r="F16" s="146" t="s">
        <v>25</v>
      </c>
      <c r="G16" s="103">
        <v>2.5519317371814987</v>
      </c>
      <c r="H16" s="206" t="s">
        <v>8</v>
      </c>
      <c r="I16" s="103">
        <v>1.399933724898077</v>
      </c>
      <c r="J16" s="11" t="s">
        <v>5</v>
      </c>
      <c r="K16" s="103">
        <v>-7.4254535474924888</v>
      </c>
      <c r="L16" s="13" t="s">
        <v>6</v>
      </c>
      <c r="M16" s="104">
        <v>3.9451306157875736</v>
      </c>
      <c r="N16" s="39" t="s">
        <v>15</v>
      </c>
      <c r="O16" s="104">
        <v>-9.359500787697467</v>
      </c>
      <c r="P16" s="209" t="s">
        <v>6</v>
      </c>
      <c r="Q16" s="103">
        <v>5.9009276002032198</v>
      </c>
      <c r="R16" s="209" t="s">
        <v>6</v>
      </c>
      <c r="S16" s="103">
        <v>8.3913675522597924</v>
      </c>
      <c r="T16" s="209" t="s">
        <v>6</v>
      </c>
    </row>
    <row r="17" spans="1:26" ht="20.25" customHeight="1">
      <c r="A17" s="886"/>
      <c r="B17" s="887"/>
      <c r="C17" s="887"/>
      <c r="D17" s="1187"/>
      <c r="E17" s="985"/>
      <c r="F17" s="66" t="s">
        <v>27</v>
      </c>
      <c r="G17" s="100">
        <v>22.755802961873751</v>
      </c>
      <c r="H17" s="11" t="s">
        <v>5</v>
      </c>
      <c r="I17" s="107" t="s">
        <v>17</v>
      </c>
      <c r="J17" s="72"/>
      <c r="K17" s="107">
        <v>-122.36791390314103</v>
      </c>
      <c r="L17" s="13" t="s">
        <v>6</v>
      </c>
      <c r="M17" s="108">
        <v>27.623040090132381</v>
      </c>
      <c r="N17" s="11" t="s">
        <v>5</v>
      </c>
      <c r="O17" s="108">
        <v>-27.366176957914504</v>
      </c>
      <c r="P17" s="13" t="s">
        <v>6</v>
      </c>
      <c r="Q17" s="100">
        <v>13.662254312073806</v>
      </c>
      <c r="R17" s="11" t="s">
        <v>5</v>
      </c>
      <c r="S17" s="100">
        <v>8.14688995215311</v>
      </c>
      <c r="T17" s="11" t="s">
        <v>5</v>
      </c>
    </row>
    <row r="18" spans="1:26" ht="21" customHeight="1">
      <c r="A18" s="886"/>
      <c r="B18" s="887"/>
      <c r="C18" s="887"/>
      <c r="D18" s="1187"/>
      <c r="E18" s="985"/>
      <c r="F18" s="67" t="s">
        <v>28</v>
      </c>
      <c r="G18" s="103">
        <v>50.540804537338516</v>
      </c>
      <c r="H18" s="11" t="s">
        <v>5</v>
      </c>
      <c r="I18" s="103" t="s">
        <v>17</v>
      </c>
      <c r="J18" s="32"/>
      <c r="K18" s="103">
        <v>-34.654986860217747</v>
      </c>
      <c r="L18" s="13" t="s">
        <v>6</v>
      </c>
      <c r="M18" s="104">
        <v>48.89343723594029</v>
      </c>
      <c r="N18" s="11" t="s">
        <v>5</v>
      </c>
      <c r="O18" s="104">
        <v>-15.285319783497183</v>
      </c>
      <c r="P18" s="13" t="s">
        <v>6</v>
      </c>
      <c r="Q18" s="103">
        <v>146.85359005214602</v>
      </c>
      <c r="R18" s="11" t="s">
        <v>5</v>
      </c>
      <c r="S18" s="103">
        <v>120.4645933014354</v>
      </c>
      <c r="T18" s="11" t="s">
        <v>5</v>
      </c>
    </row>
    <row r="19" spans="1:26" ht="19.5" customHeight="1" thickBot="1">
      <c r="A19" s="886"/>
      <c r="B19" s="887"/>
      <c r="C19" s="887"/>
      <c r="D19" s="1187"/>
      <c r="E19" s="985"/>
      <c r="F19" s="66" t="s">
        <v>29</v>
      </c>
      <c r="G19" s="100">
        <v>1.7513238682064178</v>
      </c>
      <c r="H19" s="11" t="s">
        <v>5</v>
      </c>
      <c r="I19" s="107">
        <v>4.6782430441374308</v>
      </c>
      <c r="J19" s="11" t="s">
        <v>5</v>
      </c>
      <c r="K19" s="107">
        <v>-1.2056598023422875</v>
      </c>
      <c r="L19" s="13" t="s">
        <v>6</v>
      </c>
      <c r="M19" s="108">
        <v>4.5746863909483819</v>
      </c>
      <c r="N19" s="11" t="s">
        <v>5</v>
      </c>
      <c r="O19" s="108">
        <v>-0.80624355456118579</v>
      </c>
      <c r="P19" s="13" t="s">
        <v>6</v>
      </c>
      <c r="Q19" s="100">
        <v>2.1181786623466792</v>
      </c>
      <c r="R19" s="11" t="s">
        <v>5</v>
      </c>
      <c r="S19" s="100">
        <v>1.8019682221586029</v>
      </c>
      <c r="T19" s="11" t="s">
        <v>5</v>
      </c>
    </row>
    <row r="20" spans="1:26" ht="31.5" customHeight="1" thickBot="1">
      <c r="A20" s="886" t="s">
        <v>303</v>
      </c>
      <c r="B20" s="887"/>
      <c r="C20" s="887"/>
      <c r="D20" s="1187"/>
      <c r="E20" s="985"/>
      <c r="F20" s="154" t="s">
        <v>30</v>
      </c>
      <c r="G20" s="1219" t="s">
        <v>8</v>
      </c>
      <c r="H20" s="1220"/>
      <c r="I20" s="1221" t="s">
        <v>7</v>
      </c>
      <c r="J20" s="1222"/>
      <c r="K20" s="1399" t="s">
        <v>6</v>
      </c>
      <c r="L20" s="1400"/>
      <c r="M20" s="1219" t="s">
        <v>8</v>
      </c>
      <c r="N20" s="1220"/>
      <c r="O20" s="1232" t="s">
        <v>15</v>
      </c>
      <c r="P20" s="1229"/>
      <c r="Q20" s="1219" t="s">
        <v>8</v>
      </c>
      <c r="R20" s="1220"/>
      <c r="S20" s="166" t="s">
        <v>8</v>
      </c>
      <c r="T20" s="167"/>
    </row>
    <row r="21" spans="1:26" ht="21.75" customHeight="1" thickBot="1">
      <c r="A21" s="886"/>
      <c r="B21" s="887"/>
      <c r="C21" s="887"/>
      <c r="D21" s="1187"/>
      <c r="E21" s="985"/>
      <c r="F21" s="212" t="s">
        <v>31</v>
      </c>
      <c r="G21" s="213">
        <v>1.390055933015776</v>
      </c>
      <c r="H21" s="202" t="s">
        <v>8</v>
      </c>
      <c r="I21" s="213">
        <v>3.1951951036105379</v>
      </c>
      <c r="J21" s="105" t="s">
        <v>7</v>
      </c>
      <c r="K21" s="213">
        <v>-4.1644600650514514</v>
      </c>
      <c r="L21" s="91" t="s">
        <v>15</v>
      </c>
      <c r="M21" s="213">
        <v>0.39589564832804258</v>
      </c>
      <c r="N21" s="91" t="s">
        <v>15</v>
      </c>
      <c r="O21" s="213">
        <v>-0.12410453431698731</v>
      </c>
      <c r="P21" s="91" t="s">
        <v>15</v>
      </c>
      <c r="Q21" s="112">
        <v>0.59363879603737546</v>
      </c>
      <c r="R21" s="182" t="s">
        <v>15</v>
      </c>
      <c r="S21" s="112">
        <v>0.51954852433394194</v>
      </c>
      <c r="T21" s="182" t="s">
        <v>15</v>
      </c>
      <c r="U21" s="52"/>
      <c r="V21" s="52"/>
      <c r="W21" s="52"/>
      <c r="X21" s="52"/>
    </row>
    <row r="22" spans="1:26" ht="15" customHeight="1">
      <c r="A22" s="886"/>
      <c r="B22" s="887"/>
      <c r="C22" s="887"/>
      <c r="D22" s="1187"/>
      <c r="E22" s="985"/>
      <c r="U22" s="4"/>
    </row>
    <row r="23" spans="1:26" ht="15" customHeight="1" thickBot="1">
      <c r="A23" s="886"/>
      <c r="B23" s="887"/>
      <c r="C23" s="887"/>
      <c r="D23" s="1187"/>
      <c r="E23" s="791"/>
    </row>
    <row r="24" spans="1:26" ht="41.25" customHeight="1" thickTop="1" thickBot="1">
      <c r="A24" s="886"/>
      <c r="B24" s="887"/>
      <c r="C24" s="887"/>
      <c r="D24" s="1187"/>
      <c r="E24" s="791"/>
      <c r="F24" s="92" t="s">
        <v>33</v>
      </c>
      <c r="G24" s="879">
        <v>2018</v>
      </c>
      <c r="H24" s="879"/>
      <c r="I24" s="879">
        <v>2019</v>
      </c>
      <c r="J24" s="879"/>
      <c r="K24" s="879">
        <v>2020</v>
      </c>
      <c r="L24" s="879"/>
      <c r="M24" s="879">
        <v>2021</v>
      </c>
      <c r="N24" s="879"/>
      <c r="O24" s="879">
        <v>2022</v>
      </c>
      <c r="P24" s="879"/>
      <c r="Q24" s="879">
        <v>2023</v>
      </c>
      <c r="R24" s="879"/>
      <c r="S24" s="868">
        <v>2024</v>
      </c>
      <c r="T24" s="868"/>
      <c r="U24" s="869" t="s">
        <v>34</v>
      </c>
      <c r="V24" s="869"/>
      <c r="W24" s="869" t="s">
        <v>35</v>
      </c>
      <c r="X24" s="869"/>
      <c r="Y24" s="869" t="s">
        <v>36</v>
      </c>
      <c r="Z24" s="870"/>
    </row>
    <row r="25" spans="1:26" ht="15" customHeight="1">
      <c r="A25" s="895"/>
      <c r="B25" s="896"/>
      <c r="C25" s="896"/>
      <c r="D25" s="1188"/>
      <c r="E25" s="791"/>
      <c r="F25" s="93" t="s">
        <v>37</v>
      </c>
      <c r="G25" s="1023">
        <v>1861808</v>
      </c>
      <c r="H25" s="1023"/>
      <c r="I25" s="1023">
        <v>2027266</v>
      </c>
      <c r="J25" s="1023"/>
      <c r="K25" s="1146">
        <v>58363</v>
      </c>
      <c r="L25" s="1146"/>
      <c r="M25" s="1146">
        <v>1417179</v>
      </c>
      <c r="N25" s="1146"/>
      <c r="O25" s="1146">
        <v>1689903</v>
      </c>
      <c r="P25" s="1146"/>
      <c r="Q25" s="1146">
        <v>3419885</v>
      </c>
      <c r="R25" s="1146"/>
      <c r="S25" s="1146">
        <v>3548141</v>
      </c>
      <c r="T25" s="1146"/>
      <c r="U25" s="1146">
        <v>128256</v>
      </c>
      <c r="V25" s="1146"/>
      <c r="W25" s="1010">
        <v>3.7503015452273969E-2</v>
      </c>
      <c r="X25" s="1010"/>
      <c r="Y25" s="1010">
        <v>1.7923240418032251</v>
      </c>
      <c r="Z25" s="1011"/>
    </row>
    <row r="26" spans="1:26" ht="15" customHeight="1" thickBot="1">
      <c r="A26" s="882" t="s">
        <v>38</v>
      </c>
      <c r="B26" s="883"/>
      <c r="C26" s="883"/>
      <c r="D26" s="883"/>
      <c r="E26" s="791"/>
      <c r="F26" s="94" t="s">
        <v>39</v>
      </c>
      <c r="G26" s="1022">
        <v>216658</v>
      </c>
      <c r="H26" s="1022"/>
      <c r="I26" s="1022">
        <v>451791</v>
      </c>
      <c r="J26" s="1022"/>
      <c r="K26" s="1143">
        <v>-977842</v>
      </c>
      <c r="L26" s="1143"/>
      <c r="M26" s="1143">
        <v>294213</v>
      </c>
      <c r="N26" s="1143"/>
      <c r="O26" s="1143">
        <v>-495492</v>
      </c>
      <c r="P26" s="1143"/>
      <c r="Q26" s="1143">
        <v>34060</v>
      </c>
      <c r="R26" s="1143"/>
      <c r="S26" s="1143">
        <v>17027</v>
      </c>
      <c r="T26" s="1143"/>
      <c r="U26" s="1143">
        <v>-17033</v>
      </c>
      <c r="V26" s="1143"/>
      <c r="W26" s="861">
        <v>-0.50008807985907222</v>
      </c>
      <c r="X26" s="861"/>
      <c r="Y26" s="861" t="s">
        <v>40</v>
      </c>
      <c r="Z26" s="862"/>
    </row>
    <row r="27" spans="1:26" ht="15" customHeight="1" thickTop="1">
      <c r="A27" s="880" t="s">
        <v>41</v>
      </c>
      <c r="B27" s="881"/>
      <c r="C27" s="881"/>
      <c r="D27" s="881"/>
      <c r="E27" s="791"/>
      <c r="F27" s="95" t="s">
        <v>304</v>
      </c>
      <c r="G27" s="1017">
        <v>261347</v>
      </c>
      <c r="H27" s="1017"/>
      <c r="I27" s="1017">
        <v>413363</v>
      </c>
      <c r="J27" s="1017"/>
      <c r="K27" s="1138">
        <v>-992332</v>
      </c>
      <c r="L27" s="1138"/>
      <c r="M27" s="1138">
        <v>279833</v>
      </c>
      <c r="N27" s="1138"/>
      <c r="O27" s="1138">
        <v>-521254</v>
      </c>
      <c r="P27" s="1138"/>
      <c r="Q27" s="1138">
        <v>23058</v>
      </c>
      <c r="R27" s="1138"/>
      <c r="S27" s="1138">
        <v>4581</v>
      </c>
      <c r="T27" s="1138"/>
      <c r="U27" s="1138">
        <v>-18477</v>
      </c>
      <c r="V27" s="1138"/>
      <c r="W27" s="1005">
        <v>-0.80132708821233412</v>
      </c>
      <c r="X27" s="1005"/>
      <c r="Y27" s="1005" t="s">
        <v>40</v>
      </c>
      <c r="Z27" s="1006"/>
    </row>
    <row r="28" spans="1:26" ht="18" customHeight="1" thickBot="1">
      <c r="A28" s="871" t="s">
        <v>305</v>
      </c>
      <c r="B28" s="872"/>
      <c r="C28" s="872"/>
      <c r="D28" s="1013"/>
      <c r="E28" s="791"/>
      <c r="F28" s="96" t="s">
        <v>44</v>
      </c>
      <c r="G28" s="1016">
        <v>260377</v>
      </c>
      <c r="H28" s="1016"/>
      <c r="I28" s="1016">
        <v>384385</v>
      </c>
      <c r="J28" s="1016"/>
      <c r="K28" s="1148">
        <v>-990814</v>
      </c>
      <c r="L28" s="1148"/>
      <c r="M28" s="1148">
        <v>262506</v>
      </c>
      <c r="N28" s="1148"/>
      <c r="O28" s="1148">
        <v>-581884</v>
      </c>
      <c r="P28" s="1148"/>
      <c r="Q28" s="1148">
        <v>20334</v>
      </c>
      <c r="R28" s="1148"/>
      <c r="S28" s="1148">
        <v>13954</v>
      </c>
      <c r="T28" s="1148"/>
      <c r="U28" s="1148">
        <v>-6380</v>
      </c>
      <c r="V28" s="1148"/>
      <c r="W28" s="858">
        <v>-0.31376020458345633</v>
      </c>
      <c r="X28" s="858"/>
      <c r="Y28" s="858" t="s">
        <v>40</v>
      </c>
      <c r="Z28" s="859"/>
    </row>
    <row r="29" spans="1:26" ht="15.75" customHeight="1" thickBot="1">
      <c r="A29" s="873"/>
      <c r="B29" s="874"/>
      <c r="C29" s="874"/>
      <c r="D29" s="1014"/>
      <c r="E29" s="791"/>
    </row>
    <row r="30" spans="1:26" ht="39" customHeight="1" thickTop="1" thickBot="1">
      <c r="A30" s="875"/>
      <c r="B30" s="876"/>
      <c r="C30" s="876"/>
      <c r="D30" s="1015"/>
      <c r="E30" s="791"/>
      <c r="F30" s="92" t="s">
        <v>45</v>
      </c>
      <c r="G30" s="879">
        <v>2018</v>
      </c>
      <c r="H30" s="879"/>
      <c r="I30" s="879">
        <v>2019</v>
      </c>
      <c r="J30" s="879"/>
      <c r="K30" s="879">
        <v>2020</v>
      </c>
      <c r="L30" s="879"/>
      <c r="M30" s="879">
        <v>2021</v>
      </c>
      <c r="N30" s="879"/>
      <c r="O30" s="879">
        <v>2022</v>
      </c>
      <c r="P30" s="879"/>
      <c r="Q30" s="879">
        <v>2023</v>
      </c>
      <c r="R30" s="879"/>
      <c r="S30" s="868">
        <v>2024</v>
      </c>
      <c r="T30" s="868"/>
      <c r="U30" s="869" t="s">
        <v>34</v>
      </c>
      <c r="V30" s="869"/>
      <c r="W30" s="869" t="s">
        <v>35</v>
      </c>
      <c r="X30" s="869"/>
      <c r="Y30" s="869" t="s">
        <v>36</v>
      </c>
      <c r="Z30" s="870"/>
    </row>
    <row r="31" spans="1:26" ht="18" customHeight="1">
      <c r="A31" s="838" t="s">
        <v>46</v>
      </c>
      <c r="B31" s="839"/>
      <c r="C31" s="839"/>
      <c r="D31" s="839"/>
      <c r="E31" s="791"/>
      <c r="F31" s="93" t="s">
        <v>47</v>
      </c>
      <c r="G31" s="1023">
        <v>2697371</v>
      </c>
      <c r="H31" s="1023"/>
      <c r="I31" s="1023">
        <v>3342335</v>
      </c>
      <c r="J31" s="1023"/>
      <c r="K31" s="1023">
        <v>2847342</v>
      </c>
      <c r="L31" s="1023"/>
      <c r="M31" s="1023">
        <v>3094588</v>
      </c>
      <c r="N31" s="1023"/>
      <c r="O31" s="1023">
        <v>4677428</v>
      </c>
      <c r="P31" s="1023"/>
      <c r="Q31" s="1023">
        <v>4266892</v>
      </c>
      <c r="R31" s="1023"/>
      <c r="S31" s="1146">
        <v>4211571</v>
      </c>
      <c r="T31" s="1146"/>
      <c r="U31" s="1146">
        <v>-55321</v>
      </c>
      <c r="V31" s="1146"/>
      <c r="W31" s="1010">
        <v>-1.2965174651713651E-2</v>
      </c>
      <c r="X31" s="1010"/>
      <c r="Y31" s="1010">
        <v>0.10281108568595521</v>
      </c>
      <c r="Z31" s="1011"/>
    </row>
    <row r="32" spans="1:26" ht="18" customHeight="1">
      <c r="A32" s="1018" t="s">
        <v>306</v>
      </c>
      <c r="B32" s="837"/>
      <c r="C32" s="837"/>
      <c r="D32" s="1019"/>
      <c r="E32" s="791"/>
      <c r="F32" s="94" t="s">
        <v>49</v>
      </c>
      <c r="G32" s="1022">
        <v>1227987</v>
      </c>
      <c r="H32" s="1022"/>
      <c r="I32" s="1022">
        <v>1533535</v>
      </c>
      <c r="J32" s="1022"/>
      <c r="K32" s="1022">
        <v>2056316</v>
      </c>
      <c r="L32" s="1022"/>
      <c r="M32" s="1022">
        <v>2054482</v>
      </c>
      <c r="N32" s="1022"/>
      <c r="O32" s="1022">
        <v>2590298</v>
      </c>
      <c r="P32" s="1022"/>
      <c r="Q32" s="1022">
        <v>2160365</v>
      </c>
      <c r="R32" s="1022"/>
      <c r="S32" s="1143">
        <v>2112703</v>
      </c>
      <c r="T32" s="1143"/>
      <c r="U32" s="1143">
        <v>-47662</v>
      </c>
      <c r="V32" s="1143"/>
      <c r="W32" s="861">
        <v>-2.2062012669155417E-2</v>
      </c>
      <c r="X32" s="861"/>
      <c r="Y32" s="861">
        <v>6.7859554670008926E-3</v>
      </c>
      <c r="Z32" s="862"/>
    </row>
    <row r="33" spans="1:26" ht="18" customHeight="1">
      <c r="A33" s="838" t="s">
        <v>50</v>
      </c>
      <c r="B33" s="839"/>
      <c r="C33" s="839"/>
      <c r="D33" s="839"/>
      <c r="E33" s="791"/>
      <c r="F33" s="95" t="s">
        <v>51</v>
      </c>
      <c r="G33" s="1017">
        <v>1469384</v>
      </c>
      <c r="H33" s="1017"/>
      <c r="I33" s="1017">
        <v>1808800</v>
      </c>
      <c r="J33" s="1017"/>
      <c r="K33" s="1017">
        <v>791026</v>
      </c>
      <c r="L33" s="1017"/>
      <c r="M33" s="1017">
        <v>1040106</v>
      </c>
      <c r="N33" s="1017"/>
      <c r="O33" s="1017">
        <v>2087130</v>
      </c>
      <c r="P33" s="1017"/>
      <c r="Q33" s="1360">
        <v>2106527</v>
      </c>
      <c r="R33" s="1360">
        <v>2106527</v>
      </c>
      <c r="S33" s="1138">
        <v>2098868</v>
      </c>
      <c r="T33" s="1138"/>
      <c r="U33" s="1138">
        <v>-7659</v>
      </c>
      <c r="V33" s="1138"/>
      <c r="W33" s="1005">
        <v>-3.6358423129634332E-3</v>
      </c>
      <c r="X33" s="1005"/>
      <c r="Y33" s="1005">
        <v>0.27628772387671208</v>
      </c>
      <c r="Z33" s="1006"/>
    </row>
    <row r="34" spans="1:26" ht="18" customHeight="1">
      <c r="A34" s="863" t="s">
        <v>307</v>
      </c>
      <c r="B34" s="864"/>
      <c r="C34" s="864"/>
      <c r="D34" s="864"/>
      <c r="E34" s="791"/>
      <c r="F34" s="94" t="s">
        <v>53</v>
      </c>
      <c r="G34" s="1022">
        <v>2697371</v>
      </c>
      <c r="H34" s="1022"/>
      <c r="I34" s="1022">
        <v>3342335</v>
      </c>
      <c r="J34" s="1022"/>
      <c r="K34" s="1022">
        <v>2847342</v>
      </c>
      <c r="L34" s="1022"/>
      <c r="M34" s="1022">
        <v>3094588</v>
      </c>
      <c r="N34" s="1022"/>
      <c r="O34" s="1022">
        <v>4677428</v>
      </c>
      <c r="P34" s="1022"/>
      <c r="Q34" s="1359">
        <v>4266892</v>
      </c>
      <c r="R34" s="1359">
        <v>4266892</v>
      </c>
      <c r="S34" s="1143">
        <v>4211571</v>
      </c>
      <c r="T34" s="1143"/>
      <c r="U34" s="1143">
        <v>-55321</v>
      </c>
      <c r="V34" s="1143"/>
      <c r="W34" s="861">
        <v>-1.2965174651713651E-2</v>
      </c>
      <c r="X34" s="861"/>
      <c r="Y34" s="861">
        <v>0.10281108568595521</v>
      </c>
      <c r="Z34" s="862"/>
    </row>
    <row r="35" spans="1:26" ht="18" customHeight="1" thickBot="1">
      <c r="A35" s="838" t="s">
        <v>54</v>
      </c>
      <c r="B35" s="839"/>
      <c r="C35" s="839"/>
      <c r="D35" s="839"/>
      <c r="E35" s="791"/>
      <c r="F35" s="97" t="s">
        <v>55</v>
      </c>
      <c r="G35" s="1112">
        <v>1469384</v>
      </c>
      <c r="H35" s="1112"/>
      <c r="I35" s="1112">
        <v>1808800</v>
      </c>
      <c r="J35" s="1112"/>
      <c r="K35" s="1112">
        <v>791026</v>
      </c>
      <c r="L35" s="1112"/>
      <c r="M35" s="1112">
        <v>1040106</v>
      </c>
      <c r="N35" s="1112"/>
      <c r="O35" s="1112">
        <v>2087130</v>
      </c>
      <c r="P35" s="1112"/>
      <c r="Q35" s="1358">
        <v>2106527</v>
      </c>
      <c r="R35" s="1358">
        <v>2106527</v>
      </c>
      <c r="S35" s="1137">
        <v>2098868</v>
      </c>
      <c r="T35" s="1137"/>
      <c r="U35" s="1137">
        <v>-7659</v>
      </c>
      <c r="V35" s="1137"/>
      <c r="W35" s="1007">
        <v>-3.6358423129634332E-3</v>
      </c>
      <c r="X35" s="1007"/>
      <c r="Y35" s="1007">
        <v>0.27628772387671208</v>
      </c>
      <c r="Z35" s="1008"/>
    </row>
    <row r="36" spans="1:26" ht="18" customHeight="1" thickBot="1">
      <c r="A36" s="836" t="s">
        <v>308</v>
      </c>
      <c r="B36" s="837"/>
      <c r="C36" s="837"/>
      <c r="D36" s="837"/>
      <c r="E36" s="791"/>
    </row>
    <row r="37" spans="1:26" ht="18" customHeight="1" thickBot="1">
      <c r="A37" s="838" t="s">
        <v>57</v>
      </c>
      <c r="B37" s="839"/>
      <c r="C37" s="839"/>
      <c r="D37" s="839"/>
      <c r="E37" s="985"/>
      <c r="F37" s="929" t="s">
        <v>58</v>
      </c>
      <c r="G37" s="840"/>
      <c r="H37" s="840"/>
      <c r="I37" s="840"/>
      <c r="J37" s="840"/>
      <c r="K37" s="840"/>
      <c r="L37" s="840"/>
      <c r="M37" s="840"/>
      <c r="N37" s="840"/>
      <c r="O37" s="840"/>
      <c r="P37" s="840"/>
      <c r="Q37" s="840"/>
      <c r="R37" s="840"/>
      <c r="S37" s="840"/>
      <c r="T37" s="840"/>
      <c r="U37" s="840"/>
      <c r="V37" s="840"/>
      <c r="W37" s="840"/>
      <c r="X37" s="840"/>
      <c r="Y37" s="840"/>
      <c r="Z37" s="841"/>
    </row>
    <row r="38" spans="1:26" ht="18" customHeight="1">
      <c r="A38" s="842">
        <v>9104</v>
      </c>
      <c r="B38" s="843"/>
      <c r="C38" s="843"/>
      <c r="D38" s="843"/>
      <c r="E38" s="985"/>
      <c r="F38" s="1393"/>
      <c r="G38" s="844"/>
      <c r="H38" s="844"/>
      <c r="I38" s="844"/>
      <c r="J38" s="844"/>
      <c r="K38" s="844"/>
      <c r="L38" s="844"/>
      <c r="M38" s="844"/>
      <c r="N38" s="844"/>
      <c r="O38" s="844"/>
      <c r="P38" s="844"/>
      <c r="Q38" s="844"/>
      <c r="R38" s="844"/>
      <c r="S38" s="844"/>
      <c r="T38" s="844"/>
      <c r="U38" s="844"/>
      <c r="V38" s="844"/>
      <c r="W38" s="844"/>
      <c r="X38" s="844"/>
      <c r="Y38" s="844"/>
      <c r="Z38" s="1394"/>
    </row>
    <row r="39" spans="1:26" ht="18" customHeight="1">
      <c r="A39" s="847" t="s">
        <v>59</v>
      </c>
      <c r="B39" s="848"/>
      <c r="C39" s="848"/>
      <c r="D39" s="848"/>
      <c r="E39" s="985"/>
      <c r="F39" s="1395"/>
      <c r="G39" s="845"/>
      <c r="H39" s="845"/>
      <c r="I39" s="845"/>
      <c r="J39" s="845"/>
      <c r="K39" s="845"/>
      <c r="L39" s="845"/>
      <c r="M39" s="845"/>
      <c r="N39" s="845"/>
      <c r="O39" s="845"/>
      <c r="P39" s="845"/>
      <c r="Q39" s="845"/>
      <c r="R39" s="845"/>
      <c r="S39" s="845"/>
      <c r="T39" s="845"/>
      <c r="U39" s="845"/>
      <c r="V39" s="845"/>
      <c r="W39" s="845"/>
      <c r="X39" s="845"/>
      <c r="Y39" s="845"/>
      <c r="Z39" s="1396"/>
    </row>
    <row r="40" spans="1:26" ht="18" customHeight="1">
      <c r="A40" s="819" t="s">
        <v>309</v>
      </c>
      <c r="B40" s="820"/>
      <c r="C40" s="1357">
        <v>1</v>
      </c>
      <c r="D40" s="1357"/>
      <c r="E40" s="985"/>
      <c r="F40" s="1395"/>
      <c r="G40" s="845"/>
      <c r="H40" s="845"/>
      <c r="I40" s="845"/>
      <c r="J40" s="845"/>
      <c r="K40" s="845"/>
      <c r="L40" s="845"/>
      <c r="M40" s="845"/>
      <c r="N40" s="845"/>
      <c r="O40" s="845"/>
      <c r="P40" s="845"/>
      <c r="Q40" s="845"/>
      <c r="R40" s="845"/>
      <c r="S40" s="845"/>
      <c r="T40" s="845"/>
      <c r="U40" s="845"/>
      <c r="V40" s="845"/>
      <c r="W40" s="845"/>
      <c r="X40" s="845"/>
      <c r="Y40" s="845"/>
      <c r="Z40" s="1396"/>
    </row>
    <row r="41" spans="1:26" ht="18" customHeight="1">
      <c r="A41" s="855" t="s">
        <v>61</v>
      </c>
      <c r="B41" s="856"/>
      <c r="C41" s="856"/>
      <c r="D41" s="856"/>
      <c r="E41" s="985"/>
      <c r="F41" s="1395"/>
      <c r="G41" s="845"/>
      <c r="H41" s="845"/>
      <c r="I41" s="845"/>
      <c r="J41" s="845"/>
      <c r="K41" s="845"/>
      <c r="L41" s="845"/>
      <c r="M41" s="845"/>
      <c r="N41" s="845"/>
      <c r="O41" s="845"/>
      <c r="P41" s="845"/>
      <c r="Q41" s="845"/>
      <c r="R41" s="845"/>
      <c r="S41" s="845"/>
      <c r="T41" s="845"/>
      <c r="U41" s="845"/>
      <c r="V41" s="845"/>
      <c r="W41" s="845"/>
      <c r="X41" s="845"/>
      <c r="Y41" s="845"/>
      <c r="Z41" s="1396"/>
    </row>
    <row r="42" spans="1:26" ht="18" customHeight="1" thickBot="1">
      <c r="A42" s="1136">
        <v>1</v>
      </c>
      <c r="B42" s="830"/>
      <c r="C42" s="830"/>
      <c r="D42" s="830"/>
      <c r="E42" s="985"/>
      <c r="F42" s="1395"/>
      <c r="G42" s="845"/>
      <c r="H42" s="845"/>
      <c r="I42" s="845"/>
      <c r="J42" s="845"/>
      <c r="K42" s="845"/>
      <c r="L42" s="845"/>
      <c r="M42" s="845"/>
      <c r="N42" s="845"/>
      <c r="O42" s="845"/>
      <c r="P42" s="845"/>
      <c r="Q42" s="845"/>
      <c r="R42" s="845"/>
      <c r="S42" s="845"/>
      <c r="T42" s="845"/>
      <c r="U42" s="845"/>
      <c r="V42" s="845"/>
      <c r="W42" s="845"/>
      <c r="X42" s="845"/>
      <c r="Y42" s="845"/>
      <c r="Z42" s="1396"/>
    </row>
    <row r="43" spans="1:26" ht="18" customHeight="1" thickTop="1" thickBot="1">
      <c r="A43" s="831" t="s">
        <v>63</v>
      </c>
      <c r="B43" s="832"/>
      <c r="C43" s="832"/>
      <c r="D43" s="832"/>
      <c r="E43" s="985"/>
      <c r="F43" s="1395"/>
      <c r="G43" s="845"/>
      <c r="H43" s="845"/>
      <c r="I43" s="845"/>
      <c r="J43" s="845"/>
      <c r="K43" s="845"/>
      <c r="L43" s="845"/>
      <c r="M43" s="845"/>
      <c r="N43" s="845"/>
      <c r="O43" s="845"/>
      <c r="P43" s="845"/>
      <c r="Q43" s="845"/>
      <c r="R43" s="845"/>
      <c r="S43" s="845"/>
      <c r="T43" s="845"/>
      <c r="U43" s="845"/>
      <c r="V43" s="845"/>
      <c r="W43" s="845"/>
      <c r="X43" s="845"/>
      <c r="Y43" s="845"/>
      <c r="Z43" s="1396"/>
    </row>
    <row r="44" spans="1:26" ht="18" customHeight="1" thickTop="1">
      <c r="A44" s="811" t="s">
        <v>64</v>
      </c>
      <c r="B44" s="812"/>
      <c r="C44" s="812"/>
      <c r="D44" s="813"/>
      <c r="E44" s="985"/>
      <c r="F44" s="1395"/>
      <c r="G44" s="845"/>
      <c r="H44" s="845"/>
      <c r="I44" s="845"/>
      <c r="J44" s="845"/>
      <c r="K44" s="845"/>
      <c r="L44" s="845"/>
      <c r="M44" s="845"/>
      <c r="N44" s="845"/>
      <c r="O44" s="845"/>
      <c r="P44" s="845"/>
      <c r="Q44" s="845"/>
      <c r="R44" s="845"/>
      <c r="S44" s="845"/>
      <c r="T44" s="845"/>
      <c r="U44" s="845"/>
      <c r="V44" s="845"/>
      <c r="W44" s="845"/>
      <c r="X44" s="845"/>
      <c r="Y44" s="845"/>
      <c r="Z44" s="1396"/>
    </row>
    <row r="45" spans="1:26" ht="18" customHeight="1">
      <c r="A45" s="833" t="s">
        <v>310</v>
      </c>
      <c r="B45" s="834"/>
      <c r="C45" s="834"/>
      <c r="D45" s="835"/>
      <c r="E45" s="985"/>
      <c r="F45" s="1395"/>
      <c r="G45" s="845"/>
      <c r="H45" s="845"/>
      <c r="I45" s="845"/>
      <c r="J45" s="845"/>
      <c r="K45" s="845"/>
      <c r="L45" s="845"/>
      <c r="M45" s="845"/>
      <c r="N45" s="845"/>
      <c r="O45" s="845"/>
      <c r="P45" s="845"/>
      <c r="Q45" s="845"/>
      <c r="R45" s="845"/>
      <c r="S45" s="845"/>
      <c r="T45" s="845"/>
      <c r="U45" s="845"/>
      <c r="V45" s="845"/>
      <c r="W45" s="845"/>
      <c r="X45" s="845"/>
      <c r="Y45" s="845"/>
      <c r="Z45" s="1396"/>
    </row>
    <row r="46" spans="1:26" ht="18" customHeight="1">
      <c r="A46" s="796" t="s">
        <v>66</v>
      </c>
      <c r="B46" s="797"/>
      <c r="C46" s="797"/>
      <c r="D46" s="798"/>
      <c r="E46" s="985"/>
      <c r="F46" s="1395"/>
      <c r="G46" s="845"/>
      <c r="H46" s="845"/>
      <c r="I46" s="845"/>
      <c r="J46" s="845"/>
      <c r="K46" s="845"/>
      <c r="L46" s="845"/>
      <c r="M46" s="845"/>
      <c r="N46" s="845"/>
      <c r="O46" s="845"/>
      <c r="P46" s="845"/>
      <c r="Q46" s="845"/>
      <c r="R46" s="845"/>
      <c r="S46" s="845"/>
      <c r="T46" s="845"/>
      <c r="U46" s="845"/>
      <c r="V46" s="845"/>
      <c r="W46" s="845"/>
      <c r="X46" s="845"/>
      <c r="Y46" s="845"/>
      <c r="Z46" s="1396"/>
    </row>
    <row r="47" spans="1:26" ht="18" customHeight="1">
      <c r="A47" s="1110" t="s">
        <v>311</v>
      </c>
      <c r="B47" s="1111"/>
      <c r="C47" s="1111"/>
      <c r="D47" s="1265"/>
      <c r="E47" s="985"/>
      <c r="F47" s="1395"/>
      <c r="G47" s="845"/>
      <c r="H47" s="845"/>
      <c r="I47" s="845"/>
      <c r="J47" s="845"/>
      <c r="K47" s="845"/>
      <c r="L47" s="845"/>
      <c r="M47" s="845"/>
      <c r="N47" s="845"/>
      <c r="O47" s="845"/>
      <c r="P47" s="845"/>
      <c r="Q47" s="845"/>
      <c r="R47" s="845"/>
      <c r="S47" s="845"/>
      <c r="T47" s="845"/>
      <c r="U47" s="845"/>
      <c r="V47" s="845"/>
      <c r="W47" s="845"/>
      <c r="X47" s="845"/>
      <c r="Y47" s="845"/>
      <c r="Z47" s="1396"/>
    </row>
    <row r="48" spans="1:26" ht="18" customHeight="1">
      <c r="A48" s="1110" t="s">
        <v>312</v>
      </c>
      <c r="B48" s="1111"/>
      <c r="C48" s="1111"/>
      <c r="D48" s="1265"/>
      <c r="E48" s="985"/>
      <c r="F48" s="1395"/>
      <c r="G48" s="845"/>
      <c r="H48" s="845"/>
      <c r="I48" s="845"/>
      <c r="J48" s="845"/>
      <c r="K48" s="845"/>
      <c r="L48" s="845"/>
      <c r="M48" s="845"/>
      <c r="N48" s="845"/>
      <c r="O48" s="845"/>
      <c r="P48" s="845"/>
      <c r="Q48" s="845"/>
      <c r="R48" s="845"/>
      <c r="S48" s="845"/>
      <c r="T48" s="845"/>
      <c r="U48" s="845"/>
      <c r="V48" s="845"/>
      <c r="W48" s="845"/>
      <c r="X48" s="845"/>
      <c r="Y48" s="845"/>
      <c r="Z48" s="1396"/>
    </row>
    <row r="49" spans="1:26" ht="18" customHeight="1">
      <c r="A49" s="1110" t="s">
        <v>313</v>
      </c>
      <c r="B49" s="1111"/>
      <c r="C49" s="1111"/>
      <c r="D49" s="1265"/>
      <c r="E49" s="985"/>
      <c r="F49" s="1395"/>
      <c r="G49" s="845"/>
      <c r="H49" s="845"/>
      <c r="I49" s="845"/>
      <c r="J49" s="845"/>
      <c r="K49" s="845"/>
      <c r="L49" s="845"/>
      <c r="M49" s="845"/>
      <c r="N49" s="845"/>
      <c r="O49" s="845"/>
      <c r="P49" s="845"/>
      <c r="Q49" s="845"/>
      <c r="R49" s="845"/>
      <c r="S49" s="845"/>
      <c r="T49" s="845"/>
      <c r="U49" s="845"/>
      <c r="V49" s="845"/>
      <c r="W49" s="845"/>
      <c r="X49" s="845"/>
      <c r="Y49" s="845"/>
      <c r="Z49" s="1396"/>
    </row>
    <row r="50" spans="1:26" ht="18" customHeight="1" thickBot="1">
      <c r="A50" s="1110" t="s">
        <v>314</v>
      </c>
      <c r="B50" s="1111"/>
      <c r="C50" s="1111"/>
      <c r="D50" s="1265"/>
      <c r="E50" s="985"/>
      <c r="F50" s="1397"/>
      <c r="G50" s="846"/>
      <c r="H50" s="846"/>
      <c r="I50" s="846"/>
      <c r="J50" s="846"/>
      <c r="K50" s="846"/>
      <c r="L50" s="846"/>
      <c r="M50" s="846"/>
      <c r="N50" s="846"/>
      <c r="O50" s="846"/>
      <c r="P50" s="846"/>
      <c r="Q50" s="846"/>
      <c r="R50" s="846"/>
      <c r="S50" s="846"/>
      <c r="T50" s="846"/>
      <c r="U50" s="846"/>
      <c r="V50" s="846"/>
      <c r="W50" s="846"/>
      <c r="X50" s="846"/>
      <c r="Y50" s="846"/>
      <c r="Z50" s="1398"/>
    </row>
    <row r="51" spans="1:26" ht="18" customHeight="1" thickBot="1">
      <c r="A51" s="1263" t="s">
        <v>315</v>
      </c>
      <c r="B51" s="1107"/>
      <c r="C51" s="1107"/>
      <c r="D51" s="1264"/>
      <c r="E51" s="985"/>
      <c r="F51" s="938" t="s">
        <v>68</v>
      </c>
      <c r="G51" s="817"/>
      <c r="H51" s="817"/>
      <c r="I51" s="817"/>
      <c r="J51" s="817"/>
      <c r="K51" s="817"/>
      <c r="L51" s="817"/>
      <c r="M51" s="817"/>
      <c r="N51" s="817"/>
      <c r="O51" s="817"/>
      <c r="P51" s="817"/>
      <c r="Q51" s="817"/>
      <c r="R51" s="817"/>
      <c r="S51" s="817"/>
      <c r="T51" s="817"/>
      <c r="U51" s="817"/>
      <c r="V51" s="817"/>
      <c r="W51" s="817"/>
      <c r="X51" s="817"/>
      <c r="Y51" s="817"/>
      <c r="Z51" s="818"/>
    </row>
    <row r="52" spans="1:26" ht="18" customHeight="1" thickBot="1">
      <c r="A52" s="796" t="s">
        <v>74</v>
      </c>
      <c r="B52" s="797"/>
      <c r="C52" s="797"/>
      <c r="D52" s="798"/>
      <c r="E52" s="985"/>
      <c r="F52" s="214" t="s">
        <v>70</v>
      </c>
      <c r="G52" s="822" t="s">
        <v>71</v>
      </c>
      <c r="H52" s="822"/>
      <c r="I52" s="822"/>
      <c r="J52" s="822"/>
      <c r="K52" s="823" t="s">
        <v>72</v>
      </c>
      <c r="L52" s="824"/>
      <c r="M52" s="825"/>
      <c r="N52" s="823" t="s">
        <v>73</v>
      </c>
      <c r="O52" s="824"/>
      <c r="P52" s="824"/>
      <c r="Q52" s="824"/>
      <c r="R52" s="824"/>
      <c r="S52" s="824"/>
      <c r="T52" s="824"/>
      <c r="U52" s="824"/>
      <c r="V52" s="824"/>
      <c r="W52" s="824"/>
      <c r="X52" s="824"/>
      <c r="Y52" s="824"/>
      <c r="Z52" s="825"/>
    </row>
    <row r="53" spans="1:26" ht="18" customHeight="1">
      <c r="A53" s="1155" t="s">
        <v>107</v>
      </c>
      <c r="B53" s="1156"/>
      <c r="C53" s="1156"/>
      <c r="D53" s="1157"/>
      <c r="E53" s="985"/>
      <c r="F53" s="925">
        <v>2022</v>
      </c>
      <c r="G53" s="799" t="s">
        <v>75</v>
      </c>
      <c r="H53" s="799"/>
      <c r="I53" s="799"/>
      <c r="J53" s="799"/>
      <c r="K53" s="799" t="s">
        <v>186</v>
      </c>
      <c r="L53" s="799"/>
      <c r="M53" s="799"/>
      <c r="N53" s="918" t="s">
        <v>316</v>
      </c>
      <c r="O53" s="918"/>
      <c r="P53" s="918"/>
      <c r="Q53" s="918"/>
      <c r="R53" s="918"/>
      <c r="S53" s="918"/>
      <c r="T53" s="918"/>
      <c r="U53" s="918"/>
      <c r="V53" s="918"/>
      <c r="W53" s="918"/>
      <c r="X53" s="918"/>
      <c r="Y53" s="918"/>
      <c r="Z53" s="919"/>
    </row>
    <row r="54" spans="1:26" ht="18" customHeight="1">
      <c r="A54" s="1155" t="s">
        <v>107</v>
      </c>
      <c r="B54" s="1156"/>
      <c r="C54" s="1156"/>
      <c r="D54" s="1157"/>
      <c r="E54" s="985"/>
      <c r="F54" s="926"/>
      <c r="G54" s="800"/>
      <c r="H54" s="800"/>
      <c r="I54" s="800"/>
      <c r="J54" s="800"/>
      <c r="K54" s="800"/>
      <c r="L54" s="800"/>
      <c r="M54" s="800"/>
      <c r="N54" s="920"/>
      <c r="O54" s="920"/>
      <c r="P54" s="920"/>
      <c r="Q54" s="920"/>
      <c r="R54" s="920"/>
      <c r="S54" s="920"/>
      <c r="T54" s="920"/>
      <c r="U54" s="920"/>
      <c r="V54" s="920"/>
      <c r="W54" s="920"/>
      <c r="X54" s="920"/>
      <c r="Y54" s="920"/>
      <c r="Z54" s="921"/>
    </row>
    <row r="55" spans="1:26" ht="18" customHeight="1" thickBot="1">
      <c r="A55" s="1162" t="s">
        <v>107</v>
      </c>
      <c r="B55" s="1163"/>
      <c r="C55" s="1163"/>
      <c r="D55" s="1164"/>
      <c r="E55" s="985"/>
      <c r="F55" s="926"/>
      <c r="G55" s="800"/>
      <c r="H55" s="800"/>
      <c r="I55" s="800"/>
      <c r="J55" s="800"/>
      <c r="K55" s="800"/>
      <c r="L55" s="800"/>
      <c r="M55" s="800"/>
      <c r="N55" s="920"/>
      <c r="O55" s="920"/>
      <c r="P55" s="920"/>
      <c r="Q55" s="920"/>
      <c r="R55" s="920"/>
      <c r="S55" s="920"/>
      <c r="T55" s="920"/>
      <c r="U55" s="920"/>
      <c r="V55" s="920"/>
      <c r="W55" s="920"/>
      <c r="X55" s="920"/>
      <c r="Y55" s="920"/>
      <c r="Z55" s="921"/>
    </row>
    <row r="56" spans="1:26" ht="18" customHeight="1" thickTop="1" thickBot="1">
      <c r="A56" s="808" t="s">
        <v>81</v>
      </c>
      <c r="B56" s="809"/>
      <c r="C56" s="809"/>
      <c r="D56" s="810"/>
      <c r="E56" s="985"/>
      <c r="F56" s="926"/>
      <c r="G56" s="800"/>
      <c r="H56" s="800"/>
      <c r="I56" s="800"/>
      <c r="J56" s="800"/>
      <c r="K56" s="800"/>
      <c r="L56" s="800"/>
      <c r="M56" s="800"/>
      <c r="N56" s="920"/>
      <c r="O56" s="920"/>
      <c r="P56" s="920"/>
      <c r="Q56" s="920"/>
      <c r="R56" s="920"/>
      <c r="S56" s="920"/>
      <c r="T56" s="920"/>
      <c r="U56" s="920"/>
      <c r="V56" s="920"/>
      <c r="W56" s="920"/>
      <c r="X56" s="920"/>
      <c r="Y56" s="920"/>
      <c r="Z56" s="921"/>
    </row>
    <row r="57" spans="1:26" ht="18" customHeight="1" thickTop="1">
      <c r="A57" s="811" t="s">
        <v>82</v>
      </c>
      <c r="B57" s="812"/>
      <c r="C57" s="812"/>
      <c r="D57" s="813"/>
      <c r="E57" s="985"/>
      <c r="F57" s="926"/>
      <c r="G57" s="800"/>
      <c r="H57" s="800"/>
      <c r="I57" s="800"/>
      <c r="J57" s="800"/>
      <c r="K57" s="800"/>
      <c r="L57" s="800"/>
      <c r="M57" s="800"/>
      <c r="N57" s="920"/>
      <c r="O57" s="920"/>
      <c r="P57" s="920"/>
      <c r="Q57" s="920"/>
      <c r="R57" s="920"/>
      <c r="S57" s="920"/>
      <c r="T57" s="920"/>
      <c r="U57" s="920"/>
      <c r="V57" s="920"/>
      <c r="W57" s="920"/>
      <c r="X57" s="920"/>
      <c r="Y57" s="920"/>
      <c r="Z57" s="921"/>
    </row>
    <row r="58" spans="1:26" ht="36.75" customHeight="1" thickBot="1">
      <c r="A58" s="1165" t="s">
        <v>317</v>
      </c>
      <c r="B58" s="1165"/>
      <c r="C58" s="1165"/>
      <c r="D58" s="1165"/>
      <c r="E58" s="1031"/>
      <c r="F58" s="927"/>
      <c r="G58" s="801"/>
      <c r="H58" s="801"/>
      <c r="I58" s="801"/>
      <c r="J58" s="801"/>
      <c r="K58" s="801"/>
      <c r="L58" s="801"/>
      <c r="M58" s="801"/>
      <c r="N58" s="922"/>
      <c r="O58" s="922"/>
      <c r="P58" s="922"/>
      <c r="Q58" s="922"/>
      <c r="R58" s="922"/>
      <c r="S58" s="922"/>
      <c r="T58" s="922"/>
      <c r="U58" s="922"/>
      <c r="V58" s="922"/>
      <c r="W58" s="922"/>
      <c r="X58" s="922"/>
      <c r="Y58" s="922"/>
      <c r="Z58" s="923"/>
    </row>
    <row r="59" spans="1:26" ht="36.75" customHeight="1" thickBot="1">
      <c r="A59" s="1165" t="s">
        <v>318</v>
      </c>
      <c r="B59" s="1165"/>
      <c r="C59" s="1165"/>
      <c r="D59" s="1165"/>
      <c r="E59" s="1033"/>
      <c r="F59" s="925">
        <v>2023</v>
      </c>
      <c r="G59" s="799" t="s">
        <v>75</v>
      </c>
      <c r="H59" s="799"/>
      <c r="I59" s="799"/>
      <c r="J59" s="799"/>
      <c r="K59" s="799" t="s">
        <v>186</v>
      </c>
      <c r="L59" s="799"/>
      <c r="M59" s="799"/>
      <c r="N59" s="918" t="s">
        <v>319</v>
      </c>
      <c r="O59" s="1123"/>
      <c r="P59" s="1123"/>
      <c r="Q59" s="1123"/>
      <c r="R59" s="1123"/>
      <c r="S59" s="1123"/>
      <c r="T59" s="1123"/>
      <c r="U59" s="1123"/>
      <c r="V59" s="1123"/>
      <c r="W59" s="1123"/>
      <c r="X59" s="1123"/>
      <c r="Y59" s="1123"/>
      <c r="Z59" s="1124"/>
    </row>
    <row r="60" spans="1:26" ht="37.5" customHeight="1">
      <c r="A60" s="1391" t="s">
        <v>320</v>
      </c>
      <c r="B60" s="1391"/>
      <c r="C60" s="1391"/>
      <c r="D60" s="1391"/>
      <c r="E60" s="1392"/>
      <c r="F60" s="926"/>
      <c r="G60" s="800"/>
      <c r="H60" s="800"/>
      <c r="I60" s="800"/>
      <c r="J60" s="800"/>
      <c r="K60" s="800"/>
      <c r="L60" s="800"/>
      <c r="M60" s="800"/>
      <c r="N60" s="1125"/>
      <c r="O60" s="1125"/>
      <c r="P60" s="1125"/>
      <c r="Q60" s="1125"/>
      <c r="R60" s="1125"/>
      <c r="S60" s="1125"/>
      <c r="T60" s="1125"/>
      <c r="U60" s="1125"/>
      <c r="V60" s="1125"/>
      <c r="W60" s="1125"/>
      <c r="X60" s="1125"/>
      <c r="Y60" s="1125"/>
      <c r="Z60" s="1126"/>
    </row>
    <row r="61" spans="1:26" ht="45" customHeight="1">
      <c r="A61" s="1391" t="s">
        <v>321</v>
      </c>
      <c r="B61" s="1391"/>
      <c r="C61" s="1391"/>
      <c r="D61" s="1391"/>
      <c r="E61" s="1031"/>
      <c r="F61" s="926"/>
      <c r="G61" s="800"/>
      <c r="H61" s="800"/>
      <c r="I61" s="800"/>
      <c r="J61" s="800"/>
      <c r="K61" s="800"/>
      <c r="L61" s="800"/>
      <c r="M61" s="800"/>
      <c r="N61" s="1125"/>
      <c r="O61" s="1125"/>
      <c r="P61" s="1125"/>
      <c r="Q61" s="1125"/>
      <c r="R61" s="1125"/>
      <c r="S61" s="1125"/>
      <c r="T61" s="1125"/>
      <c r="U61" s="1125"/>
      <c r="V61" s="1125"/>
      <c r="W61" s="1125"/>
      <c r="X61" s="1125"/>
      <c r="Y61" s="1125"/>
      <c r="Z61" s="1126"/>
    </row>
    <row r="62" spans="1:26" ht="35.25" customHeight="1" thickBot="1">
      <c r="A62" s="1391" t="s">
        <v>322</v>
      </c>
      <c r="B62" s="1391"/>
      <c r="C62" s="1391"/>
      <c r="D62" s="1391"/>
      <c r="E62" s="1031"/>
      <c r="F62" s="927"/>
      <c r="G62" s="801"/>
      <c r="H62" s="801"/>
      <c r="I62" s="801"/>
      <c r="J62" s="801"/>
      <c r="K62" s="801"/>
      <c r="L62" s="801"/>
      <c r="M62" s="801"/>
      <c r="N62" s="1127"/>
      <c r="O62" s="1127"/>
      <c r="P62" s="1127"/>
      <c r="Q62" s="1127"/>
      <c r="R62" s="1127"/>
      <c r="S62" s="1127"/>
      <c r="T62" s="1127"/>
      <c r="U62" s="1127"/>
      <c r="V62" s="1127"/>
      <c r="W62" s="1127"/>
      <c r="X62" s="1127"/>
      <c r="Y62" s="1127"/>
      <c r="Z62" s="1128"/>
    </row>
    <row r="63" spans="1:26" ht="15.75" customHeight="1">
      <c r="A63" s="1382" t="s">
        <v>323</v>
      </c>
      <c r="B63" s="1383"/>
      <c r="C63" s="1383"/>
      <c r="D63" s="1384"/>
      <c r="E63" s="215"/>
      <c r="F63" s="925">
        <v>2024</v>
      </c>
      <c r="G63" s="799" t="s">
        <v>87</v>
      </c>
      <c r="H63" s="799"/>
      <c r="I63" s="799"/>
      <c r="J63" s="799"/>
      <c r="K63" s="799" t="s">
        <v>87</v>
      </c>
      <c r="L63" s="799"/>
      <c r="M63" s="799"/>
      <c r="N63" s="1048" t="s">
        <v>87</v>
      </c>
      <c r="O63" s="799"/>
      <c r="P63" s="799"/>
      <c r="Q63" s="799"/>
      <c r="R63" s="799"/>
      <c r="S63" s="799"/>
      <c r="T63" s="799"/>
      <c r="U63" s="799"/>
      <c r="V63" s="799"/>
      <c r="W63" s="799"/>
      <c r="X63" s="799"/>
      <c r="Y63" s="799"/>
      <c r="Z63" s="1388"/>
    </row>
    <row r="64" spans="1:26" ht="15.75" customHeight="1">
      <c r="A64" s="1385"/>
      <c r="B64" s="1386"/>
      <c r="C64" s="1386"/>
      <c r="D64" s="1387"/>
      <c r="E64" s="215"/>
      <c r="F64" s="926"/>
      <c r="G64" s="800"/>
      <c r="H64" s="800"/>
      <c r="I64" s="800"/>
      <c r="J64" s="800"/>
      <c r="K64" s="800"/>
      <c r="L64" s="800"/>
      <c r="M64" s="800"/>
      <c r="N64" s="800"/>
      <c r="O64" s="800"/>
      <c r="P64" s="800"/>
      <c r="Q64" s="800"/>
      <c r="R64" s="800"/>
      <c r="S64" s="800"/>
      <c r="T64" s="800"/>
      <c r="U64" s="800"/>
      <c r="V64" s="800"/>
      <c r="W64" s="800"/>
      <c r="X64" s="800"/>
      <c r="Y64" s="800"/>
      <c r="Z64" s="1389"/>
    </row>
    <row r="65" spans="3:26">
      <c r="C65" s="1355"/>
      <c r="D65" s="1355"/>
      <c r="E65" s="215"/>
      <c r="F65" s="926"/>
      <c r="G65" s="800"/>
      <c r="H65" s="800"/>
      <c r="I65" s="800"/>
      <c r="J65" s="800"/>
      <c r="K65" s="800"/>
      <c r="L65" s="800"/>
      <c r="M65" s="800"/>
      <c r="N65" s="800"/>
      <c r="O65" s="800"/>
      <c r="P65" s="800"/>
      <c r="Q65" s="800"/>
      <c r="R65" s="800"/>
      <c r="S65" s="800"/>
      <c r="T65" s="800"/>
      <c r="U65" s="800"/>
      <c r="V65" s="800"/>
      <c r="W65" s="800"/>
      <c r="X65" s="800"/>
      <c r="Y65" s="800"/>
      <c r="Z65" s="1389"/>
    </row>
    <row r="66" spans="3:26" ht="15.75" thickBot="1">
      <c r="C66" s="1353"/>
      <c r="D66" s="1353"/>
      <c r="E66" s="215"/>
      <c r="F66" s="927"/>
      <c r="G66" s="801"/>
      <c r="H66" s="801"/>
      <c r="I66" s="801"/>
      <c r="J66" s="801"/>
      <c r="K66" s="801"/>
      <c r="L66" s="801"/>
      <c r="M66" s="801"/>
      <c r="N66" s="801"/>
      <c r="O66" s="801"/>
      <c r="P66" s="801"/>
      <c r="Q66" s="801"/>
      <c r="R66" s="801"/>
      <c r="S66" s="801"/>
      <c r="T66" s="801"/>
      <c r="U66" s="801"/>
      <c r="V66" s="801"/>
      <c r="W66" s="801"/>
      <c r="X66" s="801"/>
      <c r="Y66" s="801"/>
      <c r="Z66" s="1390"/>
    </row>
    <row r="67" spans="3:26" ht="15.75" thickBot="1">
      <c r="C67" s="1353"/>
      <c r="D67" s="1353"/>
      <c r="E67" s="216"/>
      <c r="J67" s="205"/>
      <c r="K67" s="199"/>
    </row>
    <row r="68" spans="3:26" ht="15.75" thickBot="1">
      <c r="C68" s="4"/>
      <c r="D68" s="4"/>
      <c r="E68" s="216"/>
      <c r="J68" s="205"/>
      <c r="K68" s="199"/>
    </row>
    <row r="69" spans="3:26">
      <c r="E69" s="216"/>
      <c r="K69" s="200"/>
    </row>
    <row r="70" spans="3:26" ht="21.75" customHeight="1">
      <c r="E70" s="216"/>
    </row>
    <row r="71" spans="3:26" ht="23.25" customHeight="1">
      <c r="E71" s="216"/>
    </row>
    <row r="72" spans="3:26" ht="27.75" customHeight="1">
      <c r="E72" s="216"/>
    </row>
    <row r="73" spans="3:26" ht="30" customHeight="1">
      <c r="E73" s="216"/>
    </row>
    <row r="74" spans="3:26">
      <c r="E74" s="216"/>
    </row>
    <row r="75" spans="3:26" ht="22.5" customHeight="1">
      <c r="E75" s="216"/>
    </row>
    <row r="76" spans="3:26" ht="21" customHeight="1">
      <c r="E76" s="216"/>
    </row>
    <row r="77" spans="3:26" ht="24.75" customHeight="1">
      <c r="E77" s="216"/>
    </row>
    <row r="78" spans="3:26" ht="21" customHeight="1">
      <c r="E78" s="216"/>
    </row>
    <row r="79" spans="3:26">
      <c r="E79" s="216"/>
    </row>
    <row r="80" spans="3:26" ht="20.25" customHeight="1">
      <c r="E80" s="216"/>
    </row>
    <row r="81" spans="5:5">
      <c r="E81" s="216"/>
    </row>
    <row r="82" spans="5:5">
      <c r="E82" s="216"/>
    </row>
    <row r="83" spans="5:5">
      <c r="E83" s="216"/>
    </row>
    <row r="84" spans="5:5">
      <c r="E84" s="216"/>
    </row>
    <row r="85" spans="5:5">
      <c r="E85" s="216"/>
    </row>
    <row r="86" spans="5:5">
      <c r="E86" s="216"/>
    </row>
  </sheetData>
  <mergeCells count="192">
    <mergeCell ref="A4:D12"/>
    <mergeCell ref="G4:P4"/>
    <mergeCell ref="H8:P8"/>
    <mergeCell ref="A13:D13"/>
    <mergeCell ref="H13:P13"/>
    <mergeCell ref="A14:D19"/>
    <mergeCell ref="A1:D2"/>
    <mergeCell ref="E1:E59"/>
    <mergeCell ref="F1:T2"/>
    <mergeCell ref="G3:H3"/>
    <mergeCell ref="I3:J3"/>
    <mergeCell ref="K3:L3"/>
    <mergeCell ref="M3:N3"/>
    <mergeCell ref="O3:P3"/>
    <mergeCell ref="Q3:R3"/>
    <mergeCell ref="S3:T3"/>
    <mergeCell ref="Q20:R20"/>
    <mergeCell ref="G24:H24"/>
    <mergeCell ref="I24:J24"/>
    <mergeCell ref="K24:L24"/>
    <mergeCell ref="M24:N24"/>
    <mergeCell ref="O24:P24"/>
    <mergeCell ref="Q24:R24"/>
    <mergeCell ref="S24:T24"/>
    <mergeCell ref="U24:V24"/>
    <mergeCell ref="W24:X24"/>
    <mergeCell ref="Y24:Z24"/>
    <mergeCell ref="G25:H25"/>
    <mergeCell ref="I25:J25"/>
    <mergeCell ref="K25:L25"/>
    <mergeCell ref="M25:N25"/>
    <mergeCell ref="O25:P25"/>
    <mergeCell ref="Q25:R25"/>
    <mergeCell ref="S25:T25"/>
    <mergeCell ref="U25:V25"/>
    <mergeCell ref="W25:X25"/>
    <mergeCell ref="Y25:Z25"/>
    <mergeCell ref="A20:D25"/>
    <mergeCell ref="K28:L28"/>
    <mergeCell ref="M28:N28"/>
    <mergeCell ref="O28:P28"/>
    <mergeCell ref="Q28:R28"/>
    <mergeCell ref="G20:H20"/>
    <mergeCell ref="I20:J20"/>
    <mergeCell ref="K20:L20"/>
    <mergeCell ref="M20:N20"/>
    <mergeCell ref="O20:P20"/>
    <mergeCell ref="S26:T26"/>
    <mergeCell ref="U26:V26"/>
    <mergeCell ref="W26:X26"/>
    <mergeCell ref="Y26:Z26"/>
    <mergeCell ref="A27:D27"/>
    <mergeCell ref="G27:H27"/>
    <mergeCell ref="I27:J27"/>
    <mergeCell ref="K27:L27"/>
    <mergeCell ref="M27:N27"/>
    <mergeCell ref="O27:P27"/>
    <mergeCell ref="A26:D26"/>
    <mergeCell ref="G26:H26"/>
    <mergeCell ref="I26:J26"/>
    <mergeCell ref="K26:L26"/>
    <mergeCell ref="M26:N26"/>
    <mergeCell ref="O26:P26"/>
    <mergeCell ref="Q26:R26"/>
    <mergeCell ref="S28:T28"/>
    <mergeCell ref="U28:V28"/>
    <mergeCell ref="W28:X28"/>
    <mergeCell ref="Y28:Z28"/>
    <mergeCell ref="Q27:R27"/>
    <mergeCell ref="S27:T27"/>
    <mergeCell ref="U27:V27"/>
    <mergeCell ref="W27:X27"/>
    <mergeCell ref="Y27:Z27"/>
    <mergeCell ref="A32:D32"/>
    <mergeCell ref="G32:H32"/>
    <mergeCell ref="I32:J32"/>
    <mergeCell ref="K32:L32"/>
    <mergeCell ref="M32:N32"/>
    <mergeCell ref="S30:T30"/>
    <mergeCell ref="U30:V30"/>
    <mergeCell ref="W30:X30"/>
    <mergeCell ref="Y30:Z30"/>
    <mergeCell ref="A31:D31"/>
    <mergeCell ref="G31:H31"/>
    <mergeCell ref="I31:J31"/>
    <mergeCell ref="K31:L31"/>
    <mergeCell ref="M31:N31"/>
    <mergeCell ref="O31:P31"/>
    <mergeCell ref="G30:H30"/>
    <mergeCell ref="I30:J30"/>
    <mergeCell ref="K30:L30"/>
    <mergeCell ref="M30:N30"/>
    <mergeCell ref="O30:P30"/>
    <mergeCell ref="Q30:R30"/>
    <mergeCell ref="A28:D30"/>
    <mergeCell ref="G28:H28"/>
    <mergeCell ref="I28:J28"/>
    <mergeCell ref="O32:P32"/>
    <mergeCell ref="Q32:R32"/>
    <mergeCell ref="S32:T32"/>
    <mergeCell ref="U32:V32"/>
    <mergeCell ref="W32:X32"/>
    <mergeCell ref="Y32:Z32"/>
    <mergeCell ref="Q31:R31"/>
    <mergeCell ref="S31:T31"/>
    <mergeCell ref="U31:V31"/>
    <mergeCell ref="W31:X31"/>
    <mergeCell ref="Y31:Z31"/>
    <mergeCell ref="A34:D34"/>
    <mergeCell ref="G34:H34"/>
    <mergeCell ref="I34:J34"/>
    <mergeCell ref="K34:L34"/>
    <mergeCell ref="M34:N34"/>
    <mergeCell ref="A33:D33"/>
    <mergeCell ref="G33:H33"/>
    <mergeCell ref="I33:J33"/>
    <mergeCell ref="K33:L33"/>
    <mergeCell ref="M33:N33"/>
    <mergeCell ref="O34:P34"/>
    <mergeCell ref="Q34:R34"/>
    <mergeCell ref="S34:T34"/>
    <mergeCell ref="U34:V34"/>
    <mergeCell ref="W34:X34"/>
    <mergeCell ref="Y34:Z34"/>
    <mergeCell ref="Q33:R33"/>
    <mergeCell ref="S33:T33"/>
    <mergeCell ref="U33:V33"/>
    <mergeCell ref="W33:X33"/>
    <mergeCell ref="Y33:Z33"/>
    <mergeCell ref="O33:P33"/>
    <mergeCell ref="Q35:R35"/>
    <mergeCell ref="S35:T35"/>
    <mergeCell ref="U35:V35"/>
    <mergeCell ref="W35:X35"/>
    <mergeCell ref="Y35:Z35"/>
    <mergeCell ref="A36:D36"/>
    <mergeCell ref="A35:D35"/>
    <mergeCell ref="G35:H35"/>
    <mergeCell ref="I35:J35"/>
    <mergeCell ref="K35:L35"/>
    <mergeCell ref="M35:N35"/>
    <mergeCell ref="O35:P35"/>
    <mergeCell ref="A37:D37"/>
    <mergeCell ref="F37:Z37"/>
    <mergeCell ref="A38:D38"/>
    <mergeCell ref="F38:Z50"/>
    <mergeCell ref="A39:D39"/>
    <mergeCell ref="A40:B40"/>
    <mergeCell ref="C40:D40"/>
    <mergeCell ref="A41:D41"/>
    <mergeCell ref="A42:D42"/>
    <mergeCell ref="A43:D43"/>
    <mergeCell ref="A50:D50"/>
    <mergeCell ref="A51:D51"/>
    <mergeCell ref="F51:Z51"/>
    <mergeCell ref="A52:D52"/>
    <mergeCell ref="G52:J52"/>
    <mergeCell ref="K52:M52"/>
    <mergeCell ref="N52:Z52"/>
    <mergeCell ref="A44:D44"/>
    <mergeCell ref="A45:D45"/>
    <mergeCell ref="A46:D46"/>
    <mergeCell ref="A47:D47"/>
    <mergeCell ref="A48:D48"/>
    <mergeCell ref="A49:D49"/>
    <mergeCell ref="A53:D53"/>
    <mergeCell ref="F53:F58"/>
    <mergeCell ref="G53:J58"/>
    <mergeCell ref="K53:M58"/>
    <mergeCell ref="N53:Z58"/>
    <mergeCell ref="A54:D54"/>
    <mergeCell ref="A55:D55"/>
    <mergeCell ref="A56:D56"/>
    <mergeCell ref="A57:D57"/>
    <mergeCell ref="A58:D58"/>
    <mergeCell ref="C67:D67"/>
    <mergeCell ref="A63:D64"/>
    <mergeCell ref="F63:F66"/>
    <mergeCell ref="G63:J66"/>
    <mergeCell ref="K63:M66"/>
    <mergeCell ref="N63:Z66"/>
    <mergeCell ref="C65:D65"/>
    <mergeCell ref="C66:D66"/>
    <mergeCell ref="A59:D59"/>
    <mergeCell ref="F59:F62"/>
    <mergeCell ref="G59:J62"/>
    <mergeCell ref="K59:M62"/>
    <mergeCell ref="N59:Z62"/>
    <mergeCell ref="A60:D60"/>
    <mergeCell ref="E60:E62"/>
    <mergeCell ref="A61:D61"/>
    <mergeCell ref="A62:D62"/>
  </mergeCells>
  <conditionalFormatting sqref="F3:U21">
    <cfRule type="containsText" dxfId="17" priority="1" operator="containsText" text="kategorija 1">
      <formula>NOT(ISERROR(SEARCH("kategorija 1",F3)))</formula>
    </cfRule>
  </conditionalFormatting>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1">
    <tabColor rgb="FF00B050"/>
  </sheetPr>
  <dimension ref="A1:Z85"/>
  <sheetViews>
    <sheetView topLeftCell="A10" zoomScale="57" zoomScaleNormal="57" workbookViewId="0">
      <selection activeCell="K60" sqref="K60:M63"/>
    </sheetView>
  </sheetViews>
  <sheetFormatPr defaultRowHeight="15"/>
  <cols>
    <col min="1" max="1" width="29.140625" customWidth="1"/>
    <col min="2" max="2" width="16.42578125" customWidth="1"/>
    <col min="3" max="3" width="17.28515625" customWidth="1"/>
    <col min="4" max="4" width="8" customWidth="1"/>
    <col min="5" max="5" width="2" style="60" customWidth="1"/>
    <col min="6" max="6" width="27.5703125" customWidth="1"/>
    <col min="7" max="7" width="8.85546875" bestFit="1" customWidth="1"/>
    <col min="8" max="8" width="12" customWidth="1"/>
    <col min="9" max="9" width="7.5703125" customWidth="1"/>
    <col min="10" max="10" width="10.85546875" customWidth="1"/>
    <col min="11" max="11" width="7.85546875" bestFit="1" customWidth="1"/>
    <col min="12" max="12" width="11.42578125" customWidth="1"/>
    <col min="13" max="13" width="8.85546875" bestFit="1" customWidth="1"/>
    <col min="14" max="14" width="11.28515625" customWidth="1"/>
    <col min="15" max="15" width="9.85546875" bestFit="1" customWidth="1"/>
    <col min="16" max="16" width="11.28515625" customWidth="1"/>
  </cols>
  <sheetData>
    <row r="1" spans="1:20" ht="15" customHeight="1" thickTop="1">
      <c r="A1" s="901" t="s">
        <v>0</v>
      </c>
      <c r="B1" s="902"/>
      <c r="C1" s="902"/>
      <c r="D1" s="902"/>
      <c r="E1" s="984"/>
      <c r="F1" s="905" t="s">
        <v>1</v>
      </c>
      <c r="G1" s="905"/>
      <c r="H1" s="905"/>
      <c r="I1" s="905"/>
      <c r="J1" s="905"/>
      <c r="K1" s="905"/>
      <c r="L1" s="905"/>
      <c r="M1" s="905"/>
      <c r="N1" s="905"/>
      <c r="O1" s="905"/>
      <c r="P1" s="905"/>
      <c r="Q1" s="316"/>
      <c r="R1" s="316"/>
      <c r="S1" s="316"/>
      <c r="T1" s="316"/>
    </row>
    <row r="2" spans="1:20" ht="15.75" customHeight="1" thickBot="1">
      <c r="A2" s="903"/>
      <c r="B2" s="904"/>
      <c r="C2" s="904"/>
      <c r="D2" s="904"/>
      <c r="E2" s="791"/>
      <c r="F2" s="904"/>
      <c r="G2" s="904"/>
      <c r="H2" s="904"/>
      <c r="I2" s="904"/>
      <c r="J2" s="904"/>
      <c r="K2" s="904"/>
      <c r="L2" s="904"/>
      <c r="M2" s="904"/>
      <c r="N2" s="904"/>
      <c r="O2" s="904"/>
      <c r="P2" s="904"/>
      <c r="Q2" s="316"/>
      <c r="R2" s="316"/>
      <c r="S2" s="316"/>
      <c r="T2" s="316"/>
    </row>
    <row r="3" spans="1:20" ht="15.75" thickBot="1">
      <c r="A3" s="3"/>
      <c r="B3" s="4"/>
      <c r="C3" s="4"/>
      <c r="D3" s="4"/>
      <c r="E3" s="985"/>
      <c r="F3" s="137" t="s">
        <v>2</v>
      </c>
      <c r="G3" s="907">
        <v>2018</v>
      </c>
      <c r="H3" s="908"/>
      <c r="I3" s="907">
        <v>2019</v>
      </c>
      <c r="J3" s="908"/>
      <c r="K3" s="907">
        <v>2020</v>
      </c>
      <c r="L3" s="908"/>
      <c r="M3" s="907">
        <v>2021</v>
      </c>
      <c r="N3" s="908"/>
      <c r="O3" s="907">
        <v>2022</v>
      </c>
      <c r="P3" s="908"/>
      <c r="Q3" s="907">
        <v>2023</v>
      </c>
      <c r="R3" s="908"/>
      <c r="S3" s="907">
        <v>2024</v>
      </c>
      <c r="T3" s="908"/>
    </row>
    <row r="4" spans="1:20" ht="20.25" customHeight="1" thickTop="1" thickBot="1">
      <c r="A4" s="888"/>
      <c r="B4" s="845"/>
      <c r="C4" s="845"/>
      <c r="D4" s="845"/>
      <c r="E4" s="985"/>
      <c r="F4" s="138" t="s">
        <v>3</v>
      </c>
      <c r="G4" s="982"/>
      <c r="H4" s="983"/>
      <c r="I4" s="982"/>
      <c r="J4" s="983"/>
      <c r="K4" s="982"/>
      <c r="L4" s="983"/>
      <c r="M4" s="982"/>
      <c r="N4" s="983"/>
      <c r="O4" s="982"/>
      <c r="P4" s="983"/>
      <c r="Q4" s="982"/>
      <c r="R4" s="983"/>
      <c r="S4" s="982"/>
      <c r="T4" s="983"/>
    </row>
    <row r="5" spans="1:20" ht="21" customHeight="1" thickBot="1">
      <c r="A5" s="888"/>
      <c r="B5" s="845"/>
      <c r="C5" s="845"/>
      <c r="D5" s="845"/>
      <c r="E5" s="985"/>
      <c r="F5" s="66" t="s">
        <v>4</v>
      </c>
      <c r="G5" s="10">
        <v>4.7899419680139818E-2</v>
      </c>
      <c r="H5" s="12" t="s">
        <v>5</v>
      </c>
      <c r="I5" s="10">
        <v>0.29139373735476842</v>
      </c>
      <c r="J5" s="12" t="s">
        <v>5</v>
      </c>
      <c r="K5" s="10">
        <v>1.1011673384719685E-2</v>
      </c>
      <c r="L5" s="15" t="s">
        <v>7</v>
      </c>
      <c r="M5" s="14">
        <v>3.5992541125476718E-3</v>
      </c>
      <c r="N5" s="380" t="s">
        <v>8</v>
      </c>
      <c r="O5" s="14">
        <v>0.22931082132822161</v>
      </c>
      <c r="P5" s="12" t="s">
        <v>5</v>
      </c>
      <c r="Q5" s="14">
        <v>0.13</v>
      </c>
      <c r="R5" s="12" t="s">
        <v>5</v>
      </c>
      <c r="S5">
        <v>0.16</v>
      </c>
      <c r="T5" s="12" t="s">
        <v>5</v>
      </c>
    </row>
    <row r="6" spans="1:20" ht="25.5" customHeight="1" thickBot="1">
      <c r="A6" s="888"/>
      <c r="B6" s="845"/>
      <c r="C6" s="845"/>
      <c r="D6" s="845"/>
      <c r="E6" s="985"/>
      <c r="F6" s="67" t="s">
        <v>9</v>
      </c>
      <c r="G6" s="18">
        <v>5.8800788198170625E-2</v>
      </c>
      <c r="H6" s="12" t="s">
        <v>5</v>
      </c>
      <c r="I6" s="18">
        <v>0.36330694798005642</v>
      </c>
      <c r="J6" s="12" t="s">
        <v>5</v>
      </c>
      <c r="K6" s="18">
        <v>1.27891677539717E-2</v>
      </c>
      <c r="L6" s="380" t="s">
        <v>8</v>
      </c>
      <c r="M6" s="18">
        <v>3.9169588531770541E-3</v>
      </c>
      <c r="N6" s="380" t="s">
        <v>8</v>
      </c>
      <c r="O6" s="18">
        <v>0.26776937674240425</v>
      </c>
      <c r="P6" s="12" t="s">
        <v>5</v>
      </c>
      <c r="Q6" s="18">
        <v>0.21</v>
      </c>
      <c r="R6" s="12" t="s">
        <v>5</v>
      </c>
      <c r="S6">
        <v>0.23</v>
      </c>
      <c r="T6" s="12" t="s">
        <v>5</v>
      </c>
    </row>
    <row r="7" spans="1:20" ht="26.25" thickBot="1">
      <c r="A7" s="888"/>
      <c r="B7" s="845"/>
      <c r="C7" s="845"/>
      <c r="D7" s="845"/>
      <c r="E7" s="985"/>
      <c r="F7" s="68" t="s">
        <v>10</v>
      </c>
      <c r="G7" s="10">
        <v>1.1401448857058578</v>
      </c>
      <c r="H7" s="380" t="s">
        <v>8</v>
      </c>
      <c r="I7" s="10">
        <v>1.4653387796482793</v>
      </c>
      <c r="J7" s="380" t="s">
        <v>8</v>
      </c>
      <c r="K7" s="10">
        <v>0.98707130399600307</v>
      </c>
      <c r="L7" s="334" t="s">
        <v>15</v>
      </c>
      <c r="M7" s="10">
        <v>1.0029927343827849</v>
      </c>
      <c r="N7" s="380" t="s">
        <v>8</v>
      </c>
      <c r="O7" s="10">
        <v>1.6386870881845317</v>
      </c>
      <c r="P7" s="12" t="s">
        <v>5</v>
      </c>
      <c r="Q7" s="10">
        <v>1.28</v>
      </c>
      <c r="R7" s="12" t="s">
        <v>5</v>
      </c>
      <c r="S7">
        <v>1.26</v>
      </c>
      <c r="T7" s="15" t="s">
        <v>7</v>
      </c>
    </row>
    <row r="8" spans="1:20" ht="19.5" customHeight="1" thickTop="1">
      <c r="A8" s="888"/>
      <c r="B8" s="845"/>
      <c r="C8" s="845"/>
      <c r="D8" s="845"/>
      <c r="E8" s="985"/>
      <c r="F8" s="69" t="s">
        <v>11</v>
      </c>
      <c r="G8" s="978"/>
      <c r="H8" s="979"/>
      <c r="I8" s="978"/>
      <c r="J8" s="979"/>
      <c r="K8" s="978"/>
      <c r="L8" s="979"/>
      <c r="M8" s="978"/>
      <c r="N8" s="979"/>
      <c r="O8" s="978"/>
      <c r="P8" s="979"/>
      <c r="Q8" s="978"/>
      <c r="R8" s="979"/>
      <c r="S8" s="982"/>
      <c r="T8" s="983"/>
    </row>
    <row r="9" spans="1:20" ht="23.25" customHeight="1">
      <c r="A9" s="888"/>
      <c r="B9" s="845"/>
      <c r="C9" s="845"/>
      <c r="D9" s="845"/>
      <c r="E9" s="985"/>
      <c r="F9" s="66" t="s">
        <v>12</v>
      </c>
      <c r="G9" s="10">
        <v>4.3716410958685978</v>
      </c>
      <c r="H9" s="12" t="s">
        <v>5</v>
      </c>
      <c r="I9" s="10">
        <v>7.5642427323028052</v>
      </c>
      <c r="J9" s="12" t="s">
        <v>5</v>
      </c>
      <c r="K9" s="10">
        <v>12.344589138449509</v>
      </c>
      <c r="L9" s="12" t="s">
        <v>5</v>
      </c>
      <c r="M9" s="10">
        <v>15.589523423179783</v>
      </c>
      <c r="N9" s="12" t="s">
        <v>5</v>
      </c>
      <c r="O9" s="10">
        <v>9.5573648271523783</v>
      </c>
      <c r="P9" s="12" t="s">
        <v>5</v>
      </c>
      <c r="Q9" s="10">
        <v>1.83</v>
      </c>
      <c r="R9" s="12" t="s">
        <v>5</v>
      </c>
      <c r="S9">
        <v>1.95</v>
      </c>
      <c r="T9" s="15" t="s">
        <v>7</v>
      </c>
    </row>
    <row r="10" spans="1:20" ht="21" customHeight="1">
      <c r="A10" s="888"/>
      <c r="B10" s="845"/>
      <c r="C10" s="845"/>
      <c r="D10" s="845"/>
      <c r="E10" s="985"/>
      <c r="F10" s="67" t="s">
        <v>13</v>
      </c>
      <c r="G10" s="18">
        <v>4.3073491827164228</v>
      </c>
      <c r="H10" s="12" t="s">
        <v>5</v>
      </c>
      <c r="I10" s="18">
        <v>7.4108963224677789</v>
      </c>
      <c r="J10" s="12" t="s">
        <v>5</v>
      </c>
      <c r="K10" s="18">
        <v>12.147887504064952</v>
      </c>
      <c r="L10" s="12" t="s">
        <v>5</v>
      </c>
      <c r="M10" s="18">
        <v>15.077729198593708</v>
      </c>
      <c r="N10" s="12" t="s">
        <v>5</v>
      </c>
      <c r="O10" s="18">
        <v>9.2193509110118637</v>
      </c>
      <c r="P10" s="12" t="s">
        <v>5</v>
      </c>
      <c r="Q10" s="18">
        <v>1.48</v>
      </c>
      <c r="R10" s="12" t="s">
        <v>5</v>
      </c>
      <c r="S10">
        <v>1.58</v>
      </c>
      <c r="T10" s="12" t="s">
        <v>5</v>
      </c>
    </row>
    <row r="11" spans="1:20" ht="22.5" customHeight="1">
      <c r="A11" s="888"/>
      <c r="B11" s="845"/>
      <c r="C11" s="845"/>
      <c r="D11" s="845"/>
      <c r="E11" s="985"/>
      <c r="F11" s="66" t="s">
        <v>14</v>
      </c>
      <c r="G11" s="27">
        <v>13.10348784579892</v>
      </c>
      <c r="H11" s="12" t="s">
        <v>5</v>
      </c>
      <c r="I11" s="27">
        <v>6.3439502775300713</v>
      </c>
      <c r="J11" s="12" t="s">
        <v>5</v>
      </c>
      <c r="K11" s="27">
        <v>36.273323875790084</v>
      </c>
      <c r="L11" s="15" t="s">
        <v>7</v>
      </c>
      <c r="M11" s="27">
        <v>1.0007748289909635</v>
      </c>
      <c r="N11" s="12" t="s">
        <v>5</v>
      </c>
      <c r="O11" s="27">
        <v>1.6022925905734562</v>
      </c>
      <c r="P11" s="12" t="s">
        <v>5</v>
      </c>
      <c r="Q11" s="27">
        <v>2.9</v>
      </c>
      <c r="R11" s="12" t="s">
        <v>5</v>
      </c>
      <c r="S11">
        <v>5</v>
      </c>
      <c r="T11" s="12" t="s">
        <v>5</v>
      </c>
    </row>
    <row r="12" spans="1:20" ht="25.5" customHeight="1" thickBot="1">
      <c r="A12" s="889"/>
      <c r="B12" s="890"/>
      <c r="C12" s="890"/>
      <c r="D12" s="890"/>
      <c r="E12" s="985"/>
      <c r="F12" s="73" t="s">
        <v>16</v>
      </c>
      <c r="G12" s="31"/>
      <c r="H12" s="193"/>
      <c r="I12" s="31">
        <v>1110.7503206112385</v>
      </c>
      <c r="J12" s="13" t="s">
        <v>6</v>
      </c>
      <c r="K12" s="31">
        <v>1531.3485521553143</v>
      </c>
      <c r="L12" s="13" t="s">
        <v>6</v>
      </c>
      <c r="M12" s="31">
        <v>239.38324664659183</v>
      </c>
      <c r="N12" s="13" t="s">
        <v>6</v>
      </c>
      <c r="O12" s="31">
        <v>426.38202702205206</v>
      </c>
      <c r="P12" s="13" t="s">
        <v>6</v>
      </c>
      <c r="Q12" s="31">
        <v>119</v>
      </c>
      <c r="R12" s="13" t="s">
        <v>6</v>
      </c>
      <c r="S12">
        <v>142</v>
      </c>
      <c r="T12" s="13" t="s">
        <v>6</v>
      </c>
    </row>
    <row r="13" spans="1:20" ht="20.25" customHeight="1" thickTop="1" thickBot="1">
      <c r="A13" s="891" t="s">
        <v>20</v>
      </c>
      <c r="B13" s="892"/>
      <c r="C13" s="892"/>
      <c r="D13" s="892"/>
      <c r="E13" s="985"/>
      <c r="F13" s="76" t="s">
        <v>21</v>
      </c>
      <c r="G13" s="980"/>
      <c r="H13" s="981"/>
      <c r="I13" s="980"/>
      <c r="J13" s="981"/>
      <c r="K13" s="980"/>
      <c r="L13" s="981"/>
      <c r="M13" s="980"/>
      <c r="N13" s="981"/>
      <c r="O13" s="980"/>
      <c r="P13" s="981"/>
      <c r="Q13" s="980"/>
      <c r="R13" s="981"/>
      <c r="S13" s="982"/>
      <c r="T13" s="983"/>
    </row>
    <row r="14" spans="1:20" ht="21.75" customHeight="1" thickTop="1">
      <c r="A14" s="1202" t="s">
        <v>536</v>
      </c>
      <c r="B14" s="1203"/>
      <c r="C14" s="1203"/>
      <c r="D14" s="1204"/>
      <c r="E14" s="985"/>
      <c r="F14" s="67" t="s">
        <v>23</v>
      </c>
      <c r="G14" s="18">
        <v>0.18539493860679174</v>
      </c>
      <c r="H14" s="12" t="s">
        <v>5</v>
      </c>
      <c r="I14" s="18">
        <v>0.19794064227264835</v>
      </c>
      <c r="J14" s="12" t="s">
        <v>5</v>
      </c>
      <c r="K14" s="18">
        <v>0.13898436578877557</v>
      </c>
      <c r="L14" s="12" t="s">
        <v>5</v>
      </c>
      <c r="M14" s="19">
        <v>8.1110053114724828E-2</v>
      </c>
      <c r="N14" s="12" t="s">
        <v>5</v>
      </c>
      <c r="O14" s="19">
        <v>0.14362566728898193</v>
      </c>
      <c r="P14" s="12" t="s">
        <v>5</v>
      </c>
      <c r="Q14" s="19">
        <v>0.38</v>
      </c>
      <c r="R14" s="12" t="s">
        <v>5</v>
      </c>
      <c r="S14">
        <v>0.28999999999999998</v>
      </c>
      <c r="T14" s="15" t="s">
        <v>7</v>
      </c>
    </row>
    <row r="15" spans="1:20" ht="18.75" customHeight="1" thickBot="1">
      <c r="A15" s="1205"/>
      <c r="B15" s="920"/>
      <c r="C15" s="920"/>
      <c r="D15" s="1206"/>
      <c r="E15" s="985"/>
      <c r="F15" s="66" t="s">
        <v>24</v>
      </c>
      <c r="G15" s="10">
        <v>0.22758873887882949</v>
      </c>
      <c r="H15" s="12" t="s">
        <v>5</v>
      </c>
      <c r="I15" s="10">
        <v>0.24679051539716013</v>
      </c>
      <c r="J15" s="12" t="s">
        <v>5</v>
      </c>
      <c r="K15" s="10">
        <v>0.1614190965488089</v>
      </c>
      <c r="L15" s="12" t="s">
        <v>5</v>
      </c>
      <c r="M15" s="14">
        <v>8.826960550570867E-2</v>
      </c>
      <c r="N15" s="12" t="s">
        <v>5</v>
      </c>
      <c r="O15" s="14">
        <v>0.16771365254993945</v>
      </c>
      <c r="P15" s="12" t="s">
        <v>5</v>
      </c>
      <c r="Q15" s="14">
        <v>0.62</v>
      </c>
      <c r="R15" s="12" t="s">
        <v>5</v>
      </c>
      <c r="S15">
        <v>0.4</v>
      </c>
      <c r="T15" s="12" t="s">
        <v>5</v>
      </c>
    </row>
    <row r="16" spans="1:20" ht="19.5" customHeight="1">
      <c r="A16" s="1205"/>
      <c r="B16" s="920"/>
      <c r="C16" s="920"/>
      <c r="D16" s="1206"/>
      <c r="E16" s="985"/>
      <c r="F16" s="146" t="s">
        <v>25</v>
      </c>
      <c r="G16" s="18">
        <v>1.9159201526027672</v>
      </c>
      <c r="H16" s="12" t="s">
        <v>7</v>
      </c>
      <c r="I16" s="18">
        <v>0.29182253504208006</v>
      </c>
      <c r="J16" s="12" t="s">
        <v>5</v>
      </c>
      <c r="K16" s="18">
        <v>5.8069601527885348</v>
      </c>
      <c r="L16" s="13" t="s">
        <v>6</v>
      </c>
      <c r="M16" s="19">
        <v>2.2962292164646665</v>
      </c>
      <c r="N16" s="380" t="s">
        <v>8</v>
      </c>
      <c r="O16" s="19">
        <v>0.51519880608536883</v>
      </c>
      <c r="P16" s="12" t="s">
        <v>5</v>
      </c>
      <c r="Q16" s="19">
        <v>1.83</v>
      </c>
      <c r="R16" s="12" t="s">
        <v>5</v>
      </c>
      <c r="S16">
        <v>1.21</v>
      </c>
      <c r="T16" s="12" t="s">
        <v>5</v>
      </c>
    </row>
    <row r="17" spans="1:26" ht="21.75" customHeight="1">
      <c r="A17" s="1205"/>
      <c r="B17" s="920"/>
      <c r="C17" s="920"/>
      <c r="D17" s="1206"/>
      <c r="E17" s="985"/>
      <c r="F17" s="66" t="s">
        <v>27</v>
      </c>
      <c r="G17" s="10"/>
      <c r="H17" s="193"/>
      <c r="I17" s="10"/>
      <c r="J17" s="193"/>
      <c r="K17" s="389"/>
      <c r="L17" s="193"/>
      <c r="M17" s="14">
        <v>209293</v>
      </c>
      <c r="N17" s="12" t="s">
        <v>5</v>
      </c>
      <c r="O17" s="14" t="s">
        <v>17</v>
      </c>
      <c r="P17" s="193"/>
      <c r="Q17" s="14">
        <v>48</v>
      </c>
      <c r="R17" s="193"/>
      <c r="S17">
        <v>37</v>
      </c>
      <c r="T17" s="12" t="s">
        <v>5</v>
      </c>
    </row>
    <row r="18" spans="1:26" ht="18.75" customHeight="1">
      <c r="A18" s="1205"/>
      <c r="B18" s="920"/>
      <c r="C18" s="920"/>
      <c r="D18" s="1206"/>
      <c r="E18" s="985"/>
      <c r="F18" s="67" t="s">
        <v>28</v>
      </c>
      <c r="G18" s="18"/>
      <c r="H18" s="193"/>
      <c r="I18" s="18"/>
      <c r="J18" s="193"/>
      <c r="K18" s="389"/>
      <c r="L18" s="193"/>
      <c r="M18" s="19">
        <v>284901</v>
      </c>
      <c r="N18" s="12" t="s">
        <v>5</v>
      </c>
      <c r="O18" s="19"/>
      <c r="P18" s="193"/>
      <c r="Q18" s="19">
        <v>55</v>
      </c>
      <c r="R18" s="193"/>
      <c r="S18">
        <v>46</v>
      </c>
      <c r="T18" s="12" t="s">
        <v>5</v>
      </c>
    </row>
    <row r="19" spans="1:26" ht="19.5" customHeight="1" thickBot="1">
      <c r="A19" s="1205"/>
      <c r="B19" s="920"/>
      <c r="C19" s="920"/>
      <c r="D19" s="1206"/>
      <c r="E19" s="985"/>
      <c r="F19" s="247" t="s">
        <v>29</v>
      </c>
      <c r="G19" s="248"/>
      <c r="H19" s="385"/>
      <c r="I19" s="248"/>
      <c r="J19" s="385"/>
      <c r="K19" s="390"/>
      <c r="L19" s="385"/>
      <c r="M19" s="386"/>
      <c r="N19" s="385"/>
      <c r="O19" s="386"/>
      <c r="P19" s="385"/>
      <c r="Q19" s="386"/>
      <c r="R19" s="385"/>
    </row>
    <row r="20" spans="1:26" ht="15" customHeight="1" thickBot="1">
      <c r="A20" s="1205"/>
      <c r="B20" s="920"/>
      <c r="C20" s="920"/>
      <c r="D20" s="1206"/>
      <c r="E20" s="791"/>
      <c r="G20" s="330"/>
    </row>
    <row r="21" spans="1:26" ht="55.5" customHeight="1" thickBot="1">
      <c r="A21" s="1205"/>
      <c r="B21" s="920"/>
      <c r="C21" s="920"/>
      <c r="D21" s="1206"/>
      <c r="E21" s="985"/>
      <c r="F21" s="379" t="s">
        <v>30</v>
      </c>
      <c r="G21" s="387"/>
      <c r="H21" s="393" t="s">
        <v>5</v>
      </c>
      <c r="I21" s="332"/>
      <c r="J21" s="378" t="s">
        <v>7</v>
      </c>
      <c r="K21" s="332"/>
      <c r="L21" s="380" t="s">
        <v>8</v>
      </c>
      <c r="M21" s="332"/>
      <c r="N21" s="378" t="s">
        <v>7</v>
      </c>
      <c r="O21" s="332"/>
      <c r="P21" s="393" t="s">
        <v>5</v>
      </c>
      <c r="Q21" s="332"/>
      <c r="R21" s="393" t="s">
        <v>5</v>
      </c>
      <c r="S21" s="52"/>
      <c r="T21" s="105" t="s">
        <v>7</v>
      </c>
      <c r="U21" s="52"/>
      <c r="V21" s="52"/>
    </row>
    <row r="22" spans="1:26" ht="15" customHeight="1" thickBot="1">
      <c r="A22" s="1205"/>
      <c r="B22" s="920"/>
      <c r="C22" s="920"/>
      <c r="D22" s="1206"/>
      <c r="E22" s="791"/>
      <c r="F22" s="381" t="s">
        <v>442</v>
      </c>
      <c r="G22" s="335">
        <v>10.15</v>
      </c>
      <c r="H22" s="105" t="s">
        <v>7</v>
      </c>
      <c r="I22" s="337">
        <v>12.54</v>
      </c>
      <c r="J22" s="105" t="s">
        <v>7</v>
      </c>
      <c r="K22" s="338">
        <v>13.1</v>
      </c>
      <c r="L22" s="105" t="s">
        <v>7</v>
      </c>
      <c r="M22" s="377">
        <v>18.72</v>
      </c>
      <c r="N22" s="105" t="s">
        <v>7</v>
      </c>
      <c r="O22" s="377">
        <v>14.96</v>
      </c>
      <c r="P22" s="105" t="s">
        <v>7</v>
      </c>
      <c r="Q22" s="377">
        <v>5.13</v>
      </c>
      <c r="R22" s="105" t="s">
        <v>7</v>
      </c>
      <c r="S22">
        <v>6.55</v>
      </c>
      <c r="T22" s="105" t="s">
        <v>7</v>
      </c>
    </row>
    <row r="23" spans="1:26" ht="15" customHeight="1" thickBot="1">
      <c r="A23" s="1205"/>
      <c r="B23" s="920"/>
      <c r="C23" s="920"/>
      <c r="D23" s="1206"/>
      <c r="E23" s="791"/>
    </row>
    <row r="24" spans="1:26" ht="41.25" customHeight="1" thickTop="1" thickBot="1">
      <c r="A24" s="1205"/>
      <c r="B24" s="920"/>
      <c r="C24" s="920"/>
      <c r="D24" s="1206"/>
      <c r="E24" s="791"/>
      <c r="F24" s="92" t="s">
        <v>33</v>
      </c>
      <c r="G24" s="879">
        <v>2018</v>
      </c>
      <c r="H24" s="879"/>
      <c r="I24" s="879">
        <v>2019</v>
      </c>
      <c r="J24" s="879"/>
      <c r="K24" s="879">
        <v>2020</v>
      </c>
      <c r="L24" s="879"/>
      <c r="M24" s="879">
        <v>2021</v>
      </c>
      <c r="N24" s="879"/>
      <c r="O24" s="879">
        <v>2022</v>
      </c>
      <c r="P24" s="879"/>
      <c r="Q24" s="879">
        <v>2023</v>
      </c>
      <c r="R24" s="879"/>
      <c r="S24" s="879">
        <v>2024</v>
      </c>
      <c r="T24" s="879"/>
      <c r="U24" s="957" t="s">
        <v>443</v>
      </c>
      <c r="V24" s="957"/>
      <c r="W24" s="958" t="s">
        <v>462</v>
      </c>
      <c r="X24" s="959"/>
      <c r="Y24" s="958" t="s">
        <v>445</v>
      </c>
      <c r="Z24" s="959"/>
    </row>
    <row r="25" spans="1:26" ht="15" customHeight="1">
      <c r="A25" s="1207"/>
      <c r="B25" s="1208"/>
      <c r="C25" s="1208"/>
      <c r="D25" s="1209"/>
      <c r="E25" s="791"/>
      <c r="F25" s="93" t="s">
        <v>37</v>
      </c>
      <c r="G25" s="865">
        <v>3594683</v>
      </c>
      <c r="H25" s="865"/>
      <c r="I25" s="865">
        <v>7564532</v>
      </c>
      <c r="J25" s="865"/>
      <c r="K25" s="865">
        <v>4125649</v>
      </c>
      <c r="L25" s="865"/>
      <c r="M25" s="865">
        <v>4152585</v>
      </c>
      <c r="N25" s="865"/>
      <c r="O25" s="865">
        <v>7600563</v>
      </c>
      <c r="P25" s="865"/>
      <c r="Q25" s="865">
        <v>12238403</v>
      </c>
      <c r="R25" s="865"/>
      <c r="S25" s="865">
        <v>14380364</v>
      </c>
      <c r="T25" s="865"/>
      <c r="U25" s="865">
        <v>2141961</v>
      </c>
      <c r="V25" s="952"/>
      <c r="W25" s="865">
        <v>17.5</v>
      </c>
      <c r="X25" s="952"/>
      <c r="Y25" s="865">
        <v>36.6</v>
      </c>
      <c r="Z25" s="952"/>
    </row>
    <row r="26" spans="1:26" ht="15" customHeight="1" thickBot="1">
      <c r="A26" s="882" t="s">
        <v>38</v>
      </c>
      <c r="B26" s="883"/>
      <c r="C26" s="883"/>
      <c r="D26" s="883"/>
      <c r="E26" s="791"/>
      <c r="F26" s="94" t="s">
        <v>39</v>
      </c>
      <c r="G26" s="860">
        <v>493104</v>
      </c>
      <c r="H26" s="860"/>
      <c r="I26" s="860">
        <v>2886983</v>
      </c>
      <c r="J26" s="860"/>
      <c r="K26" s="860">
        <v>133195</v>
      </c>
      <c r="L26" s="860"/>
      <c r="M26" s="860">
        <v>209293</v>
      </c>
      <c r="N26" s="860"/>
      <c r="O26" s="860">
        <v>3108268</v>
      </c>
      <c r="P26" s="860"/>
      <c r="Q26" s="860">
        <v>3194189</v>
      </c>
      <c r="R26" s="860"/>
      <c r="S26" s="860">
        <v>3725465</v>
      </c>
      <c r="T26" s="860"/>
      <c r="U26" s="860">
        <v>531276</v>
      </c>
      <c r="V26" s="942"/>
      <c r="W26" s="860">
        <v>16.600000000000001</v>
      </c>
      <c r="X26" s="942"/>
      <c r="Y26" s="860">
        <v>130</v>
      </c>
      <c r="Z26" s="942"/>
    </row>
    <row r="27" spans="1:26" ht="15" customHeight="1" thickTop="1">
      <c r="A27" s="880" t="s">
        <v>41</v>
      </c>
      <c r="B27" s="881"/>
      <c r="C27" s="881"/>
      <c r="D27" s="881"/>
      <c r="E27" s="791"/>
      <c r="F27" s="95" t="s">
        <v>42</v>
      </c>
      <c r="G27" s="860">
        <v>324415</v>
      </c>
      <c r="H27" s="860"/>
      <c r="I27" s="860">
        <v>3012371</v>
      </c>
      <c r="J27" s="860"/>
      <c r="K27" s="860">
        <v>108479</v>
      </c>
      <c r="L27" s="860"/>
      <c r="M27" s="860">
        <v>43450</v>
      </c>
      <c r="N27" s="860"/>
      <c r="O27" s="860">
        <v>3099739</v>
      </c>
      <c r="P27" s="860"/>
      <c r="Q27" s="860">
        <v>2655805</v>
      </c>
      <c r="R27" s="860"/>
      <c r="S27" s="860">
        <v>3637819</v>
      </c>
      <c r="T27" s="860"/>
      <c r="U27" s="860">
        <v>982014</v>
      </c>
      <c r="V27" s="942"/>
      <c r="W27" s="860">
        <v>37</v>
      </c>
      <c r="X27" s="942"/>
      <c r="Y27" s="860">
        <v>140.6</v>
      </c>
      <c r="Z27" s="942"/>
    </row>
    <row r="28" spans="1:26" ht="18" customHeight="1" thickBot="1">
      <c r="A28" s="960"/>
      <c r="B28" s="961"/>
      <c r="C28" s="961"/>
      <c r="D28" s="962"/>
      <c r="E28" s="791"/>
      <c r="F28" s="96" t="s">
        <v>44</v>
      </c>
      <c r="G28" s="857">
        <v>287007</v>
      </c>
      <c r="H28" s="857"/>
      <c r="I28" s="857">
        <v>2675093</v>
      </c>
      <c r="J28" s="857"/>
      <c r="K28" s="857">
        <v>95637</v>
      </c>
      <c r="L28" s="857"/>
      <c r="M28" s="857">
        <v>29030</v>
      </c>
      <c r="N28" s="857"/>
      <c r="O28" s="857">
        <v>2616946</v>
      </c>
      <c r="P28" s="857"/>
      <c r="Q28" s="857">
        <v>2342365</v>
      </c>
      <c r="R28" s="857"/>
      <c r="S28" s="857">
        <v>3145137</v>
      </c>
      <c r="T28" s="857"/>
      <c r="U28" s="857">
        <v>802772</v>
      </c>
      <c r="V28" s="943"/>
      <c r="W28" s="857">
        <v>34.299999999999997</v>
      </c>
      <c r="X28" s="943"/>
      <c r="Y28" s="857">
        <v>139.5</v>
      </c>
      <c r="Z28" s="943"/>
    </row>
    <row r="29" spans="1:26" ht="15.75" customHeight="1" thickBot="1">
      <c r="A29" s="963"/>
      <c r="B29" s="964"/>
      <c r="C29" s="964"/>
      <c r="D29" s="965"/>
      <c r="E29" s="791"/>
    </row>
    <row r="30" spans="1:26" ht="34.5" customHeight="1" thickTop="1" thickBot="1">
      <c r="A30" s="966"/>
      <c r="B30" s="967"/>
      <c r="C30" s="967"/>
      <c r="D30" s="968"/>
      <c r="E30" s="791"/>
      <c r="F30" s="92" t="s">
        <v>45</v>
      </c>
      <c r="G30" s="879"/>
      <c r="H30" s="879"/>
      <c r="I30" s="879"/>
      <c r="J30" s="879"/>
      <c r="K30" s="879"/>
      <c r="L30" s="879"/>
      <c r="M30" s="879"/>
      <c r="N30" s="879"/>
      <c r="O30" s="879"/>
      <c r="P30" s="879"/>
      <c r="Q30" s="879">
        <v>2023</v>
      </c>
      <c r="R30" s="879"/>
      <c r="S30" s="879">
        <v>2024</v>
      </c>
      <c r="T30" s="879"/>
      <c r="U30" s="958" t="s">
        <v>443</v>
      </c>
      <c r="V30" s="959"/>
      <c r="W30" s="958" t="s">
        <v>462</v>
      </c>
      <c r="X30" s="959"/>
      <c r="Y30" s="958" t="s">
        <v>445</v>
      </c>
      <c r="Z30" s="959"/>
    </row>
    <row r="31" spans="1:26" ht="18" customHeight="1">
      <c r="A31" s="838" t="s">
        <v>46</v>
      </c>
      <c r="B31" s="839"/>
      <c r="C31" s="839"/>
      <c r="D31" s="839"/>
      <c r="E31" s="791"/>
      <c r="F31" s="93" t="s">
        <v>47</v>
      </c>
      <c r="G31" s="1352">
        <v>5991868</v>
      </c>
      <c r="H31" s="1352"/>
      <c r="I31" s="1352">
        <v>9180338</v>
      </c>
      <c r="J31" s="1352"/>
      <c r="K31" s="1352">
        <v>8685056</v>
      </c>
      <c r="L31" s="1352"/>
      <c r="M31" s="1352">
        <v>8065560</v>
      </c>
      <c r="N31" s="1352"/>
      <c r="O31" s="1352">
        <v>11412222</v>
      </c>
      <c r="P31" s="1352"/>
      <c r="Q31" s="865">
        <v>17688990</v>
      </c>
      <c r="R31" s="865"/>
      <c r="S31" s="865">
        <v>19173285</v>
      </c>
      <c r="T31" s="865"/>
      <c r="U31" s="865">
        <v>1484295</v>
      </c>
      <c r="V31" s="952"/>
      <c r="W31" s="865">
        <v>8.4</v>
      </c>
      <c r="X31" s="952"/>
      <c r="Y31" s="865">
        <v>21.9</v>
      </c>
      <c r="Z31" s="952"/>
    </row>
    <row r="32" spans="1:26" ht="18" customHeight="1">
      <c r="A32" s="836" t="s">
        <v>537</v>
      </c>
      <c r="B32" s="837"/>
      <c r="C32" s="837"/>
      <c r="D32" s="837"/>
      <c r="E32" s="791"/>
      <c r="F32" s="94" t="s">
        <v>49</v>
      </c>
      <c r="G32" s="1350">
        <v>1110862</v>
      </c>
      <c r="H32" s="1350"/>
      <c r="I32" s="1350">
        <v>1817162</v>
      </c>
      <c r="J32" s="1350"/>
      <c r="K32" s="1350">
        <v>1207087</v>
      </c>
      <c r="L32" s="1350"/>
      <c r="M32" s="1350">
        <v>654198</v>
      </c>
      <c r="N32" s="1350"/>
      <c r="O32" s="1350">
        <v>1639088</v>
      </c>
      <c r="P32" s="1350"/>
      <c r="Q32" s="860">
        <v>6746361</v>
      </c>
      <c r="R32" s="860"/>
      <c r="S32" s="860">
        <v>5498094</v>
      </c>
      <c r="T32" s="860"/>
      <c r="U32" s="860">
        <v>-1248267</v>
      </c>
      <c r="V32" s="942"/>
      <c r="W32" s="860">
        <v>-18.5</v>
      </c>
      <c r="X32" s="942"/>
      <c r="Y32" s="860">
        <v>46.1</v>
      </c>
      <c r="Z32" s="942"/>
    </row>
    <row r="33" spans="1:26" ht="18" customHeight="1" thickBot="1">
      <c r="A33" s="838" t="s">
        <v>50</v>
      </c>
      <c r="B33" s="839"/>
      <c r="C33" s="839"/>
      <c r="D33" s="839"/>
      <c r="E33" s="791"/>
      <c r="F33" s="95" t="s">
        <v>51</v>
      </c>
      <c r="G33" s="1350">
        <v>4881006</v>
      </c>
      <c r="H33" s="1350"/>
      <c r="I33" s="1350">
        <v>7363176</v>
      </c>
      <c r="J33" s="1350"/>
      <c r="K33" s="1350">
        <v>7477969</v>
      </c>
      <c r="L33" s="1350"/>
      <c r="M33" s="1350">
        <v>7411362</v>
      </c>
      <c r="N33" s="1350"/>
      <c r="O33" s="1350">
        <v>9773134</v>
      </c>
      <c r="P33" s="1350"/>
      <c r="Q33" s="860">
        <v>10942629</v>
      </c>
      <c r="R33" s="860"/>
      <c r="S33" s="860">
        <v>13675191</v>
      </c>
      <c r="T33" s="860"/>
      <c r="U33" s="860">
        <v>2732562</v>
      </c>
      <c r="V33" s="942"/>
      <c r="W33" s="860">
        <v>25</v>
      </c>
      <c r="X33" s="942"/>
      <c r="Y33" s="860">
        <v>16.3</v>
      </c>
      <c r="Z33" s="942"/>
    </row>
    <row r="34" spans="1:26" ht="18" customHeight="1">
      <c r="A34" s="863" t="s">
        <v>538</v>
      </c>
      <c r="B34" s="864"/>
      <c r="C34" s="864"/>
      <c r="D34" s="864"/>
      <c r="E34" s="791"/>
      <c r="F34" s="94" t="s">
        <v>53</v>
      </c>
      <c r="G34" s="1350">
        <v>5991868</v>
      </c>
      <c r="H34" s="1350"/>
      <c r="I34" s="1350">
        <v>9180338</v>
      </c>
      <c r="J34" s="1350"/>
      <c r="K34" s="1350">
        <v>8685056</v>
      </c>
      <c r="L34" s="1350"/>
      <c r="M34" s="1350">
        <v>8065560</v>
      </c>
      <c r="N34" s="1350"/>
      <c r="O34" s="1350">
        <v>11412222</v>
      </c>
      <c r="P34" s="1350"/>
      <c r="Q34" s="860">
        <v>17688990</v>
      </c>
      <c r="R34" s="860"/>
      <c r="S34" s="865">
        <v>19173285</v>
      </c>
      <c r="T34" s="865"/>
      <c r="U34" s="865">
        <v>1484295</v>
      </c>
      <c r="V34" s="952"/>
      <c r="W34" s="865">
        <v>8.4</v>
      </c>
      <c r="X34" s="952"/>
      <c r="Y34" s="860">
        <v>21.9</v>
      </c>
      <c r="Z34" s="942"/>
    </row>
    <row r="35" spans="1:26" ht="18" customHeight="1" thickBot="1">
      <c r="A35" s="838" t="s">
        <v>54</v>
      </c>
      <c r="B35" s="839"/>
      <c r="C35" s="839"/>
      <c r="D35" s="839"/>
      <c r="E35" s="791"/>
      <c r="F35" s="97" t="s">
        <v>55</v>
      </c>
      <c r="G35" s="1351">
        <v>4881006</v>
      </c>
      <c r="H35" s="1351"/>
      <c r="I35" s="1351">
        <v>7363176</v>
      </c>
      <c r="J35" s="1351"/>
      <c r="K35" s="1351">
        <v>7477969</v>
      </c>
      <c r="L35" s="1351"/>
      <c r="M35" s="1351">
        <v>7411362</v>
      </c>
      <c r="N35" s="1351"/>
      <c r="O35" s="1351">
        <v>9773134</v>
      </c>
      <c r="P35" s="1351"/>
      <c r="Q35" s="857">
        <v>10942629</v>
      </c>
      <c r="R35" s="857"/>
      <c r="S35" s="857">
        <v>13675191</v>
      </c>
      <c r="T35" s="857"/>
      <c r="U35" s="857">
        <v>2732562</v>
      </c>
      <c r="V35" s="943"/>
      <c r="W35" s="857">
        <v>25</v>
      </c>
      <c r="X35" s="943"/>
      <c r="Y35" s="857">
        <v>16.3</v>
      </c>
      <c r="Z35" s="943"/>
    </row>
    <row r="36" spans="1:26" ht="18" customHeight="1" thickBot="1">
      <c r="A36" s="836" t="s">
        <v>539</v>
      </c>
      <c r="B36" s="837"/>
      <c r="C36" s="837"/>
      <c r="D36" s="837"/>
      <c r="E36" s="791"/>
    </row>
    <row r="37" spans="1:26" ht="18" customHeight="1" thickBot="1">
      <c r="A37" s="838" t="s">
        <v>57</v>
      </c>
      <c r="B37" s="839"/>
      <c r="C37" s="839"/>
      <c r="D37" s="839"/>
      <c r="E37" s="985"/>
      <c r="F37" s="929" t="s">
        <v>58</v>
      </c>
      <c r="G37" s="840"/>
      <c r="H37" s="840"/>
      <c r="I37" s="840"/>
      <c r="J37" s="840"/>
      <c r="K37" s="840"/>
      <c r="L37" s="840"/>
      <c r="M37" s="840"/>
      <c r="N37" s="840"/>
      <c r="O37" s="840"/>
      <c r="P37" s="840"/>
      <c r="Q37" s="840"/>
      <c r="R37" s="840"/>
      <c r="S37" s="840"/>
      <c r="T37" s="840"/>
      <c r="U37" s="840"/>
      <c r="V37" s="841"/>
    </row>
    <row r="38" spans="1:26" ht="18" customHeight="1">
      <c r="A38" s="1198" t="s">
        <v>540</v>
      </c>
      <c r="B38" s="1199"/>
      <c r="C38" s="1199"/>
      <c r="D38" s="1199"/>
      <c r="E38" s="791"/>
      <c r="F38" s="933"/>
      <c r="G38" s="844"/>
      <c r="H38" s="844"/>
      <c r="I38" s="844"/>
      <c r="J38" s="844"/>
      <c r="K38" s="844"/>
      <c r="L38" s="844"/>
      <c r="M38" s="844"/>
      <c r="N38" s="844"/>
      <c r="O38" s="844"/>
      <c r="P38" s="844"/>
      <c r="Q38" s="844"/>
      <c r="R38" s="844"/>
      <c r="S38" s="844"/>
      <c r="T38" s="844"/>
      <c r="U38" s="844"/>
      <c r="V38" s="844"/>
    </row>
    <row r="39" spans="1:26" ht="18" customHeight="1">
      <c r="A39" s="847" t="s">
        <v>59</v>
      </c>
      <c r="B39" s="848"/>
      <c r="C39" s="848"/>
      <c r="D39" s="848"/>
      <c r="E39" s="791"/>
      <c r="F39" s="934"/>
      <c r="G39" s="878"/>
      <c r="H39" s="878"/>
      <c r="I39" s="878"/>
      <c r="J39" s="878"/>
      <c r="K39" s="878"/>
      <c r="L39" s="878"/>
      <c r="M39" s="878"/>
      <c r="N39" s="878"/>
      <c r="O39" s="878"/>
      <c r="P39" s="878"/>
      <c r="Q39" s="878"/>
      <c r="R39" s="878"/>
      <c r="S39" s="878"/>
      <c r="T39" s="878"/>
      <c r="U39" s="878"/>
      <c r="V39" s="878"/>
    </row>
    <row r="40" spans="1:26" ht="18" customHeight="1">
      <c r="A40" s="849" t="s">
        <v>60</v>
      </c>
      <c r="B40" s="850"/>
      <c r="C40" s="851">
        <v>1</v>
      </c>
      <c r="D40" s="852"/>
      <c r="E40" s="791"/>
      <c r="F40" s="934"/>
      <c r="G40" s="878"/>
      <c r="H40" s="878"/>
      <c r="I40" s="878"/>
      <c r="J40" s="878"/>
      <c r="K40" s="878"/>
      <c r="L40" s="878"/>
      <c r="M40" s="878"/>
      <c r="N40" s="878"/>
      <c r="O40" s="878"/>
      <c r="P40" s="878"/>
      <c r="Q40" s="878"/>
      <c r="R40" s="878"/>
      <c r="S40" s="878"/>
      <c r="T40" s="878"/>
      <c r="U40" s="878"/>
      <c r="V40" s="878"/>
    </row>
    <row r="41" spans="1:26" ht="18" customHeight="1">
      <c r="A41" s="853"/>
      <c r="B41" s="854"/>
      <c r="C41" s="854"/>
      <c r="D41" s="854"/>
      <c r="E41" s="791"/>
      <c r="F41" s="934"/>
      <c r="G41" s="878"/>
      <c r="H41" s="878"/>
      <c r="I41" s="878"/>
      <c r="J41" s="878"/>
      <c r="K41" s="878"/>
      <c r="L41" s="878"/>
      <c r="M41" s="878"/>
      <c r="N41" s="878"/>
      <c r="O41" s="878"/>
      <c r="P41" s="878"/>
      <c r="Q41" s="878"/>
      <c r="R41" s="878"/>
      <c r="S41" s="878"/>
      <c r="T41" s="878"/>
      <c r="U41" s="878"/>
      <c r="V41" s="878"/>
    </row>
    <row r="42" spans="1:26" ht="18" customHeight="1">
      <c r="A42" s="855" t="s">
        <v>61</v>
      </c>
      <c r="B42" s="856"/>
      <c r="C42" s="856"/>
      <c r="D42" s="856"/>
      <c r="E42" s="791"/>
      <c r="F42" s="934"/>
      <c r="G42" s="878"/>
      <c r="H42" s="878"/>
      <c r="I42" s="878"/>
      <c r="J42" s="878"/>
      <c r="K42" s="878"/>
      <c r="L42" s="878"/>
      <c r="M42" s="878"/>
      <c r="N42" s="878"/>
      <c r="O42" s="878"/>
      <c r="P42" s="878"/>
      <c r="Q42" s="878"/>
      <c r="R42" s="878"/>
      <c r="S42" s="878"/>
      <c r="T42" s="878"/>
      <c r="U42" s="878"/>
      <c r="V42" s="878"/>
    </row>
    <row r="43" spans="1:26" ht="18" customHeight="1" thickBot="1">
      <c r="A43" s="1200"/>
      <c r="B43" s="1201"/>
      <c r="C43" s="1201"/>
      <c r="D43" s="1201"/>
      <c r="E43" s="791"/>
      <c r="F43" s="934"/>
      <c r="G43" s="878"/>
      <c r="H43" s="878"/>
      <c r="I43" s="878"/>
      <c r="J43" s="878"/>
      <c r="K43" s="878"/>
      <c r="L43" s="878"/>
      <c r="M43" s="878"/>
      <c r="N43" s="878"/>
      <c r="O43" s="878"/>
      <c r="P43" s="878"/>
      <c r="Q43" s="878"/>
      <c r="R43" s="878"/>
      <c r="S43" s="878"/>
      <c r="T43" s="878"/>
      <c r="U43" s="878"/>
      <c r="V43" s="878"/>
    </row>
    <row r="44" spans="1:26" ht="18" customHeight="1" thickTop="1" thickBot="1">
      <c r="A44" s="831" t="s">
        <v>63</v>
      </c>
      <c r="B44" s="832"/>
      <c r="C44" s="832"/>
      <c r="D44" s="832"/>
      <c r="E44" s="791"/>
      <c r="F44" s="934"/>
      <c r="G44" s="878"/>
      <c r="H44" s="878"/>
      <c r="I44" s="878"/>
      <c r="J44" s="878"/>
      <c r="K44" s="878"/>
      <c r="L44" s="878"/>
      <c r="M44" s="878"/>
      <c r="N44" s="878"/>
      <c r="O44" s="878"/>
      <c r="P44" s="878"/>
      <c r="Q44" s="878"/>
      <c r="R44" s="878"/>
      <c r="S44" s="878"/>
      <c r="T44" s="878"/>
      <c r="U44" s="878"/>
      <c r="V44" s="878"/>
    </row>
    <row r="45" spans="1:26" ht="18" customHeight="1" thickTop="1">
      <c r="A45" s="811" t="s">
        <v>64</v>
      </c>
      <c r="B45" s="812"/>
      <c r="C45" s="812"/>
      <c r="D45" s="813"/>
      <c r="E45" s="791"/>
      <c r="F45" s="934"/>
      <c r="G45" s="878"/>
      <c r="H45" s="878"/>
      <c r="I45" s="878"/>
      <c r="J45" s="878"/>
      <c r="K45" s="878"/>
      <c r="L45" s="878"/>
      <c r="M45" s="878"/>
      <c r="N45" s="878"/>
      <c r="O45" s="878"/>
      <c r="P45" s="878"/>
      <c r="Q45" s="878"/>
      <c r="R45" s="878"/>
      <c r="S45" s="878"/>
      <c r="T45" s="878"/>
      <c r="U45" s="878"/>
      <c r="V45" s="878"/>
    </row>
    <row r="46" spans="1:26" ht="18" customHeight="1">
      <c r="A46" s="1195" t="s">
        <v>541</v>
      </c>
      <c r="B46" s="1196"/>
      <c r="C46" s="1196"/>
      <c r="D46" s="1197"/>
      <c r="E46" s="791"/>
      <c r="F46" s="934"/>
      <c r="G46" s="878"/>
      <c r="H46" s="878"/>
      <c r="I46" s="878"/>
      <c r="J46" s="878"/>
      <c r="K46" s="878"/>
      <c r="L46" s="878"/>
      <c r="M46" s="878"/>
      <c r="N46" s="878"/>
      <c r="O46" s="878"/>
      <c r="P46" s="878"/>
      <c r="Q46" s="878"/>
      <c r="R46" s="878"/>
      <c r="S46" s="878"/>
      <c r="T46" s="878"/>
      <c r="U46" s="878"/>
      <c r="V46" s="878"/>
    </row>
    <row r="47" spans="1:26" ht="18" customHeight="1">
      <c r="A47" s="796" t="s">
        <v>66</v>
      </c>
      <c r="B47" s="797"/>
      <c r="C47" s="797"/>
      <c r="D47" s="798"/>
      <c r="E47" s="791"/>
      <c r="F47" s="934"/>
      <c r="G47" s="878"/>
      <c r="H47" s="878"/>
      <c r="I47" s="878"/>
      <c r="J47" s="878"/>
      <c r="K47" s="878"/>
      <c r="L47" s="878"/>
      <c r="M47" s="878"/>
      <c r="N47" s="878"/>
      <c r="O47" s="878"/>
      <c r="P47" s="878"/>
      <c r="Q47" s="878"/>
      <c r="R47" s="878"/>
      <c r="S47" s="878"/>
      <c r="T47" s="878"/>
      <c r="U47" s="878"/>
      <c r="V47" s="878"/>
    </row>
    <row r="48" spans="1:26" ht="18" customHeight="1">
      <c r="A48" s="871" t="s">
        <v>542</v>
      </c>
      <c r="B48" s="872"/>
      <c r="C48" s="872"/>
      <c r="D48" s="1013"/>
      <c r="E48" s="791"/>
      <c r="F48" s="934"/>
      <c r="G48" s="878"/>
      <c r="H48" s="878"/>
      <c r="I48" s="878"/>
      <c r="J48" s="878"/>
      <c r="K48" s="878"/>
      <c r="L48" s="878"/>
      <c r="M48" s="878"/>
      <c r="N48" s="878"/>
      <c r="O48" s="878"/>
      <c r="P48" s="878"/>
      <c r="Q48" s="878"/>
      <c r="R48" s="878"/>
      <c r="S48" s="878"/>
      <c r="T48" s="878"/>
      <c r="U48" s="878"/>
      <c r="V48" s="878"/>
    </row>
    <row r="49" spans="1:26" ht="18" customHeight="1">
      <c r="A49" s="873"/>
      <c r="B49" s="874"/>
      <c r="C49" s="874"/>
      <c r="D49" s="1014"/>
      <c r="E49" s="791"/>
      <c r="F49" s="934"/>
      <c r="G49" s="878"/>
      <c r="H49" s="878"/>
      <c r="I49" s="878"/>
      <c r="J49" s="878"/>
      <c r="K49" s="878"/>
      <c r="L49" s="878"/>
      <c r="M49" s="878"/>
      <c r="N49" s="878"/>
      <c r="O49" s="878"/>
      <c r="P49" s="878"/>
      <c r="Q49" s="878"/>
      <c r="R49" s="878"/>
      <c r="S49" s="878"/>
      <c r="T49" s="878"/>
      <c r="U49" s="878"/>
      <c r="V49" s="878"/>
    </row>
    <row r="50" spans="1:26" ht="18" customHeight="1" thickBot="1">
      <c r="A50" s="873"/>
      <c r="B50" s="874"/>
      <c r="C50" s="874"/>
      <c r="D50" s="1014"/>
      <c r="E50" s="791"/>
    </row>
    <row r="51" spans="1:26" ht="18" customHeight="1" thickBot="1">
      <c r="A51" s="873"/>
      <c r="B51" s="874"/>
      <c r="C51" s="874"/>
      <c r="D51" s="1014"/>
      <c r="E51" s="985"/>
      <c r="F51" s="938" t="s">
        <v>68</v>
      </c>
      <c r="G51" s="817"/>
      <c r="H51" s="817"/>
      <c r="I51" s="817"/>
      <c r="J51" s="817"/>
      <c r="K51" s="817"/>
      <c r="L51" s="817"/>
      <c r="M51" s="817"/>
      <c r="N51" s="817"/>
      <c r="O51" s="817"/>
      <c r="P51" s="817"/>
      <c r="Q51" s="817"/>
      <c r="R51" s="817"/>
      <c r="S51" s="817"/>
      <c r="T51" s="817"/>
      <c r="U51" s="817"/>
      <c r="V51" s="817"/>
      <c r="W51" s="817"/>
      <c r="X51" s="817"/>
      <c r="Y51" s="817"/>
      <c r="Z51" s="818"/>
    </row>
    <row r="52" spans="1:26" ht="27.75" customHeight="1" thickBot="1">
      <c r="A52" s="875"/>
      <c r="B52" s="876"/>
      <c r="C52" s="876"/>
      <c r="D52" s="1015"/>
      <c r="E52" s="985"/>
      <c r="F52" s="98" t="s">
        <v>70</v>
      </c>
      <c r="G52" s="939" t="s">
        <v>71</v>
      </c>
      <c r="H52" s="939"/>
      <c r="I52" s="939"/>
      <c r="J52" s="939"/>
      <c r="K52" s="826" t="s">
        <v>72</v>
      </c>
      <c r="L52" s="827"/>
      <c r="M52" s="828"/>
      <c r="N52" s="826" t="s">
        <v>73</v>
      </c>
      <c r="O52" s="827"/>
      <c r="P52" s="827"/>
      <c r="Q52" s="827"/>
      <c r="R52" s="827"/>
      <c r="S52" s="827"/>
      <c r="T52" s="827"/>
      <c r="U52" s="827"/>
      <c r="V52" s="827"/>
      <c r="W52" s="827"/>
      <c r="X52" s="827"/>
      <c r="Y52" s="827"/>
      <c r="Z52" s="940"/>
    </row>
    <row r="53" spans="1:26" ht="18" customHeight="1">
      <c r="A53" s="796" t="s">
        <v>74</v>
      </c>
      <c r="B53" s="797"/>
      <c r="C53" s="797"/>
      <c r="D53" s="798"/>
      <c r="E53" s="985"/>
      <c r="F53" s="925">
        <v>2022</v>
      </c>
      <c r="G53" s="799" t="s">
        <v>980</v>
      </c>
      <c r="H53" s="799"/>
      <c r="I53" s="799"/>
      <c r="J53" s="799"/>
      <c r="K53" s="928" t="s">
        <v>971</v>
      </c>
      <c r="L53" s="799"/>
      <c r="M53" s="799"/>
      <c r="N53" s="918" t="s">
        <v>981</v>
      </c>
      <c r="O53" s="918"/>
      <c r="P53" s="918"/>
      <c r="Q53" s="918"/>
      <c r="R53" s="918"/>
      <c r="S53" s="918"/>
      <c r="T53" s="918"/>
      <c r="U53" s="918"/>
      <c r="V53" s="918"/>
      <c r="W53" s="918"/>
      <c r="X53" s="918"/>
      <c r="Y53" s="918"/>
      <c r="Z53" s="919"/>
    </row>
    <row r="54" spans="1:26" ht="18" customHeight="1">
      <c r="A54" s="1053" t="s">
        <v>543</v>
      </c>
      <c r="B54" s="990"/>
      <c r="C54" s="990"/>
      <c r="D54" s="1054"/>
      <c r="E54" s="985"/>
      <c r="F54" s="926"/>
      <c r="G54" s="800"/>
      <c r="H54" s="800"/>
      <c r="I54" s="800"/>
      <c r="J54" s="800"/>
      <c r="K54" s="800"/>
      <c r="L54" s="800"/>
      <c r="M54" s="800"/>
      <c r="N54" s="920"/>
      <c r="O54" s="920"/>
      <c r="P54" s="920"/>
      <c r="Q54" s="920"/>
      <c r="R54" s="920"/>
      <c r="S54" s="920"/>
      <c r="T54" s="920"/>
      <c r="U54" s="920"/>
      <c r="V54" s="920"/>
      <c r="W54" s="920"/>
      <c r="X54" s="920"/>
      <c r="Y54" s="920"/>
      <c r="Z54" s="921"/>
    </row>
    <row r="55" spans="1:26" ht="18" customHeight="1" thickBot="1">
      <c r="A55" s="1053" t="s">
        <v>544</v>
      </c>
      <c r="B55" s="990"/>
      <c r="C55" s="990"/>
      <c r="D55" s="1054"/>
      <c r="E55" s="985"/>
      <c r="F55" s="927"/>
      <c r="G55" s="801"/>
      <c r="H55" s="801"/>
      <c r="I55" s="801"/>
      <c r="J55" s="801"/>
      <c r="K55" s="801"/>
      <c r="L55" s="801"/>
      <c r="M55" s="801"/>
      <c r="N55" s="922"/>
      <c r="O55" s="922"/>
      <c r="P55" s="922"/>
      <c r="Q55" s="922"/>
      <c r="R55" s="922"/>
      <c r="S55" s="922"/>
      <c r="T55" s="922"/>
      <c r="U55" s="922"/>
      <c r="V55" s="922"/>
      <c r="W55" s="922"/>
      <c r="X55" s="922"/>
      <c r="Y55" s="922"/>
      <c r="Z55" s="923"/>
    </row>
    <row r="56" spans="1:26" ht="18" customHeight="1" thickBot="1">
      <c r="A56" s="1092" t="s">
        <v>545</v>
      </c>
      <c r="B56" s="991"/>
      <c r="C56" s="991"/>
      <c r="D56" s="1093"/>
      <c r="E56" s="985"/>
      <c r="F56" s="916">
        <v>2023</v>
      </c>
      <c r="G56" s="788" t="s">
        <v>980</v>
      </c>
      <c r="H56" s="788"/>
      <c r="I56" s="788"/>
      <c r="J56" s="788"/>
      <c r="K56" s="788" t="s">
        <v>971</v>
      </c>
      <c r="L56" s="788"/>
      <c r="M56" s="788"/>
      <c r="N56" s="918" t="s">
        <v>1176</v>
      </c>
      <c r="O56" s="918"/>
      <c r="P56" s="918"/>
      <c r="Q56" s="918"/>
      <c r="R56" s="918"/>
      <c r="S56" s="918"/>
      <c r="T56" s="918"/>
      <c r="U56" s="918"/>
      <c r="V56" s="918"/>
      <c r="W56" s="918"/>
      <c r="X56" s="918"/>
      <c r="Y56" s="918"/>
      <c r="Z56" s="919"/>
    </row>
    <row r="57" spans="1:26" ht="18" customHeight="1" thickTop="1" thickBot="1">
      <c r="A57" s="808" t="s">
        <v>81</v>
      </c>
      <c r="B57" s="809"/>
      <c r="C57" s="809"/>
      <c r="D57" s="810"/>
      <c r="E57" s="985"/>
      <c r="F57" s="917"/>
      <c r="G57" s="789"/>
      <c r="H57" s="789"/>
      <c r="I57" s="789"/>
      <c r="J57" s="789"/>
      <c r="K57" s="789"/>
      <c r="L57" s="789"/>
      <c r="M57" s="789"/>
      <c r="N57" s="920"/>
      <c r="O57" s="920"/>
      <c r="P57" s="920"/>
      <c r="Q57" s="920"/>
      <c r="R57" s="920"/>
      <c r="S57" s="920"/>
      <c r="T57" s="920"/>
      <c r="U57" s="920"/>
      <c r="V57" s="920"/>
      <c r="W57" s="920"/>
      <c r="X57" s="920"/>
      <c r="Y57" s="920"/>
      <c r="Z57" s="921"/>
    </row>
    <row r="58" spans="1:26" ht="18" customHeight="1" thickTop="1">
      <c r="A58" s="811" t="s">
        <v>82</v>
      </c>
      <c r="B58" s="812"/>
      <c r="C58" s="812"/>
      <c r="D58" s="813"/>
      <c r="E58" s="985"/>
      <c r="F58" s="917"/>
      <c r="G58" s="789"/>
      <c r="H58" s="789"/>
      <c r="I58" s="789"/>
      <c r="J58" s="789"/>
      <c r="K58" s="789"/>
      <c r="L58" s="789"/>
      <c r="M58" s="789"/>
      <c r="N58" s="920"/>
      <c r="O58" s="920"/>
      <c r="P58" s="920"/>
      <c r="Q58" s="920"/>
      <c r="R58" s="920"/>
      <c r="S58" s="920"/>
      <c r="T58" s="920"/>
      <c r="U58" s="920"/>
      <c r="V58" s="920"/>
      <c r="W58" s="920"/>
      <c r="X58" s="920"/>
      <c r="Y58" s="920"/>
      <c r="Z58" s="921"/>
    </row>
    <row r="59" spans="1:26" ht="36.75" customHeight="1" thickBot="1">
      <c r="A59" s="1364" t="s">
        <v>546</v>
      </c>
      <c r="B59" s="1364"/>
      <c r="C59" s="1364"/>
      <c r="D59" s="1365"/>
      <c r="E59" s="985"/>
      <c r="F59" s="917"/>
      <c r="G59" s="789"/>
      <c r="H59" s="789"/>
      <c r="I59" s="789"/>
      <c r="J59" s="789"/>
      <c r="K59" s="789"/>
      <c r="L59" s="789"/>
      <c r="M59" s="789"/>
      <c r="N59" s="922"/>
      <c r="O59" s="922"/>
      <c r="P59" s="922"/>
      <c r="Q59" s="922"/>
      <c r="R59" s="922"/>
      <c r="S59" s="922"/>
      <c r="T59" s="922"/>
      <c r="U59" s="922"/>
      <c r="V59" s="922"/>
      <c r="W59" s="922"/>
      <c r="X59" s="922"/>
      <c r="Y59" s="922"/>
      <c r="Z59" s="923"/>
    </row>
    <row r="60" spans="1:26" ht="36.75" customHeight="1" thickBot="1">
      <c r="A60" s="1401"/>
      <c r="B60" s="1401"/>
      <c r="C60" s="1401"/>
      <c r="D60" s="1402"/>
      <c r="E60" s="986"/>
      <c r="F60" s="916">
        <v>2024</v>
      </c>
      <c r="G60" s="788"/>
      <c r="H60" s="788"/>
      <c r="I60" s="788"/>
      <c r="J60" s="788"/>
      <c r="K60" s="788"/>
      <c r="L60" s="788"/>
      <c r="M60" s="788"/>
      <c r="N60" s="918"/>
      <c r="O60" s="918"/>
      <c r="P60" s="918"/>
      <c r="Q60" s="918"/>
      <c r="R60" s="918"/>
      <c r="S60" s="918"/>
      <c r="T60" s="918"/>
      <c r="U60" s="918"/>
      <c r="V60" s="918"/>
      <c r="W60" s="918"/>
      <c r="X60" s="918"/>
      <c r="Y60" s="918"/>
      <c r="Z60" s="919"/>
    </row>
    <row r="61" spans="1:26" ht="18" customHeight="1">
      <c r="F61" s="917"/>
      <c r="G61" s="789"/>
      <c r="H61" s="789"/>
      <c r="I61" s="789"/>
      <c r="J61" s="789"/>
      <c r="K61" s="789"/>
      <c r="L61" s="789"/>
      <c r="M61" s="789"/>
      <c r="N61" s="920"/>
      <c r="O61" s="920"/>
      <c r="P61" s="920"/>
      <c r="Q61" s="920"/>
      <c r="R61" s="920"/>
      <c r="S61" s="920"/>
      <c r="T61" s="920"/>
      <c r="U61" s="920"/>
      <c r="V61" s="920"/>
      <c r="W61" s="920"/>
      <c r="X61" s="920"/>
      <c r="Y61" s="920"/>
      <c r="Z61" s="921"/>
    </row>
    <row r="62" spans="1:26" ht="45" customHeight="1">
      <c r="E62"/>
      <c r="F62" s="917"/>
      <c r="G62" s="789"/>
      <c r="H62" s="789"/>
      <c r="I62" s="789"/>
      <c r="J62" s="789"/>
      <c r="K62" s="789"/>
      <c r="L62" s="789"/>
      <c r="M62" s="789"/>
      <c r="N62" s="920"/>
      <c r="O62" s="920"/>
      <c r="P62" s="920"/>
      <c r="Q62" s="920"/>
      <c r="R62" s="920"/>
      <c r="S62" s="920"/>
      <c r="T62" s="920"/>
      <c r="U62" s="920"/>
      <c r="V62" s="920"/>
      <c r="W62" s="920"/>
      <c r="X62" s="920"/>
      <c r="Y62" s="920"/>
      <c r="Z62" s="921"/>
    </row>
    <row r="63" spans="1:26" ht="15.75" thickBot="1">
      <c r="E63"/>
      <c r="F63" s="924"/>
      <c r="G63" s="790"/>
      <c r="H63" s="790"/>
      <c r="I63" s="790"/>
      <c r="J63" s="790"/>
      <c r="K63" s="790"/>
      <c r="L63" s="790"/>
      <c r="M63" s="790"/>
      <c r="N63" s="922"/>
      <c r="O63" s="922"/>
      <c r="P63" s="922"/>
      <c r="Q63" s="922"/>
      <c r="R63" s="922"/>
      <c r="S63" s="922"/>
      <c r="T63" s="922"/>
      <c r="U63" s="922"/>
      <c r="V63" s="922"/>
      <c r="W63" s="922"/>
      <c r="X63" s="922"/>
      <c r="Y63" s="922"/>
      <c r="Z63" s="923"/>
    </row>
    <row r="64" spans="1:26">
      <c r="E64"/>
    </row>
    <row r="65" spans="5:5">
      <c r="E65"/>
    </row>
    <row r="66" spans="5:5">
      <c r="E66"/>
    </row>
    <row r="67" spans="5:5">
      <c r="E67"/>
    </row>
    <row r="68" spans="5:5">
      <c r="E68"/>
    </row>
    <row r="69" spans="5:5">
      <c r="E69"/>
    </row>
    <row r="70" spans="5:5">
      <c r="E70"/>
    </row>
    <row r="71" spans="5:5" ht="21.75" customHeight="1">
      <c r="E71"/>
    </row>
    <row r="72" spans="5:5" ht="23.25" customHeight="1">
      <c r="E72"/>
    </row>
    <row r="73" spans="5:5" ht="27.75" customHeight="1">
      <c r="E73"/>
    </row>
    <row r="74" spans="5:5" ht="30" customHeight="1">
      <c r="E74"/>
    </row>
    <row r="75" spans="5:5">
      <c r="E75"/>
    </row>
    <row r="76" spans="5:5" ht="22.5" customHeight="1">
      <c r="E76"/>
    </row>
    <row r="77" spans="5:5" ht="21" customHeight="1"/>
    <row r="78" spans="5:5" ht="24.75" customHeight="1"/>
    <row r="79" spans="5:5" ht="21" customHeight="1"/>
    <row r="81" ht="20.25" customHeight="1"/>
    <row r="85" ht="52.5" customHeight="1"/>
  </sheetData>
  <mergeCells count="191">
    <mergeCell ref="F60:F63"/>
    <mergeCell ref="G60:J63"/>
    <mergeCell ref="K60:M63"/>
    <mergeCell ref="N60:Z63"/>
    <mergeCell ref="A1:D2"/>
    <mergeCell ref="E1:E60"/>
    <mergeCell ref="F1:P2"/>
    <mergeCell ref="G3:H3"/>
    <mergeCell ref="I3:J3"/>
    <mergeCell ref="K3:L3"/>
    <mergeCell ref="M3:N3"/>
    <mergeCell ref="O3:P3"/>
    <mergeCell ref="G8:H8"/>
    <mergeCell ref="I8:J8"/>
    <mergeCell ref="A13:D13"/>
    <mergeCell ref="G13:H13"/>
    <mergeCell ref="I13:J13"/>
    <mergeCell ref="K13:L13"/>
    <mergeCell ref="M13:N13"/>
    <mergeCell ref="O13:P13"/>
    <mergeCell ref="A27:D27"/>
    <mergeCell ref="G27:H27"/>
    <mergeCell ref="I27:J27"/>
    <mergeCell ref="K27:L27"/>
    <mergeCell ref="M27:N27"/>
    <mergeCell ref="A26:D26"/>
    <mergeCell ref="G26:H26"/>
    <mergeCell ref="I26:J26"/>
    <mergeCell ref="Q3:R3"/>
    <mergeCell ref="S3:T3"/>
    <mergeCell ref="A4:D12"/>
    <mergeCell ref="G4:H4"/>
    <mergeCell ref="I4:J4"/>
    <mergeCell ref="K4:L4"/>
    <mergeCell ref="M4:N4"/>
    <mergeCell ref="O4:P4"/>
    <mergeCell ref="Q4:R4"/>
    <mergeCell ref="S4:T4"/>
    <mergeCell ref="K8:L8"/>
    <mergeCell ref="M8:N8"/>
    <mergeCell ref="O8:P8"/>
    <mergeCell ref="Q8:R8"/>
    <mergeCell ref="S8:T8"/>
    <mergeCell ref="Q13:R13"/>
    <mergeCell ref="S13:T13"/>
    <mergeCell ref="A14:D25"/>
    <mergeCell ref="K26:L26"/>
    <mergeCell ref="M26:N26"/>
    <mergeCell ref="Y24:Z24"/>
    <mergeCell ref="G25:H25"/>
    <mergeCell ref="I25:J25"/>
    <mergeCell ref="K25:L25"/>
    <mergeCell ref="M25:N25"/>
    <mergeCell ref="O25:P25"/>
    <mergeCell ref="Q25:R25"/>
    <mergeCell ref="S25:T25"/>
    <mergeCell ref="U25:V25"/>
    <mergeCell ref="W25:X25"/>
    <mergeCell ref="Y25:Z25"/>
    <mergeCell ref="G24:H24"/>
    <mergeCell ref="I24:J24"/>
    <mergeCell ref="K24:L24"/>
    <mergeCell ref="M24:N24"/>
    <mergeCell ref="O24:P24"/>
    <mergeCell ref="Q24:R24"/>
    <mergeCell ref="S24:T24"/>
    <mergeCell ref="U24:V24"/>
    <mergeCell ref="W24:X24"/>
    <mergeCell ref="O26:P26"/>
    <mergeCell ref="O27:P27"/>
    <mergeCell ref="Q27:R27"/>
    <mergeCell ref="S27:T27"/>
    <mergeCell ref="U27:V27"/>
    <mergeCell ref="W27:X27"/>
    <mergeCell ref="Y27:Z27"/>
    <mergeCell ref="Q26:R26"/>
    <mergeCell ref="S26:T26"/>
    <mergeCell ref="U26:V26"/>
    <mergeCell ref="W26:X26"/>
    <mergeCell ref="Y26:Z26"/>
    <mergeCell ref="Y28:Z28"/>
    <mergeCell ref="G30:H30"/>
    <mergeCell ref="I30:J30"/>
    <mergeCell ref="K30:L30"/>
    <mergeCell ref="M30:N30"/>
    <mergeCell ref="O30:P30"/>
    <mergeCell ref="A28:D30"/>
    <mergeCell ref="G28:H28"/>
    <mergeCell ref="I28:J28"/>
    <mergeCell ref="K28:L28"/>
    <mergeCell ref="M28:N28"/>
    <mergeCell ref="O28:P28"/>
    <mergeCell ref="A31:D31"/>
    <mergeCell ref="G31:H31"/>
    <mergeCell ref="I31:J31"/>
    <mergeCell ref="K31:L31"/>
    <mergeCell ref="M31:N31"/>
    <mergeCell ref="Q28:R28"/>
    <mergeCell ref="S28:T28"/>
    <mergeCell ref="U28:V28"/>
    <mergeCell ref="W28:X28"/>
    <mergeCell ref="O31:P31"/>
    <mergeCell ref="Q31:R31"/>
    <mergeCell ref="S31:T31"/>
    <mergeCell ref="U31:V31"/>
    <mergeCell ref="W31:X31"/>
    <mergeCell ref="Y31:Z31"/>
    <mergeCell ref="Q30:R30"/>
    <mergeCell ref="S30:T30"/>
    <mergeCell ref="U30:V30"/>
    <mergeCell ref="W30:X30"/>
    <mergeCell ref="Y30:Z30"/>
    <mergeCell ref="A33:D33"/>
    <mergeCell ref="G33:H33"/>
    <mergeCell ref="I33:J33"/>
    <mergeCell ref="K33:L33"/>
    <mergeCell ref="M33:N33"/>
    <mergeCell ref="A32:D32"/>
    <mergeCell ref="G32:H32"/>
    <mergeCell ref="I32:J32"/>
    <mergeCell ref="K32:L32"/>
    <mergeCell ref="M32:N32"/>
    <mergeCell ref="O33:P33"/>
    <mergeCell ref="Q33:R33"/>
    <mergeCell ref="S33:T33"/>
    <mergeCell ref="U33:V33"/>
    <mergeCell ref="W33:X33"/>
    <mergeCell ref="Y33:Z33"/>
    <mergeCell ref="Q32:R32"/>
    <mergeCell ref="S32:T32"/>
    <mergeCell ref="U32:V32"/>
    <mergeCell ref="W32:X32"/>
    <mergeCell ref="Y32:Z32"/>
    <mergeCell ref="O32:P32"/>
    <mergeCell ref="A35:D35"/>
    <mergeCell ref="G35:H35"/>
    <mergeCell ref="I35:J35"/>
    <mergeCell ref="K35:L35"/>
    <mergeCell ref="M35:N35"/>
    <mergeCell ref="A34:D34"/>
    <mergeCell ref="G34:H34"/>
    <mergeCell ref="I34:J34"/>
    <mergeCell ref="K34:L34"/>
    <mergeCell ref="M34:N34"/>
    <mergeCell ref="O35:P35"/>
    <mergeCell ref="Q35:R35"/>
    <mergeCell ref="S35:T35"/>
    <mergeCell ref="U35:V35"/>
    <mergeCell ref="W35:X35"/>
    <mergeCell ref="Y35:Z35"/>
    <mergeCell ref="Q34:R34"/>
    <mergeCell ref="S34:T34"/>
    <mergeCell ref="U34:V34"/>
    <mergeCell ref="W34:X34"/>
    <mergeCell ref="Y34:Z34"/>
    <mergeCell ref="O34:P34"/>
    <mergeCell ref="A36:D36"/>
    <mergeCell ref="A37:D37"/>
    <mergeCell ref="F37:V37"/>
    <mergeCell ref="A38:D38"/>
    <mergeCell ref="F38:V49"/>
    <mergeCell ref="A39:D39"/>
    <mergeCell ref="A40:B40"/>
    <mergeCell ref="C40:D40"/>
    <mergeCell ref="A41:D41"/>
    <mergeCell ref="A42:D42"/>
    <mergeCell ref="A53:D53"/>
    <mergeCell ref="A54:D54"/>
    <mergeCell ref="A55:D55"/>
    <mergeCell ref="A56:D56"/>
    <mergeCell ref="A57:D57"/>
    <mergeCell ref="A58:D58"/>
    <mergeCell ref="A59:D60"/>
    <mergeCell ref="A43:D43"/>
    <mergeCell ref="A44:D44"/>
    <mergeCell ref="A45:D45"/>
    <mergeCell ref="A46:D46"/>
    <mergeCell ref="A47:D47"/>
    <mergeCell ref="A48:D52"/>
    <mergeCell ref="F51:Z51"/>
    <mergeCell ref="G52:J52"/>
    <mergeCell ref="K52:M52"/>
    <mergeCell ref="N52:Z52"/>
    <mergeCell ref="F53:F55"/>
    <mergeCell ref="G53:J55"/>
    <mergeCell ref="K53:M55"/>
    <mergeCell ref="N53:Z55"/>
    <mergeCell ref="F56:F59"/>
    <mergeCell ref="G56:J59"/>
    <mergeCell ref="K56:M59"/>
    <mergeCell ref="N56:Z59"/>
  </mergeCells>
  <pageMargins left="0.7" right="0.7" top="0.75" bottom="0.75" header="0.3" footer="0.3"/>
  <pageSetup paperSize="9"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0">
    <tabColor theme="4" tint="-0.249977111117893"/>
  </sheetPr>
  <dimension ref="A1:Z85"/>
  <sheetViews>
    <sheetView topLeftCell="A13" zoomScale="59" zoomScaleNormal="59" workbookViewId="0">
      <selection activeCell="AD56" sqref="AD56"/>
    </sheetView>
  </sheetViews>
  <sheetFormatPr defaultRowHeight="15"/>
  <cols>
    <col min="1" max="1" width="29.140625" customWidth="1"/>
    <col min="2" max="2" width="16.42578125" customWidth="1"/>
    <col min="3" max="3" width="17.28515625" customWidth="1"/>
    <col min="4" max="4" width="8" customWidth="1"/>
    <col min="5" max="5" width="2" style="60" customWidth="1"/>
    <col min="6" max="6" width="27.5703125" customWidth="1"/>
    <col min="7" max="7" width="6.85546875" customWidth="1"/>
    <col min="8" max="8" width="12" customWidth="1"/>
    <col min="9" max="9" width="7.5703125" customWidth="1"/>
    <col min="10" max="10" width="10.85546875" customWidth="1"/>
    <col min="11" max="11" width="7.42578125" customWidth="1"/>
    <col min="12" max="12" width="11.42578125" customWidth="1"/>
    <col min="13" max="13" width="6.42578125" customWidth="1"/>
    <col min="14" max="14" width="11.28515625" customWidth="1"/>
    <col min="15" max="15" width="6.5703125" customWidth="1"/>
    <col min="16" max="16" width="11.28515625" customWidth="1"/>
  </cols>
  <sheetData>
    <row r="1" spans="1:20" ht="15" customHeight="1" thickTop="1">
      <c r="A1" s="901" t="s">
        <v>0</v>
      </c>
      <c r="B1" s="902"/>
      <c r="C1" s="902"/>
      <c r="D1" s="902"/>
      <c r="E1" s="984"/>
      <c r="F1" s="905" t="s">
        <v>1</v>
      </c>
      <c r="G1" s="905"/>
      <c r="H1" s="905"/>
      <c r="I1" s="905"/>
      <c r="J1" s="905"/>
      <c r="K1" s="905"/>
      <c r="L1" s="905"/>
      <c r="M1" s="905"/>
      <c r="N1" s="905"/>
      <c r="O1" s="905"/>
      <c r="P1" s="905"/>
      <c r="Q1" s="316"/>
      <c r="R1" s="316"/>
      <c r="S1" s="316"/>
      <c r="T1" s="316"/>
    </row>
    <row r="2" spans="1:20" ht="15.75" customHeight="1" thickBot="1">
      <c r="A2" s="903"/>
      <c r="B2" s="904"/>
      <c r="C2" s="904"/>
      <c r="D2" s="904"/>
      <c r="E2" s="791"/>
      <c r="F2" s="904"/>
      <c r="G2" s="904"/>
      <c r="H2" s="904"/>
      <c r="I2" s="904"/>
      <c r="J2" s="904"/>
      <c r="K2" s="904"/>
      <c r="L2" s="904"/>
      <c r="M2" s="904"/>
      <c r="N2" s="904"/>
      <c r="O2" s="904"/>
      <c r="P2" s="904"/>
      <c r="Q2" s="316"/>
      <c r="R2" s="316"/>
      <c r="S2" s="316"/>
      <c r="T2" s="316"/>
    </row>
    <row r="3" spans="1:20" ht="15.75" thickBot="1">
      <c r="A3" s="3"/>
      <c r="B3" s="4"/>
      <c r="C3" s="4"/>
      <c r="D3" s="4"/>
      <c r="E3" s="985"/>
      <c r="F3" s="137" t="s">
        <v>2</v>
      </c>
      <c r="G3" s="907">
        <v>2018</v>
      </c>
      <c r="H3" s="908"/>
      <c r="I3" s="907">
        <v>2019</v>
      </c>
      <c r="J3" s="908"/>
      <c r="K3" s="907">
        <v>2020</v>
      </c>
      <c r="L3" s="908"/>
      <c r="M3" s="907">
        <v>2021</v>
      </c>
      <c r="N3" s="908"/>
      <c r="O3" s="907">
        <v>2022</v>
      </c>
      <c r="P3" s="908"/>
      <c r="Q3" s="907">
        <v>2023</v>
      </c>
      <c r="R3" s="908"/>
      <c r="S3" s="907">
        <v>2024</v>
      </c>
      <c r="T3" s="908"/>
    </row>
    <row r="4" spans="1:20" ht="20.25" customHeight="1" thickTop="1" thickBot="1">
      <c r="A4" s="888"/>
      <c r="B4" s="845"/>
      <c r="C4" s="845"/>
      <c r="D4" s="845"/>
      <c r="E4" s="985"/>
      <c r="F4" s="138" t="s">
        <v>3</v>
      </c>
      <c r="G4" s="982"/>
      <c r="H4" s="983"/>
      <c r="I4" s="982"/>
      <c r="J4" s="983"/>
      <c r="K4" s="982"/>
      <c r="L4" s="983"/>
      <c r="M4" s="982"/>
      <c r="N4" s="983"/>
      <c r="O4" s="982"/>
      <c r="P4" s="983"/>
      <c r="Q4" s="982"/>
      <c r="R4" s="983"/>
      <c r="S4" s="982"/>
      <c r="T4" s="983"/>
    </row>
    <row r="5" spans="1:20" ht="21" customHeight="1" thickBot="1">
      <c r="A5" s="888"/>
      <c r="B5" s="845"/>
      <c r="C5" s="845"/>
      <c r="D5" s="845"/>
      <c r="E5" s="985"/>
      <c r="F5" s="66" t="s">
        <v>4</v>
      </c>
      <c r="G5" s="10">
        <v>-0.37132102486579277</v>
      </c>
      <c r="H5" s="13" t="s">
        <v>6</v>
      </c>
      <c r="I5" s="10">
        <v>1.5396564703952845E-2</v>
      </c>
      <c r="J5" s="378" t="s">
        <v>7</v>
      </c>
      <c r="K5" s="10">
        <v>1.594641850043222E-2</v>
      </c>
      <c r="L5" s="378" t="s">
        <v>7</v>
      </c>
      <c r="M5" s="14">
        <v>9.9086936223993331E-3</v>
      </c>
      <c r="N5" s="20" t="s">
        <v>8</v>
      </c>
      <c r="O5" s="14">
        <v>6.0415961935227788E-2</v>
      </c>
      <c r="P5" s="12" t="s">
        <v>5</v>
      </c>
      <c r="Q5" s="14">
        <v>0.01</v>
      </c>
      <c r="R5" s="12" t="s">
        <v>5</v>
      </c>
      <c r="S5">
        <v>0.02</v>
      </c>
      <c r="T5" s="378" t="s">
        <v>7</v>
      </c>
    </row>
    <row r="6" spans="1:20" ht="25.5" customHeight="1">
      <c r="A6" s="888"/>
      <c r="B6" s="845"/>
      <c r="C6" s="845"/>
      <c r="D6" s="845"/>
      <c r="E6" s="985"/>
      <c r="F6" s="67" t="s">
        <v>9</v>
      </c>
      <c r="G6" s="18">
        <v>-0.41936878522550125</v>
      </c>
      <c r="H6" s="13" t="s">
        <v>6</v>
      </c>
      <c r="I6" s="18">
        <v>1.7271034486163583E-2</v>
      </c>
      <c r="J6" s="20" t="s">
        <v>8</v>
      </c>
      <c r="K6" s="18">
        <v>2.0197974246094628E-2</v>
      </c>
      <c r="L6" s="378" t="s">
        <v>7</v>
      </c>
      <c r="M6" s="18">
        <v>1.218626075209992E-2</v>
      </c>
      <c r="N6" s="20" t="s">
        <v>8</v>
      </c>
      <c r="O6" s="18">
        <v>7.5782523148939282E-2</v>
      </c>
      <c r="P6" s="12" t="s">
        <v>5</v>
      </c>
      <c r="Q6" s="18">
        <v>0.01</v>
      </c>
      <c r="R6" s="12" t="s">
        <v>5</v>
      </c>
      <c r="S6">
        <v>0.02</v>
      </c>
      <c r="T6" s="20" t="s">
        <v>8</v>
      </c>
    </row>
    <row r="7" spans="1:20" ht="25.5">
      <c r="A7" s="888"/>
      <c r="B7" s="845"/>
      <c r="C7" s="845"/>
      <c r="D7" s="845"/>
      <c r="E7" s="985"/>
      <c r="F7" s="68" t="s">
        <v>10</v>
      </c>
      <c r="G7" s="10">
        <v>0.96762121612805707</v>
      </c>
      <c r="H7" s="28" t="s">
        <v>15</v>
      </c>
      <c r="I7" s="10">
        <v>0.98315121715149356</v>
      </c>
      <c r="J7" s="13" t="s">
        <v>15</v>
      </c>
      <c r="K7" s="10">
        <v>1.0877553607050976</v>
      </c>
      <c r="L7" s="13" t="s">
        <v>8</v>
      </c>
      <c r="M7" s="10">
        <v>1.019439381731565</v>
      </c>
      <c r="N7" s="20" t="s">
        <v>8</v>
      </c>
      <c r="O7" s="10">
        <v>1.6085281151259376</v>
      </c>
      <c r="P7" s="12" t="s">
        <v>5</v>
      </c>
      <c r="Q7" s="10">
        <v>1.02</v>
      </c>
      <c r="R7" s="12" t="s">
        <v>5</v>
      </c>
      <c r="S7">
        <v>1.08</v>
      </c>
      <c r="T7" s="20" t="s">
        <v>8</v>
      </c>
    </row>
    <row r="8" spans="1:20" ht="19.5" customHeight="1">
      <c r="A8" s="888"/>
      <c r="B8" s="845"/>
      <c r="C8" s="845"/>
      <c r="D8" s="845"/>
      <c r="E8" s="985"/>
      <c r="F8" s="69" t="s">
        <v>11</v>
      </c>
      <c r="G8" s="978"/>
      <c r="H8" s="979"/>
      <c r="I8" s="978"/>
      <c r="J8" s="979"/>
      <c r="K8" s="978"/>
      <c r="L8" s="979"/>
      <c r="M8" s="978"/>
      <c r="N8" s="979"/>
      <c r="O8" s="978"/>
      <c r="P8" s="979"/>
      <c r="Q8" s="978"/>
      <c r="R8" s="979"/>
      <c r="S8" s="978"/>
      <c r="T8" s="979"/>
    </row>
    <row r="9" spans="1:20" ht="23.25" customHeight="1">
      <c r="A9" s="888"/>
      <c r="B9" s="845"/>
      <c r="C9" s="845"/>
      <c r="D9" s="845"/>
      <c r="E9" s="985"/>
      <c r="F9" s="66" t="s">
        <v>12</v>
      </c>
      <c r="G9" s="10">
        <v>2.2162833977254177</v>
      </c>
      <c r="H9" s="12" t="s">
        <v>5</v>
      </c>
      <c r="I9" s="10">
        <v>2.5634330931849196</v>
      </c>
      <c r="J9" s="12" t="s">
        <v>5</v>
      </c>
      <c r="K9" s="10">
        <v>3.2385442865969623</v>
      </c>
      <c r="L9" s="12" t="s">
        <v>5</v>
      </c>
      <c r="M9" s="14">
        <v>4.0365880590447656</v>
      </c>
      <c r="N9" s="12" t="s">
        <v>5</v>
      </c>
      <c r="O9" s="14">
        <v>3.6298353954368952</v>
      </c>
      <c r="P9" s="12" t="s">
        <v>5</v>
      </c>
      <c r="Q9" s="14">
        <v>3.9</v>
      </c>
      <c r="R9" s="12" t="s">
        <v>5</v>
      </c>
      <c r="S9">
        <v>2.86</v>
      </c>
      <c r="T9" s="12" t="s">
        <v>5</v>
      </c>
    </row>
    <row r="10" spans="1:20" ht="21" customHeight="1">
      <c r="A10" s="888"/>
      <c r="B10" s="845"/>
      <c r="C10" s="845"/>
      <c r="D10" s="845"/>
      <c r="E10" s="985"/>
      <c r="F10" s="67" t="s">
        <v>13</v>
      </c>
      <c r="G10" s="18">
        <v>1.8734552973825978</v>
      </c>
      <c r="H10" s="12" t="s">
        <v>5</v>
      </c>
      <c r="I10" s="18">
        <v>2.1565227637376445</v>
      </c>
      <c r="J10" s="12" t="s">
        <v>5</v>
      </c>
      <c r="K10" s="18">
        <v>2.9831049388642383</v>
      </c>
      <c r="L10" s="12" t="s">
        <v>5</v>
      </c>
      <c r="M10" s="19">
        <v>3.7166773176327617</v>
      </c>
      <c r="N10" s="12" t="s">
        <v>5</v>
      </c>
      <c r="O10" s="19">
        <v>3.4693572317519008</v>
      </c>
      <c r="P10" s="12" t="s">
        <v>5</v>
      </c>
      <c r="Q10" s="19">
        <v>3.77</v>
      </c>
      <c r="R10" s="12" t="s">
        <v>5</v>
      </c>
      <c r="S10">
        <v>2.67</v>
      </c>
      <c r="T10" s="12" t="s">
        <v>5</v>
      </c>
    </row>
    <row r="11" spans="1:20" ht="22.5" customHeight="1">
      <c r="A11" s="888"/>
      <c r="B11" s="845"/>
      <c r="C11" s="845"/>
      <c r="D11" s="845"/>
      <c r="E11" s="985"/>
      <c r="F11" s="66" t="s">
        <v>14</v>
      </c>
      <c r="G11" s="27">
        <v>107.77216237008122</v>
      </c>
      <c r="H11" s="13" t="s">
        <v>6</v>
      </c>
      <c r="I11" s="27">
        <v>74.627771835618915</v>
      </c>
      <c r="J11" s="28" t="s">
        <v>15</v>
      </c>
      <c r="K11" s="27">
        <v>95.132435826830161</v>
      </c>
      <c r="L11" s="13" t="s">
        <v>6</v>
      </c>
      <c r="M11" s="322">
        <v>92.191567137687045</v>
      </c>
      <c r="N11" s="13" t="s">
        <v>6</v>
      </c>
      <c r="O11" s="322">
        <v>98.855912871010986</v>
      </c>
      <c r="P11" s="13" t="s">
        <v>6</v>
      </c>
      <c r="Q11" s="322">
        <v>85</v>
      </c>
      <c r="R11" s="13" t="s">
        <v>6</v>
      </c>
      <c r="S11">
        <v>94</v>
      </c>
      <c r="T11" s="13" t="s">
        <v>6</v>
      </c>
    </row>
    <row r="12" spans="1:20" ht="25.5" customHeight="1" thickBot="1">
      <c r="A12" s="889"/>
      <c r="B12" s="890"/>
      <c r="C12" s="890"/>
      <c r="D12" s="890"/>
      <c r="E12" s="985"/>
      <c r="F12" s="73" t="s">
        <v>16</v>
      </c>
      <c r="G12" s="31">
        <v>16337.982417443913</v>
      </c>
      <c r="H12" s="13" t="s">
        <v>6</v>
      </c>
      <c r="I12" s="31">
        <v>125.1065130834848</v>
      </c>
      <c r="J12" s="13" t="s">
        <v>6</v>
      </c>
      <c r="K12" s="31">
        <v>147.08590684288956</v>
      </c>
      <c r="L12" s="13" t="s">
        <v>6</v>
      </c>
      <c r="M12" s="325">
        <v>149.38039877610885</v>
      </c>
      <c r="N12" s="13" t="s">
        <v>6</v>
      </c>
      <c r="O12" s="325">
        <v>165.14591526169448</v>
      </c>
      <c r="P12" s="13" t="s">
        <v>6</v>
      </c>
      <c r="Q12" s="325">
        <v>156</v>
      </c>
      <c r="R12" s="13" t="s">
        <v>6</v>
      </c>
      <c r="S12">
        <v>130</v>
      </c>
      <c r="T12" s="13" t="s">
        <v>6</v>
      </c>
    </row>
    <row r="13" spans="1:20" ht="20.25" customHeight="1" thickTop="1" thickBot="1">
      <c r="A13" s="891" t="s">
        <v>20</v>
      </c>
      <c r="B13" s="892"/>
      <c r="C13" s="892"/>
      <c r="D13" s="892"/>
      <c r="E13" s="985"/>
      <c r="F13" s="76" t="s">
        <v>21</v>
      </c>
      <c r="G13" s="980"/>
      <c r="H13" s="981"/>
      <c r="I13" s="980"/>
      <c r="J13" s="981"/>
      <c r="K13" s="980"/>
      <c r="L13" s="981"/>
      <c r="M13" s="980"/>
      <c r="N13" s="981"/>
      <c r="O13" s="980"/>
      <c r="P13" s="981"/>
      <c r="Q13" s="980"/>
      <c r="R13" s="981"/>
    </row>
    <row r="14" spans="1:20" ht="21.75" customHeight="1" thickTop="1">
      <c r="A14" s="1202" t="s">
        <v>471</v>
      </c>
      <c r="B14" s="1203"/>
      <c r="C14" s="1203"/>
      <c r="D14" s="1204"/>
      <c r="E14" s="985"/>
      <c r="F14" s="67" t="s">
        <v>23</v>
      </c>
      <c r="G14" s="18">
        <v>0.11457161823303665</v>
      </c>
      <c r="H14" s="12" t="s">
        <v>5</v>
      </c>
      <c r="I14" s="18">
        <v>0.10853257132411148</v>
      </c>
      <c r="J14" s="12" t="s">
        <v>5</v>
      </c>
      <c r="K14" s="18">
        <v>0.21049416609115962</v>
      </c>
      <c r="L14" s="12" t="s">
        <v>5</v>
      </c>
      <c r="M14" s="19">
        <v>0.18689630691745376</v>
      </c>
      <c r="N14" s="12" t="s">
        <v>5</v>
      </c>
      <c r="O14" s="19">
        <v>0.20277183412738581</v>
      </c>
      <c r="P14" s="12" t="s">
        <v>5</v>
      </c>
      <c r="Q14" s="19">
        <v>0.21</v>
      </c>
      <c r="R14" s="12" t="s">
        <v>5</v>
      </c>
      <c r="S14">
        <v>0.17</v>
      </c>
      <c r="T14" s="12" t="s">
        <v>5</v>
      </c>
    </row>
    <row r="15" spans="1:20" ht="18.75" customHeight="1">
      <c r="A15" s="1205"/>
      <c r="B15" s="920"/>
      <c r="C15" s="920"/>
      <c r="D15" s="1206"/>
      <c r="E15" s="985"/>
      <c r="F15" s="66" t="s">
        <v>24</v>
      </c>
      <c r="G15" s="10">
        <v>0.12939682146216863</v>
      </c>
      <c r="H15" s="12" t="s">
        <v>5</v>
      </c>
      <c r="I15" s="10">
        <v>0.12174597504399766</v>
      </c>
      <c r="J15" s="12" t="s">
        <v>5</v>
      </c>
      <c r="K15" s="10">
        <v>0.26661508636231834</v>
      </c>
      <c r="L15" s="12" t="s">
        <v>5</v>
      </c>
      <c r="M15" s="14">
        <v>0.22985543972739042</v>
      </c>
      <c r="N15" s="12" t="s">
        <v>5</v>
      </c>
      <c r="O15" s="14">
        <v>0.25434604898265212</v>
      </c>
      <c r="P15" s="12" t="s">
        <v>5</v>
      </c>
      <c r="Q15" s="14">
        <v>0.27</v>
      </c>
      <c r="R15" s="12" t="s">
        <v>5</v>
      </c>
      <c r="S15">
        <v>0.2</v>
      </c>
      <c r="T15" s="12" t="s">
        <v>5</v>
      </c>
    </row>
    <row r="16" spans="1:20" ht="19.5" customHeight="1">
      <c r="A16" s="1205"/>
      <c r="B16" s="920"/>
      <c r="C16" s="920"/>
      <c r="D16" s="1206"/>
      <c r="E16" s="985"/>
      <c r="F16" s="146" t="s">
        <v>25</v>
      </c>
      <c r="G16" s="18">
        <v>5.6668182690208582</v>
      </c>
      <c r="H16" s="13" t="s">
        <v>6</v>
      </c>
      <c r="I16" s="18">
        <v>2.1114539383445341</v>
      </c>
      <c r="J16" s="20" t="s">
        <v>8</v>
      </c>
      <c r="K16" s="18">
        <v>6.3755900405084871</v>
      </c>
      <c r="L16" s="13" t="s">
        <v>6</v>
      </c>
      <c r="M16" s="19">
        <v>6.315805873569432</v>
      </c>
      <c r="N16" s="13" t="s">
        <v>6</v>
      </c>
      <c r="O16" s="19">
        <v>1.3700581172949164</v>
      </c>
      <c r="P16" s="12" t="s">
        <v>5</v>
      </c>
      <c r="Q16" s="19">
        <v>6.86</v>
      </c>
      <c r="R16" s="12" t="s">
        <v>5</v>
      </c>
      <c r="S16">
        <v>3.11</v>
      </c>
      <c r="T16" s="13" t="s">
        <v>15</v>
      </c>
    </row>
    <row r="17" spans="1:26" ht="21.75" customHeight="1">
      <c r="A17" s="1205"/>
      <c r="B17" s="920"/>
      <c r="C17" s="920"/>
      <c r="D17" s="1206"/>
      <c r="E17" s="985"/>
      <c r="F17" s="66" t="s">
        <v>27</v>
      </c>
      <c r="G17" s="10">
        <v>2.2134382638764682</v>
      </c>
      <c r="H17" s="12" t="s">
        <v>5</v>
      </c>
      <c r="I17" s="10" t="s">
        <v>17</v>
      </c>
      <c r="J17" s="72" t="s">
        <v>17</v>
      </c>
      <c r="K17" s="10">
        <v>9.0444026192522298</v>
      </c>
      <c r="L17" s="12" t="s">
        <v>5</v>
      </c>
      <c r="M17" s="14">
        <v>4.447029545019463</v>
      </c>
      <c r="N17" s="12" t="s">
        <v>5</v>
      </c>
      <c r="O17" s="14">
        <v>43.631349880076534</v>
      </c>
      <c r="P17" s="12" t="s">
        <v>5</v>
      </c>
      <c r="Q17" s="14">
        <v>3.5</v>
      </c>
      <c r="R17" s="12" t="s">
        <v>5</v>
      </c>
      <c r="S17">
        <v>9.4700000000000006</v>
      </c>
      <c r="T17" s="12" t="s">
        <v>5</v>
      </c>
    </row>
    <row r="18" spans="1:26" ht="18.75" customHeight="1">
      <c r="A18" s="1205"/>
      <c r="B18" s="920"/>
      <c r="C18" s="920"/>
      <c r="D18" s="1206"/>
      <c r="E18" s="985"/>
      <c r="F18" s="67" t="s">
        <v>28</v>
      </c>
      <c r="G18" s="18">
        <v>14.419650628987062</v>
      </c>
      <c r="H18" s="12" t="s">
        <v>5</v>
      </c>
      <c r="I18" s="18" t="s">
        <v>17</v>
      </c>
      <c r="J18" s="72" t="s">
        <v>17</v>
      </c>
      <c r="K18" s="18">
        <v>13.885026446701122</v>
      </c>
      <c r="L18" s="12" t="s">
        <v>5</v>
      </c>
      <c r="M18" s="19">
        <v>8.6011826516070027</v>
      </c>
      <c r="N18" s="12" t="s">
        <v>5</v>
      </c>
      <c r="O18" s="19">
        <v>50.136982240547603</v>
      </c>
      <c r="P18" s="12" t="s">
        <v>5</v>
      </c>
      <c r="Q18" s="19">
        <v>9.9700000000000006</v>
      </c>
      <c r="R18" s="12" t="s">
        <v>5</v>
      </c>
      <c r="S18">
        <v>15.74</v>
      </c>
      <c r="T18" s="12" t="s">
        <v>5</v>
      </c>
    </row>
    <row r="19" spans="1:26" ht="19.5" customHeight="1" thickBot="1">
      <c r="A19" s="1205"/>
      <c r="B19" s="920"/>
      <c r="C19" s="920"/>
      <c r="D19" s="1206"/>
      <c r="E19" s="985"/>
      <c r="F19" s="247" t="s">
        <v>29</v>
      </c>
      <c r="G19" s="248">
        <v>0.48399089253260513</v>
      </c>
      <c r="H19" s="20" t="s">
        <v>8</v>
      </c>
      <c r="I19" s="248">
        <v>1.3846138417659823</v>
      </c>
      <c r="J19" s="12" t="s">
        <v>5</v>
      </c>
      <c r="K19" s="248">
        <v>0.25165095850359892</v>
      </c>
      <c r="L19" s="28" t="s">
        <v>15</v>
      </c>
      <c r="M19" s="329">
        <v>0.23763859402049803</v>
      </c>
      <c r="N19" s="328" t="s">
        <v>6</v>
      </c>
      <c r="O19" s="329">
        <v>1.4264872556543031</v>
      </c>
      <c r="P19" s="12" t="s">
        <v>5</v>
      </c>
      <c r="Q19" s="329">
        <v>0.27</v>
      </c>
      <c r="R19" s="12" t="s">
        <v>5</v>
      </c>
      <c r="S19">
        <v>0.53</v>
      </c>
      <c r="T19" s="20" t="s">
        <v>8</v>
      </c>
    </row>
    <row r="20" spans="1:26" ht="15" customHeight="1" thickBot="1">
      <c r="A20" s="1205"/>
      <c r="B20" s="920"/>
      <c r="C20" s="920"/>
      <c r="D20" s="1206"/>
      <c r="E20" s="791"/>
      <c r="G20" s="330"/>
    </row>
    <row r="21" spans="1:26" ht="55.5" customHeight="1" thickBot="1">
      <c r="A21" s="1205"/>
      <c r="B21" s="920"/>
      <c r="C21" s="920"/>
      <c r="D21" s="1206"/>
      <c r="E21" s="985"/>
      <c r="F21" s="379" t="s">
        <v>30</v>
      </c>
      <c r="G21" s="332"/>
      <c r="H21" s="380" t="s">
        <v>8</v>
      </c>
      <c r="I21" s="332"/>
      <c r="J21" s="378" t="s">
        <v>7</v>
      </c>
      <c r="K21" s="332"/>
      <c r="L21" s="378" t="s">
        <v>7</v>
      </c>
      <c r="M21" s="332"/>
      <c r="N21" s="380" t="s">
        <v>8</v>
      </c>
      <c r="O21" s="332"/>
      <c r="P21" s="378" t="s">
        <v>7</v>
      </c>
      <c r="Q21" s="332"/>
      <c r="R21" s="378" t="s">
        <v>7</v>
      </c>
      <c r="S21" s="52"/>
      <c r="T21" s="105" t="s">
        <v>7</v>
      </c>
      <c r="U21" s="52"/>
      <c r="V21" s="52"/>
    </row>
    <row r="22" spans="1:26" ht="15" customHeight="1" thickBot="1">
      <c r="A22" s="1205"/>
      <c r="B22" s="920"/>
      <c r="C22" s="920"/>
      <c r="D22" s="1206"/>
      <c r="E22" s="791"/>
      <c r="F22" s="381" t="s">
        <v>442</v>
      </c>
      <c r="G22" s="335">
        <v>7.2212202002842876</v>
      </c>
      <c r="H22" s="105" t="s">
        <v>7</v>
      </c>
      <c r="I22" s="337">
        <v>7.9584371944465389</v>
      </c>
      <c r="J22" s="105" t="s">
        <v>7</v>
      </c>
      <c r="K22" s="338">
        <v>3.8274417521575037</v>
      </c>
      <c r="L22" s="105" t="s">
        <v>7</v>
      </c>
      <c r="M22" s="377">
        <v>4.4266859221523314</v>
      </c>
      <c r="N22" s="105" t="s">
        <v>7</v>
      </c>
      <c r="O22" s="377">
        <v>5.111323465180857</v>
      </c>
      <c r="P22" s="105" t="s">
        <v>7</v>
      </c>
      <c r="Q22" s="377">
        <v>4.1900000000000004</v>
      </c>
      <c r="R22" s="105" t="s">
        <v>7</v>
      </c>
      <c r="S22" s="339">
        <v>5.55</v>
      </c>
      <c r="T22" s="105" t="s">
        <v>7</v>
      </c>
    </row>
    <row r="23" spans="1:26" ht="15" customHeight="1" thickBot="1">
      <c r="A23" s="1205"/>
      <c r="B23" s="920"/>
      <c r="C23" s="920"/>
      <c r="D23" s="1206"/>
      <c r="E23" s="791"/>
    </row>
    <row r="24" spans="1:26" ht="41.25" customHeight="1" thickTop="1" thickBot="1">
      <c r="A24" s="1205"/>
      <c r="B24" s="920"/>
      <c r="C24" s="920"/>
      <c r="D24" s="1206"/>
      <c r="E24" s="791"/>
      <c r="F24" s="92" t="s">
        <v>33</v>
      </c>
      <c r="G24" s="879">
        <v>2018</v>
      </c>
      <c r="H24" s="879"/>
      <c r="I24" s="879">
        <v>2019</v>
      </c>
      <c r="J24" s="879"/>
      <c r="K24" s="879">
        <v>2020</v>
      </c>
      <c r="L24" s="879"/>
      <c r="M24" s="879">
        <v>2021</v>
      </c>
      <c r="N24" s="879"/>
      <c r="O24" s="879">
        <v>2022</v>
      </c>
      <c r="P24" s="879"/>
      <c r="Q24" s="879">
        <v>2023</v>
      </c>
      <c r="R24" s="879"/>
      <c r="S24" s="879">
        <v>2024</v>
      </c>
      <c r="T24" s="879"/>
      <c r="U24" s="957" t="s">
        <v>447</v>
      </c>
      <c r="V24" s="957"/>
      <c r="W24" s="958" t="s">
        <v>462</v>
      </c>
      <c r="X24" s="959"/>
      <c r="Y24" s="958" t="s">
        <v>445</v>
      </c>
      <c r="Z24" s="959"/>
    </row>
    <row r="25" spans="1:26" ht="15" customHeight="1">
      <c r="A25" s="1207"/>
      <c r="B25" s="1208"/>
      <c r="C25" s="1208"/>
      <c r="D25" s="1209"/>
      <c r="E25" s="791"/>
      <c r="F25" s="93" t="s">
        <v>37</v>
      </c>
      <c r="G25" s="865">
        <v>5012303</v>
      </c>
      <c r="H25" s="865"/>
      <c r="I25" s="865">
        <v>3783360</v>
      </c>
      <c r="J25" s="865"/>
      <c r="K25" s="865">
        <v>3214752</v>
      </c>
      <c r="L25" s="865"/>
      <c r="M25" s="865">
        <v>6252099</v>
      </c>
      <c r="N25" s="865"/>
      <c r="O25" s="865">
        <v>21545772</v>
      </c>
      <c r="P25" s="865"/>
      <c r="Q25" s="865">
        <v>13192763</v>
      </c>
      <c r="R25" s="865"/>
      <c r="S25" s="865">
        <v>13503950</v>
      </c>
      <c r="T25" s="865"/>
      <c r="U25" s="865">
        <v>311187</v>
      </c>
      <c r="V25" s="952"/>
      <c r="W25" s="865">
        <v>2.4</v>
      </c>
      <c r="X25" s="952"/>
      <c r="Y25" s="865">
        <v>11.2</v>
      </c>
      <c r="Z25" s="952"/>
    </row>
    <row r="26" spans="1:26" ht="15" customHeight="1" thickBot="1">
      <c r="A26" s="882" t="s">
        <v>38</v>
      </c>
      <c r="B26" s="883"/>
      <c r="C26" s="883"/>
      <c r="D26" s="883"/>
      <c r="E26" s="791"/>
      <c r="F26" s="94" t="s">
        <v>39</v>
      </c>
      <c r="G26" s="860">
        <v>262810</v>
      </c>
      <c r="H26" s="860"/>
      <c r="I26" s="860">
        <v>-914719</v>
      </c>
      <c r="J26" s="860"/>
      <c r="K26" s="860">
        <v>-1109245</v>
      </c>
      <c r="L26" s="860"/>
      <c r="M26" s="860">
        <v>1748897</v>
      </c>
      <c r="N26" s="860"/>
      <c r="O26" s="860">
        <v>9714171</v>
      </c>
      <c r="P26" s="860"/>
      <c r="Q26" s="860">
        <v>832576</v>
      </c>
      <c r="R26" s="860"/>
      <c r="S26" s="860">
        <v>2504395</v>
      </c>
      <c r="T26" s="860"/>
      <c r="U26" s="860">
        <v>1671819</v>
      </c>
      <c r="V26" s="942"/>
      <c r="W26" s="860">
        <v>200.8</v>
      </c>
      <c r="X26" s="942"/>
      <c r="Y26" s="860">
        <v>13.8</v>
      </c>
      <c r="Z26" s="942"/>
    </row>
    <row r="27" spans="1:26" ht="15" customHeight="1" thickTop="1">
      <c r="A27" s="880" t="s">
        <v>41</v>
      </c>
      <c r="B27" s="881"/>
      <c r="C27" s="881"/>
      <c r="D27" s="881"/>
      <c r="E27" s="791"/>
      <c r="F27" s="95" t="s">
        <v>42</v>
      </c>
      <c r="G27" s="860">
        <v>-1798095</v>
      </c>
      <c r="H27" s="860"/>
      <c r="I27" s="860">
        <v>-2991960</v>
      </c>
      <c r="J27" s="860"/>
      <c r="K27" s="860">
        <v>-56041</v>
      </c>
      <c r="L27" s="860"/>
      <c r="M27" s="860">
        <v>689803</v>
      </c>
      <c r="N27" s="860"/>
      <c r="O27" s="860">
        <v>4957105</v>
      </c>
      <c r="P27" s="860"/>
      <c r="Q27" s="860">
        <v>842703</v>
      </c>
      <c r="R27" s="860"/>
      <c r="S27" s="860">
        <v>1683408</v>
      </c>
      <c r="T27" s="860"/>
      <c r="U27" s="860">
        <v>840705</v>
      </c>
      <c r="V27" s="942"/>
      <c r="W27" s="860">
        <v>99.8</v>
      </c>
      <c r="X27" s="942"/>
      <c r="Y27" s="860">
        <v>8.1999999999999993</v>
      </c>
      <c r="Z27" s="942"/>
    </row>
    <row r="28" spans="1:26" ht="18" customHeight="1" thickBot="1">
      <c r="A28" s="960" t="s">
        <v>472</v>
      </c>
      <c r="B28" s="961"/>
      <c r="C28" s="961"/>
      <c r="D28" s="962"/>
      <c r="E28" s="791"/>
      <c r="F28" s="96" t="s">
        <v>44</v>
      </c>
      <c r="G28" s="857">
        <v>-1935882</v>
      </c>
      <c r="H28" s="857"/>
      <c r="I28" s="857">
        <v>-3054635</v>
      </c>
      <c r="J28" s="857"/>
      <c r="K28" s="857">
        <v>-89962</v>
      </c>
      <c r="L28" s="857"/>
      <c r="M28" s="857">
        <v>677003</v>
      </c>
      <c r="N28" s="857"/>
      <c r="O28" s="857">
        <v>4556678</v>
      </c>
      <c r="P28" s="857"/>
      <c r="Q28" s="857">
        <v>777597</v>
      </c>
      <c r="R28" s="857"/>
      <c r="S28" s="857">
        <v>1175346</v>
      </c>
      <c r="T28" s="857"/>
      <c r="U28" s="857">
        <v>397749</v>
      </c>
      <c r="V28" s="943"/>
      <c r="W28" s="857">
        <v>51.2</v>
      </c>
      <c r="X28" s="943"/>
      <c r="Y28" s="857">
        <v>1.5</v>
      </c>
      <c r="Z28" s="943"/>
    </row>
    <row r="29" spans="1:26" ht="15.75" customHeight="1" thickBot="1">
      <c r="A29" s="963"/>
      <c r="B29" s="964"/>
      <c r="C29" s="964"/>
      <c r="D29" s="965"/>
      <c r="E29" s="791"/>
    </row>
    <row r="30" spans="1:26" ht="34.5" customHeight="1" thickTop="1" thickBot="1">
      <c r="A30" s="966"/>
      <c r="B30" s="967"/>
      <c r="C30" s="967"/>
      <c r="D30" s="968"/>
      <c r="E30" s="791"/>
      <c r="F30" s="92" t="s">
        <v>45</v>
      </c>
      <c r="G30" s="879">
        <v>2018</v>
      </c>
      <c r="H30" s="879"/>
      <c r="I30" s="879">
        <v>2019</v>
      </c>
      <c r="J30" s="879"/>
      <c r="K30" s="879">
        <v>2020</v>
      </c>
      <c r="L30" s="879"/>
      <c r="M30" s="879">
        <v>2021</v>
      </c>
      <c r="N30" s="879"/>
      <c r="O30" s="879">
        <v>2022</v>
      </c>
      <c r="P30" s="879"/>
      <c r="Q30" s="879">
        <v>2023</v>
      </c>
      <c r="R30" s="879"/>
      <c r="S30" s="879">
        <v>2024</v>
      </c>
      <c r="T30" s="879"/>
      <c r="U30" s="957" t="s">
        <v>447</v>
      </c>
      <c r="V30" s="957"/>
      <c r="W30" s="958" t="s">
        <v>462</v>
      </c>
      <c r="X30" s="959"/>
      <c r="Y30" s="958" t="s">
        <v>473</v>
      </c>
      <c r="Z30" s="959"/>
    </row>
    <row r="31" spans="1:26" ht="18" customHeight="1">
      <c r="A31" s="838" t="s">
        <v>46</v>
      </c>
      <c r="B31" s="839"/>
      <c r="C31" s="839"/>
      <c r="D31" s="839"/>
      <c r="E31" s="791"/>
      <c r="F31" s="93" t="s">
        <v>47</v>
      </c>
      <c r="G31" s="865"/>
      <c r="H31" s="865"/>
      <c r="I31" s="865">
        <v>60436014</v>
      </c>
      <c r="J31" s="865"/>
      <c r="K31" s="865">
        <v>69492344</v>
      </c>
      <c r="L31" s="865"/>
      <c r="M31" s="865">
        <v>68324143</v>
      </c>
      <c r="N31" s="865"/>
      <c r="O31" s="865">
        <v>75421757</v>
      </c>
      <c r="P31" s="865"/>
      <c r="Q31" s="865">
        <v>77168186</v>
      </c>
      <c r="R31" s="865"/>
      <c r="S31" s="865">
        <v>77546504</v>
      </c>
      <c r="T31" s="865"/>
      <c r="U31" s="865">
        <v>378318</v>
      </c>
      <c r="V31" s="952"/>
      <c r="W31" s="865">
        <v>0.5</v>
      </c>
      <c r="X31" s="952"/>
      <c r="Y31" s="865">
        <v>2.8</v>
      </c>
      <c r="Z31" s="952"/>
    </row>
    <row r="32" spans="1:26" ht="18" customHeight="1">
      <c r="A32" s="836" t="s">
        <v>48</v>
      </c>
      <c r="B32" s="837"/>
      <c r="C32" s="837"/>
      <c r="D32" s="837"/>
      <c r="E32" s="791"/>
      <c r="F32" s="94" t="s">
        <v>49</v>
      </c>
      <c r="G32" s="860"/>
      <c r="H32" s="860"/>
      <c r="I32" s="860">
        <v>6559276</v>
      </c>
      <c r="J32" s="860"/>
      <c r="K32" s="860">
        <v>14627733</v>
      </c>
      <c r="L32" s="860"/>
      <c r="M32" s="860">
        <v>12769530</v>
      </c>
      <c r="N32" s="860"/>
      <c r="O32" s="860">
        <v>15293408</v>
      </c>
      <c r="P32" s="860"/>
      <c r="Q32" s="860">
        <v>16255433</v>
      </c>
      <c r="R32" s="860"/>
      <c r="S32" s="860">
        <v>12957805</v>
      </c>
      <c r="T32" s="860"/>
      <c r="U32" s="860"/>
      <c r="V32" s="942"/>
      <c r="W32" s="860">
        <v>-20.3</v>
      </c>
      <c r="X32" s="942"/>
      <c r="Y32" s="860">
        <v>-3</v>
      </c>
      <c r="Z32" s="942"/>
    </row>
    <row r="33" spans="1:26" ht="18" customHeight="1">
      <c r="A33" s="838" t="s">
        <v>50</v>
      </c>
      <c r="B33" s="839"/>
      <c r="C33" s="839"/>
      <c r="D33" s="839"/>
      <c r="E33" s="791"/>
      <c r="F33" s="95" t="s">
        <v>51</v>
      </c>
      <c r="G33" s="860"/>
      <c r="H33" s="860"/>
      <c r="I33" s="860">
        <v>53876738</v>
      </c>
      <c r="J33" s="860"/>
      <c r="K33" s="860">
        <v>54864611</v>
      </c>
      <c r="L33" s="860"/>
      <c r="M33" s="860">
        <v>55554613</v>
      </c>
      <c r="N33" s="860"/>
      <c r="O33" s="860">
        <v>60128349</v>
      </c>
      <c r="P33" s="860"/>
      <c r="Q33" s="860">
        <v>60912753</v>
      </c>
      <c r="R33" s="860"/>
      <c r="S33" s="860">
        <v>64588699</v>
      </c>
      <c r="T33" s="860"/>
      <c r="U33" s="860">
        <v>3675946</v>
      </c>
      <c r="V33" s="942"/>
      <c r="W33" s="860">
        <v>6</v>
      </c>
      <c r="X33" s="942"/>
      <c r="Y33" s="860">
        <v>4.2</v>
      </c>
      <c r="Z33" s="942"/>
    </row>
    <row r="34" spans="1:26" ht="18" customHeight="1">
      <c r="A34" s="863" t="s">
        <v>474</v>
      </c>
      <c r="B34" s="864"/>
      <c r="C34" s="864"/>
      <c r="D34" s="864"/>
      <c r="E34" s="791"/>
      <c r="F34" s="94" t="s">
        <v>53</v>
      </c>
      <c r="G34" s="860"/>
      <c r="H34" s="860"/>
      <c r="I34" s="860">
        <v>60436014</v>
      </c>
      <c r="J34" s="860"/>
      <c r="K34" s="860">
        <v>69492344</v>
      </c>
      <c r="L34" s="860"/>
      <c r="M34" s="860">
        <v>68324143</v>
      </c>
      <c r="N34" s="860"/>
      <c r="O34" s="860">
        <v>75421757</v>
      </c>
      <c r="P34" s="860"/>
      <c r="Q34" s="860">
        <v>77168186</v>
      </c>
      <c r="R34" s="860"/>
      <c r="S34" s="860">
        <v>77546504</v>
      </c>
      <c r="T34" s="860"/>
      <c r="U34" s="860">
        <v>378318</v>
      </c>
      <c r="V34" s="942"/>
      <c r="W34" s="860">
        <v>0.5</v>
      </c>
      <c r="X34" s="942"/>
      <c r="Y34" s="860">
        <v>2.8</v>
      </c>
      <c r="Z34" s="942"/>
    </row>
    <row r="35" spans="1:26" ht="18" customHeight="1" thickBot="1">
      <c r="A35" s="838" t="s">
        <v>54</v>
      </c>
      <c r="B35" s="839"/>
      <c r="C35" s="839"/>
      <c r="D35" s="839"/>
      <c r="E35" s="791"/>
      <c r="F35" s="97" t="s">
        <v>55</v>
      </c>
      <c r="G35" s="857"/>
      <c r="H35" s="857"/>
      <c r="I35" s="857">
        <v>53876738</v>
      </c>
      <c r="J35" s="857"/>
      <c r="K35" s="857">
        <v>54864611</v>
      </c>
      <c r="L35" s="857"/>
      <c r="M35" s="857">
        <v>55554613</v>
      </c>
      <c r="N35" s="857"/>
      <c r="O35" s="857">
        <v>60128349</v>
      </c>
      <c r="P35" s="857"/>
      <c r="Q35" s="857">
        <v>60912753</v>
      </c>
      <c r="R35" s="857"/>
      <c r="S35" s="857">
        <v>64588699</v>
      </c>
      <c r="T35" s="857"/>
      <c r="U35" s="857">
        <v>3675946</v>
      </c>
      <c r="V35" s="943"/>
      <c r="W35" s="857">
        <v>6</v>
      </c>
      <c r="X35" s="943"/>
      <c r="Y35" s="857">
        <v>4.2</v>
      </c>
      <c r="Z35" s="943"/>
    </row>
    <row r="36" spans="1:26" ht="18" customHeight="1" thickBot="1">
      <c r="A36" s="836" t="s">
        <v>475</v>
      </c>
      <c r="B36" s="837"/>
      <c r="C36" s="837"/>
      <c r="D36" s="837"/>
      <c r="E36" s="791"/>
    </row>
    <row r="37" spans="1:26" ht="18" customHeight="1" thickBot="1">
      <c r="A37" s="838" t="s">
        <v>57</v>
      </c>
      <c r="B37" s="839"/>
      <c r="C37" s="839"/>
      <c r="D37" s="839"/>
      <c r="E37" s="985"/>
      <c r="F37" s="929" t="s">
        <v>58</v>
      </c>
      <c r="G37" s="840"/>
      <c r="H37" s="840"/>
      <c r="I37" s="840"/>
      <c r="J37" s="840"/>
      <c r="K37" s="840"/>
      <c r="L37" s="840"/>
      <c r="M37" s="840"/>
      <c r="N37" s="840"/>
      <c r="O37" s="840"/>
      <c r="P37" s="840"/>
      <c r="Q37" s="840"/>
      <c r="R37" s="840"/>
      <c r="S37" s="840"/>
      <c r="T37" s="840"/>
      <c r="U37" s="840"/>
      <c r="V37" s="841"/>
    </row>
    <row r="38" spans="1:26" ht="18" customHeight="1">
      <c r="A38" s="1198"/>
      <c r="B38" s="1199"/>
      <c r="C38" s="1199"/>
      <c r="D38" s="1199"/>
      <c r="E38" s="791"/>
      <c r="F38" s="933"/>
      <c r="G38" s="844"/>
      <c r="H38" s="844"/>
      <c r="I38" s="844"/>
      <c r="J38" s="844"/>
      <c r="K38" s="844"/>
      <c r="L38" s="844"/>
      <c r="M38" s="844"/>
      <c r="N38" s="844"/>
      <c r="O38" s="844"/>
      <c r="P38" s="844"/>
      <c r="Q38" s="844"/>
      <c r="R38" s="844"/>
      <c r="S38" s="844"/>
      <c r="T38" s="844"/>
      <c r="U38" s="844"/>
      <c r="V38" s="844"/>
    </row>
    <row r="39" spans="1:26" ht="18" customHeight="1">
      <c r="A39" s="847" t="s">
        <v>59</v>
      </c>
      <c r="B39" s="848"/>
      <c r="C39" s="848"/>
      <c r="D39" s="848"/>
      <c r="E39" s="791"/>
      <c r="F39" s="934"/>
      <c r="G39" s="878"/>
      <c r="H39" s="878"/>
      <c r="I39" s="878"/>
      <c r="J39" s="878"/>
      <c r="K39" s="878"/>
      <c r="L39" s="878"/>
      <c r="M39" s="878"/>
      <c r="N39" s="878"/>
      <c r="O39" s="878"/>
      <c r="P39" s="878"/>
      <c r="Q39" s="878"/>
      <c r="R39" s="878"/>
      <c r="S39" s="878"/>
      <c r="T39" s="878"/>
      <c r="U39" s="878"/>
      <c r="V39" s="878"/>
    </row>
    <row r="40" spans="1:26" ht="18" customHeight="1">
      <c r="A40" s="849" t="s">
        <v>60</v>
      </c>
      <c r="B40" s="850"/>
      <c r="C40" s="851">
        <v>0.54049999999999998</v>
      </c>
      <c r="D40" s="852"/>
      <c r="E40" s="791"/>
      <c r="F40" s="934"/>
      <c r="G40" s="878"/>
      <c r="H40" s="878"/>
      <c r="I40" s="878"/>
      <c r="J40" s="878"/>
      <c r="K40" s="878"/>
      <c r="L40" s="878"/>
      <c r="M40" s="878"/>
      <c r="N40" s="878"/>
      <c r="O40" s="878"/>
      <c r="P40" s="878"/>
      <c r="Q40" s="878"/>
      <c r="R40" s="878"/>
      <c r="S40" s="878"/>
      <c r="T40" s="878"/>
      <c r="U40" s="878"/>
      <c r="V40" s="878"/>
    </row>
    <row r="41" spans="1:26" ht="18" customHeight="1">
      <c r="A41" s="853"/>
      <c r="B41" s="854"/>
      <c r="C41" s="854"/>
      <c r="D41" s="854"/>
      <c r="E41" s="791"/>
      <c r="F41" s="934"/>
      <c r="G41" s="878"/>
      <c r="H41" s="878"/>
      <c r="I41" s="878"/>
      <c r="J41" s="878"/>
      <c r="K41" s="878"/>
      <c r="L41" s="878"/>
      <c r="M41" s="878"/>
      <c r="N41" s="878"/>
      <c r="O41" s="878"/>
      <c r="P41" s="878"/>
      <c r="Q41" s="878"/>
      <c r="R41" s="878"/>
      <c r="S41" s="878"/>
      <c r="T41" s="878"/>
      <c r="U41" s="878"/>
      <c r="V41" s="878"/>
    </row>
    <row r="42" spans="1:26" ht="18" customHeight="1">
      <c r="A42" s="855" t="s">
        <v>61</v>
      </c>
      <c r="B42" s="856"/>
      <c r="C42" s="856"/>
      <c r="D42" s="856"/>
      <c r="E42" s="791"/>
      <c r="F42" s="934"/>
      <c r="G42" s="878"/>
      <c r="H42" s="878"/>
      <c r="I42" s="878"/>
      <c r="J42" s="878"/>
      <c r="K42" s="878"/>
      <c r="L42" s="878"/>
      <c r="M42" s="878"/>
      <c r="N42" s="878"/>
      <c r="O42" s="878"/>
      <c r="P42" s="878"/>
      <c r="Q42" s="878"/>
      <c r="R42" s="878"/>
      <c r="S42" s="878"/>
      <c r="T42" s="878"/>
      <c r="U42" s="878"/>
      <c r="V42" s="878"/>
    </row>
    <row r="43" spans="1:26" ht="18" customHeight="1" thickBot="1">
      <c r="A43" s="1403">
        <v>68761548</v>
      </c>
      <c r="B43" s="1404"/>
      <c r="C43" s="1404"/>
      <c r="D43" s="1404"/>
      <c r="E43" s="791"/>
      <c r="F43" s="934"/>
      <c r="G43" s="878"/>
      <c r="H43" s="878"/>
      <c r="I43" s="878"/>
      <c r="J43" s="878"/>
      <c r="K43" s="878"/>
      <c r="L43" s="878"/>
      <c r="M43" s="878"/>
      <c r="N43" s="878"/>
      <c r="O43" s="878"/>
      <c r="P43" s="878"/>
      <c r="Q43" s="878"/>
      <c r="R43" s="878"/>
      <c r="S43" s="878"/>
      <c r="T43" s="878"/>
      <c r="U43" s="878"/>
      <c r="V43" s="878"/>
    </row>
    <row r="44" spans="1:26" ht="18" customHeight="1" thickTop="1" thickBot="1">
      <c r="A44" s="831" t="s">
        <v>63</v>
      </c>
      <c r="B44" s="832"/>
      <c r="C44" s="832"/>
      <c r="D44" s="832"/>
      <c r="E44" s="791"/>
      <c r="F44" s="934"/>
      <c r="G44" s="878"/>
      <c r="H44" s="878"/>
      <c r="I44" s="878"/>
      <c r="J44" s="878"/>
      <c r="K44" s="878"/>
      <c r="L44" s="878"/>
      <c r="M44" s="878"/>
      <c r="N44" s="878"/>
      <c r="O44" s="878"/>
      <c r="P44" s="878"/>
      <c r="Q44" s="878"/>
      <c r="R44" s="878"/>
      <c r="S44" s="878"/>
      <c r="T44" s="878"/>
      <c r="U44" s="878"/>
      <c r="V44" s="878"/>
    </row>
    <row r="45" spans="1:26" ht="18" customHeight="1" thickTop="1">
      <c r="A45" s="811" t="s">
        <v>64</v>
      </c>
      <c r="B45" s="812"/>
      <c r="C45" s="812"/>
      <c r="D45" s="813"/>
      <c r="E45" s="791"/>
      <c r="F45" s="934"/>
      <c r="G45" s="878"/>
      <c r="H45" s="878"/>
      <c r="I45" s="878"/>
      <c r="J45" s="878"/>
      <c r="K45" s="878"/>
      <c r="L45" s="878"/>
      <c r="M45" s="878"/>
      <c r="N45" s="878"/>
      <c r="O45" s="878"/>
      <c r="P45" s="878"/>
      <c r="Q45" s="878"/>
      <c r="R45" s="878"/>
      <c r="S45" s="878"/>
      <c r="T45" s="878"/>
      <c r="U45" s="878"/>
      <c r="V45" s="878"/>
    </row>
    <row r="46" spans="1:26" ht="18" customHeight="1">
      <c r="A46" s="1195" t="s">
        <v>476</v>
      </c>
      <c r="B46" s="1196"/>
      <c r="C46" s="1196"/>
      <c r="D46" s="1197"/>
      <c r="E46" s="791"/>
      <c r="F46" s="934"/>
      <c r="G46" s="878"/>
      <c r="H46" s="878"/>
      <c r="I46" s="878"/>
      <c r="J46" s="878"/>
      <c r="K46" s="878"/>
      <c r="L46" s="878"/>
      <c r="M46" s="878"/>
      <c r="N46" s="878"/>
      <c r="O46" s="878"/>
      <c r="P46" s="878"/>
      <c r="Q46" s="878"/>
      <c r="R46" s="878"/>
      <c r="S46" s="878"/>
      <c r="T46" s="878"/>
      <c r="U46" s="878"/>
      <c r="V46" s="878"/>
    </row>
    <row r="47" spans="1:26" ht="18" customHeight="1">
      <c r="A47" s="796" t="s">
        <v>66</v>
      </c>
      <c r="B47" s="797"/>
      <c r="C47" s="797"/>
      <c r="D47" s="798"/>
      <c r="E47" s="791"/>
      <c r="F47" s="934"/>
      <c r="G47" s="878"/>
      <c r="H47" s="878"/>
      <c r="I47" s="878"/>
      <c r="J47" s="878"/>
      <c r="K47" s="878"/>
      <c r="L47" s="878"/>
      <c r="M47" s="878"/>
      <c r="N47" s="878"/>
      <c r="O47" s="878"/>
      <c r="P47" s="878"/>
      <c r="Q47" s="878"/>
      <c r="R47" s="878"/>
      <c r="S47" s="878"/>
      <c r="T47" s="878"/>
      <c r="U47" s="878"/>
      <c r="V47" s="878"/>
    </row>
    <row r="48" spans="1:26" ht="18" customHeight="1">
      <c r="A48" s="871" t="s">
        <v>477</v>
      </c>
      <c r="B48" s="872"/>
      <c r="C48" s="872"/>
      <c r="D48" s="1013"/>
      <c r="E48" s="791"/>
      <c r="F48" s="934"/>
      <c r="G48" s="878"/>
      <c r="H48" s="878"/>
      <c r="I48" s="878"/>
      <c r="J48" s="878"/>
      <c r="K48" s="878"/>
      <c r="L48" s="878"/>
      <c r="M48" s="878"/>
      <c r="N48" s="878"/>
      <c r="O48" s="878"/>
      <c r="P48" s="878"/>
      <c r="Q48" s="878"/>
      <c r="R48" s="878"/>
      <c r="S48" s="878"/>
      <c r="T48" s="878"/>
      <c r="U48" s="878"/>
      <c r="V48" s="878"/>
    </row>
    <row r="49" spans="1:26" ht="18" customHeight="1">
      <c r="A49" s="873"/>
      <c r="B49" s="874"/>
      <c r="C49" s="874"/>
      <c r="D49" s="1014"/>
      <c r="E49" s="791"/>
      <c r="F49" s="934"/>
      <c r="G49" s="878"/>
      <c r="H49" s="878"/>
      <c r="I49" s="878"/>
      <c r="J49" s="878"/>
      <c r="K49" s="878"/>
      <c r="L49" s="878"/>
      <c r="M49" s="878"/>
      <c r="N49" s="878"/>
      <c r="O49" s="878"/>
      <c r="P49" s="878"/>
      <c r="Q49" s="878"/>
      <c r="R49" s="878"/>
      <c r="S49" s="878"/>
      <c r="T49" s="878"/>
      <c r="U49" s="878"/>
      <c r="V49" s="878"/>
    </row>
    <row r="50" spans="1:26" ht="18" customHeight="1" thickBot="1">
      <c r="A50" s="873"/>
      <c r="B50" s="874"/>
      <c r="C50" s="874"/>
      <c r="D50" s="1014"/>
      <c r="E50" s="791"/>
    </row>
    <row r="51" spans="1:26" ht="18" customHeight="1" thickBot="1">
      <c r="A51" s="873"/>
      <c r="B51" s="874"/>
      <c r="C51" s="874"/>
      <c r="D51" s="1014"/>
      <c r="E51" s="985"/>
      <c r="F51" s="938" t="s">
        <v>68</v>
      </c>
      <c r="G51" s="817"/>
      <c r="H51" s="817"/>
      <c r="I51" s="817"/>
      <c r="J51" s="817"/>
      <c r="K51" s="817"/>
      <c r="L51" s="817"/>
      <c r="M51" s="817"/>
      <c r="N51" s="817"/>
      <c r="O51" s="817"/>
      <c r="P51" s="817"/>
      <c r="Q51" s="817"/>
      <c r="R51" s="817"/>
      <c r="S51" s="817"/>
      <c r="T51" s="817"/>
      <c r="U51" s="817"/>
      <c r="V51" s="817"/>
      <c r="W51" s="817"/>
      <c r="X51" s="817"/>
      <c r="Y51" s="817"/>
      <c r="Z51" s="818"/>
    </row>
    <row r="52" spans="1:26" ht="18" customHeight="1" thickBot="1">
      <c r="A52" s="875"/>
      <c r="B52" s="876"/>
      <c r="C52" s="876"/>
      <c r="D52" s="1015"/>
      <c r="E52" s="985"/>
      <c r="F52" s="98" t="s">
        <v>70</v>
      </c>
      <c r="G52" s="939" t="s">
        <v>71</v>
      </c>
      <c r="H52" s="939"/>
      <c r="I52" s="939"/>
      <c r="J52" s="939"/>
      <c r="K52" s="826" t="s">
        <v>72</v>
      </c>
      <c r="L52" s="827"/>
      <c r="M52" s="828"/>
      <c r="N52" s="826" t="s">
        <v>73</v>
      </c>
      <c r="O52" s="827"/>
      <c r="P52" s="827"/>
      <c r="Q52" s="827"/>
      <c r="R52" s="827"/>
      <c r="S52" s="827"/>
      <c r="T52" s="827"/>
      <c r="U52" s="827"/>
      <c r="V52" s="827"/>
      <c r="W52" s="827"/>
      <c r="X52" s="827"/>
      <c r="Y52" s="827"/>
      <c r="Z52" s="940"/>
    </row>
    <row r="53" spans="1:26" ht="18" customHeight="1">
      <c r="A53" s="796" t="s">
        <v>74</v>
      </c>
      <c r="B53" s="797"/>
      <c r="C53" s="797"/>
      <c r="D53" s="798"/>
      <c r="E53" s="985"/>
      <c r="F53" s="925">
        <v>2022</v>
      </c>
      <c r="G53" s="799" t="s">
        <v>983</v>
      </c>
      <c r="H53" s="799"/>
      <c r="I53" s="799"/>
      <c r="J53" s="799"/>
      <c r="K53" s="928" t="s">
        <v>984</v>
      </c>
      <c r="L53" s="799"/>
      <c r="M53" s="799"/>
      <c r="N53" s="918" t="s">
        <v>982</v>
      </c>
      <c r="O53" s="918"/>
      <c r="P53" s="918"/>
      <c r="Q53" s="918"/>
      <c r="R53" s="918"/>
      <c r="S53" s="918"/>
      <c r="T53" s="918"/>
      <c r="U53" s="918"/>
      <c r="V53" s="918"/>
      <c r="W53" s="918"/>
      <c r="X53" s="918"/>
      <c r="Y53" s="918"/>
      <c r="Z53" s="919"/>
    </row>
    <row r="54" spans="1:26" ht="18" customHeight="1">
      <c r="A54" s="1053" t="s">
        <v>478</v>
      </c>
      <c r="B54" s="990"/>
      <c r="C54" s="990"/>
      <c r="D54" s="1054"/>
      <c r="E54" s="985"/>
      <c r="F54" s="926"/>
      <c r="G54" s="800"/>
      <c r="H54" s="800"/>
      <c r="I54" s="800"/>
      <c r="J54" s="800"/>
      <c r="K54" s="800"/>
      <c r="L54" s="800"/>
      <c r="M54" s="800"/>
      <c r="N54" s="920"/>
      <c r="O54" s="920"/>
      <c r="P54" s="920"/>
      <c r="Q54" s="920"/>
      <c r="R54" s="920"/>
      <c r="S54" s="920"/>
      <c r="T54" s="920"/>
      <c r="U54" s="920"/>
      <c r="V54" s="920"/>
      <c r="W54" s="920"/>
      <c r="X54" s="920"/>
      <c r="Y54" s="920"/>
      <c r="Z54" s="921"/>
    </row>
    <row r="55" spans="1:26" ht="18" customHeight="1" thickBot="1">
      <c r="A55" s="1053" t="s">
        <v>479</v>
      </c>
      <c r="B55" s="990"/>
      <c r="C55" s="990"/>
      <c r="D55" s="1054"/>
      <c r="E55" s="985"/>
      <c r="F55" s="927"/>
      <c r="G55" s="801"/>
      <c r="H55" s="801"/>
      <c r="I55" s="801"/>
      <c r="J55" s="801"/>
      <c r="K55" s="801"/>
      <c r="L55" s="801"/>
      <c r="M55" s="801"/>
      <c r="N55" s="922"/>
      <c r="O55" s="922"/>
      <c r="P55" s="922"/>
      <c r="Q55" s="922"/>
      <c r="R55" s="922"/>
      <c r="S55" s="922"/>
      <c r="T55" s="922"/>
      <c r="U55" s="922"/>
      <c r="V55" s="922"/>
      <c r="W55" s="922"/>
      <c r="X55" s="922"/>
      <c r="Y55" s="922"/>
      <c r="Z55" s="923"/>
    </row>
    <row r="56" spans="1:26" ht="18" customHeight="1" thickBot="1">
      <c r="A56" s="1092" t="s">
        <v>480</v>
      </c>
      <c r="B56" s="991"/>
      <c r="C56" s="991"/>
      <c r="D56" s="1093"/>
      <c r="E56" s="985"/>
      <c r="F56" s="916">
        <v>2023</v>
      </c>
      <c r="G56" s="788" t="s">
        <v>972</v>
      </c>
      <c r="H56" s="788"/>
      <c r="I56" s="788"/>
      <c r="J56" s="788"/>
      <c r="K56" s="788" t="s">
        <v>210</v>
      </c>
      <c r="L56" s="788"/>
      <c r="M56" s="788"/>
      <c r="N56" s="918" t="s">
        <v>1177</v>
      </c>
      <c r="O56" s="918"/>
      <c r="P56" s="918"/>
      <c r="Q56" s="918"/>
      <c r="R56" s="918"/>
      <c r="S56" s="918"/>
      <c r="T56" s="918"/>
      <c r="U56" s="918"/>
      <c r="V56" s="918"/>
      <c r="W56" s="918"/>
      <c r="X56" s="918"/>
      <c r="Y56" s="918"/>
      <c r="Z56" s="919"/>
    </row>
    <row r="57" spans="1:26" ht="18" customHeight="1" thickTop="1" thickBot="1">
      <c r="A57" s="808" t="s">
        <v>81</v>
      </c>
      <c r="B57" s="809"/>
      <c r="C57" s="809"/>
      <c r="D57" s="810"/>
      <c r="E57" s="985"/>
      <c r="F57" s="917"/>
      <c r="G57" s="789"/>
      <c r="H57" s="789"/>
      <c r="I57" s="789"/>
      <c r="J57" s="789"/>
      <c r="K57" s="789"/>
      <c r="L57" s="789"/>
      <c r="M57" s="789"/>
      <c r="N57" s="920"/>
      <c r="O57" s="920"/>
      <c r="P57" s="920"/>
      <c r="Q57" s="920"/>
      <c r="R57" s="920"/>
      <c r="S57" s="920"/>
      <c r="T57" s="920"/>
      <c r="U57" s="920"/>
      <c r="V57" s="920"/>
      <c r="W57" s="920"/>
      <c r="X57" s="920"/>
      <c r="Y57" s="920"/>
      <c r="Z57" s="921"/>
    </row>
    <row r="58" spans="1:26" ht="18" customHeight="1" thickTop="1">
      <c r="A58" s="811" t="s">
        <v>82</v>
      </c>
      <c r="B58" s="812"/>
      <c r="C58" s="812"/>
      <c r="D58" s="813"/>
      <c r="E58" s="985"/>
      <c r="F58" s="917"/>
      <c r="G58" s="789"/>
      <c r="H58" s="789"/>
      <c r="I58" s="789"/>
      <c r="J58" s="789"/>
      <c r="K58" s="789"/>
      <c r="L58" s="789"/>
      <c r="M58" s="789"/>
      <c r="N58" s="920"/>
      <c r="O58" s="920"/>
      <c r="P58" s="920"/>
      <c r="Q58" s="920"/>
      <c r="R58" s="920"/>
      <c r="S58" s="920"/>
      <c r="T58" s="920"/>
      <c r="U58" s="920"/>
      <c r="V58" s="920"/>
      <c r="W58" s="920"/>
      <c r="X58" s="920"/>
      <c r="Y58" s="920"/>
      <c r="Z58" s="921"/>
    </row>
    <row r="59" spans="1:26" ht="36.75" customHeight="1" thickBot="1">
      <c r="A59" s="1190" t="s">
        <v>481</v>
      </c>
      <c r="B59" s="1190"/>
      <c r="C59" s="1190"/>
      <c r="D59" s="1190"/>
      <c r="E59" s="985"/>
      <c r="F59" s="917"/>
      <c r="G59" s="789"/>
      <c r="H59" s="789"/>
      <c r="I59" s="789"/>
      <c r="J59" s="789"/>
      <c r="K59" s="789"/>
      <c r="L59" s="789"/>
      <c r="M59" s="789"/>
      <c r="N59" s="922"/>
      <c r="O59" s="922"/>
      <c r="P59" s="922"/>
      <c r="Q59" s="922"/>
      <c r="R59" s="922"/>
      <c r="S59" s="922"/>
      <c r="T59" s="922"/>
      <c r="U59" s="922"/>
      <c r="V59" s="922"/>
      <c r="W59" s="922"/>
      <c r="X59" s="922"/>
      <c r="Y59" s="922"/>
      <c r="Z59" s="923"/>
    </row>
    <row r="60" spans="1:26" ht="36.75" customHeight="1" thickBot="1">
      <c r="A60" s="1191"/>
      <c r="B60" s="1191"/>
      <c r="C60" s="1191"/>
      <c r="D60" s="1191"/>
      <c r="E60" s="986"/>
      <c r="F60" s="916">
        <v>2024</v>
      </c>
      <c r="G60" s="788" t="s">
        <v>972</v>
      </c>
      <c r="H60" s="788"/>
      <c r="I60" s="788"/>
      <c r="J60" s="788"/>
      <c r="K60" s="788" t="s">
        <v>973</v>
      </c>
      <c r="L60" s="788"/>
      <c r="M60" s="788"/>
      <c r="N60" s="918" t="s">
        <v>974</v>
      </c>
      <c r="O60" s="918"/>
      <c r="P60" s="918"/>
      <c r="Q60" s="918"/>
      <c r="R60" s="918"/>
      <c r="S60" s="918"/>
      <c r="T60" s="918"/>
      <c r="U60" s="918"/>
      <c r="V60" s="918"/>
      <c r="W60" s="918"/>
      <c r="X60" s="918"/>
      <c r="Y60" s="918"/>
      <c r="Z60" s="919"/>
    </row>
    <row r="61" spans="1:26" ht="18" customHeight="1">
      <c r="F61" s="917"/>
      <c r="G61" s="789"/>
      <c r="H61" s="789"/>
      <c r="I61" s="789"/>
      <c r="J61" s="789"/>
      <c r="K61" s="789"/>
      <c r="L61" s="789"/>
      <c r="M61" s="789"/>
      <c r="N61" s="920"/>
      <c r="O61" s="920"/>
      <c r="P61" s="920"/>
      <c r="Q61" s="920"/>
      <c r="R61" s="920"/>
      <c r="S61" s="920"/>
      <c r="T61" s="920"/>
      <c r="U61" s="920"/>
      <c r="V61" s="920"/>
      <c r="W61" s="920"/>
      <c r="X61" s="920"/>
      <c r="Y61" s="920"/>
      <c r="Z61" s="921"/>
    </row>
    <row r="62" spans="1:26" ht="45" customHeight="1">
      <c r="E62"/>
      <c r="F62" s="917"/>
      <c r="G62" s="789"/>
      <c r="H62" s="789"/>
      <c r="I62" s="789"/>
      <c r="J62" s="789"/>
      <c r="K62" s="789"/>
      <c r="L62" s="789"/>
      <c r="M62" s="789"/>
      <c r="N62" s="920"/>
      <c r="O62" s="920"/>
      <c r="P62" s="920"/>
      <c r="Q62" s="920"/>
      <c r="R62" s="920"/>
      <c r="S62" s="920"/>
      <c r="T62" s="920"/>
      <c r="U62" s="920"/>
      <c r="V62" s="920"/>
      <c r="W62" s="920"/>
      <c r="X62" s="920"/>
      <c r="Y62" s="920"/>
      <c r="Z62" s="921"/>
    </row>
    <row r="63" spans="1:26" ht="15.75" thickBot="1">
      <c r="E63"/>
      <c r="F63" s="924"/>
      <c r="G63" s="790"/>
      <c r="H63" s="790"/>
      <c r="I63" s="790"/>
      <c r="J63" s="790"/>
      <c r="K63" s="790"/>
      <c r="L63" s="790"/>
      <c r="M63" s="790"/>
      <c r="N63" s="922"/>
      <c r="O63" s="922"/>
      <c r="P63" s="922"/>
      <c r="Q63" s="922"/>
      <c r="R63" s="922"/>
      <c r="S63" s="922"/>
      <c r="T63" s="922"/>
      <c r="U63" s="922"/>
      <c r="V63" s="922"/>
      <c r="W63" s="922"/>
      <c r="X63" s="922"/>
      <c r="Y63" s="922"/>
      <c r="Z63" s="923"/>
    </row>
    <row r="64" spans="1:26">
      <c r="E64"/>
    </row>
    <row r="65" spans="5:5">
      <c r="E65"/>
    </row>
    <row r="66" spans="5:5">
      <c r="E66"/>
    </row>
    <row r="67" spans="5:5">
      <c r="E67"/>
    </row>
    <row r="68" spans="5:5">
      <c r="E68"/>
    </row>
    <row r="69" spans="5:5">
      <c r="E69"/>
    </row>
    <row r="70" spans="5:5">
      <c r="E70"/>
    </row>
    <row r="71" spans="5:5" ht="21.75" customHeight="1">
      <c r="E71"/>
    </row>
    <row r="72" spans="5:5" ht="23.25" customHeight="1">
      <c r="E72"/>
    </row>
    <row r="73" spans="5:5" ht="27.75" customHeight="1">
      <c r="E73"/>
    </row>
    <row r="74" spans="5:5" ht="30" customHeight="1">
      <c r="E74"/>
    </row>
    <row r="75" spans="5:5">
      <c r="E75"/>
    </row>
    <row r="76" spans="5:5" ht="22.5" customHeight="1">
      <c r="E76"/>
    </row>
    <row r="77" spans="5:5" ht="21" customHeight="1"/>
    <row r="78" spans="5:5" ht="24.75" customHeight="1"/>
    <row r="79" spans="5:5" ht="21" customHeight="1"/>
    <row r="81" ht="20.25" customHeight="1"/>
    <row r="85" ht="52.5" customHeight="1"/>
  </sheetData>
  <mergeCells count="191">
    <mergeCell ref="F60:F63"/>
    <mergeCell ref="G60:J63"/>
    <mergeCell ref="K60:M63"/>
    <mergeCell ref="N60:Z63"/>
    <mergeCell ref="F51:Z51"/>
    <mergeCell ref="G52:J52"/>
    <mergeCell ref="K52:M52"/>
    <mergeCell ref="N52:Z52"/>
    <mergeCell ref="F53:F55"/>
    <mergeCell ref="G53:J55"/>
    <mergeCell ref="K53:M55"/>
    <mergeCell ref="N53:Z55"/>
    <mergeCell ref="F56:F59"/>
    <mergeCell ref="G56:J59"/>
    <mergeCell ref="K56:M59"/>
    <mergeCell ref="N56:Z59"/>
    <mergeCell ref="A1:D2"/>
    <mergeCell ref="E1:E60"/>
    <mergeCell ref="F1:P2"/>
    <mergeCell ref="G3:H3"/>
    <mergeCell ref="I3:J3"/>
    <mergeCell ref="K3:L3"/>
    <mergeCell ref="M3:N3"/>
    <mergeCell ref="O3:P3"/>
    <mergeCell ref="G8:H8"/>
    <mergeCell ref="I8:J8"/>
    <mergeCell ref="A13:D13"/>
    <mergeCell ref="G13:H13"/>
    <mergeCell ref="I13:J13"/>
    <mergeCell ref="K13:L13"/>
    <mergeCell ref="M13:N13"/>
    <mergeCell ref="O13:P13"/>
    <mergeCell ref="A27:D27"/>
    <mergeCell ref="G27:H27"/>
    <mergeCell ref="I27:J27"/>
    <mergeCell ref="K27:L27"/>
    <mergeCell ref="M27:N27"/>
    <mergeCell ref="A26:D26"/>
    <mergeCell ref="G26:H26"/>
    <mergeCell ref="I26:J26"/>
    <mergeCell ref="Q3:R3"/>
    <mergeCell ref="S3:T3"/>
    <mergeCell ref="A4:D12"/>
    <mergeCell ref="G4:H4"/>
    <mergeCell ref="I4:J4"/>
    <mergeCell ref="K4:L4"/>
    <mergeCell ref="M4:N4"/>
    <mergeCell ref="O4:P4"/>
    <mergeCell ref="Q4:R4"/>
    <mergeCell ref="S4:T4"/>
    <mergeCell ref="K8:L8"/>
    <mergeCell ref="M8:N8"/>
    <mergeCell ref="O8:P8"/>
    <mergeCell ref="Q8:R8"/>
    <mergeCell ref="S8:T8"/>
    <mergeCell ref="Q13:R13"/>
    <mergeCell ref="A14:D25"/>
    <mergeCell ref="G24:H24"/>
    <mergeCell ref="I24:J24"/>
    <mergeCell ref="K24:L24"/>
    <mergeCell ref="M24:N24"/>
    <mergeCell ref="O24:P24"/>
    <mergeCell ref="Q24:R24"/>
    <mergeCell ref="S24:T24"/>
    <mergeCell ref="U24:V24"/>
    <mergeCell ref="W24:X24"/>
    <mergeCell ref="Y24:Z24"/>
    <mergeCell ref="G25:H25"/>
    <mergeCell ref="I25:J25"/>
    <mergeCell ref="K25:L25"/>
    <mergeCell ref="M25:N25"/>
    <mergeCell ref="O25:P25"/>
    <mergeCell ref="Q25:R25"/>
    <mergeCell ref="S25:T25"/>
    <mergeCell ref="U25:V25"/>
    <mergeCell ref="W25:X25"/>
    <mergeCell ref="Y25:Z25"/>
    <mergeCell ref="K26:L26"/>
    <mergeCell ref="M26:N26"/>
    <mergeCell ref="O26:P26"/>
    <mergeCell ref="O27:P27"/>
    <mergeCell ref="Q27:R27"/>
    <mergeCell ref="S27:T27"/>
    <mergeCell ref="U27:V27"/>
    <mergeCell ref="W27:X27"/>
    <mergeCell ref="Y27:Z27"/>
    <mergeCell ref="Q26:R26"/>
    <mergeCell ref="S26:T26"/>
    <mergeCell ref="U26:V26"/>
    <mergeCell ref="W26:X26"/>
    <mergeCell ref="Y26:Z26"/>
    <mergeCell ref="Y28:Z28"/>
    <mergeCell ref="G30:H30"/>
    <mergeCell ref="I30:J30"/>
    <mergeCell ref="K30:L30"/>
    <mergeCell ref="M30:N30"/>
    <mergeCell ref="O30:P30"/>
    <mergeCell ref="A28:D30"/>
    <mergeCell ref="G28:H28"/>
    <mergeCell ref="I28:J28"/>
    <mergeCell ref="K28:L28"/>
    <mergeCell ref="M28:N28"/>
    <mergeCell ref="O28:P28"/>
    <mergeCell ref="Q28:R28"/>
    <mergeCell ref="S28:T28"/>
    <mergeCell ref="U28:V28"/>
    <mergeCell ref="W28:X28"/>
    <mergeCell ref="O31:P31"/>
    <mergeCell ref="Q31:R31"/>
    <mergeCell ref="S31:T31"/>
    <mergeCell ref="U31:V31"/>
    <mergeCell ref="W31:X31"/>
    <mergeCell ref="O33:P33"/>
    <mergeCell ref="Q33:R33"/>
    <mergeCell ref="S33:T33"/>
    <mergeCell ref="U33:V33"/>
    <mergeCell ref="W33:X33"/>
    <mergeCell ref="A31:D31"/>
    <mergeCell ref="G31:H31"/>
    <mergeCell ref="I31:J31"/>
    <mergeCell ref="K31:L31"/>
    <mergeCell ref="M31:N31"/>
    <mergeCell ref="A33:D33"/>
    <mergeCell ref="G33:H33"/>
    <mergeCell ref="I33:J33"/>
    <mergeCell ref="K33:L33"/>
    <mergeCell ref="M33:N33"/>
    <mergeCell ref="A32:D32"/>
    <mergeCell ref="G32:H32"/>
    <mergeCell ref="I32:J32"/>
    <mergeCell ref="K32:L32"/>
    <mergeCell ref="M32:N32"/>
    <mergeCell ref="U34:V34"/>
    <mergeCell ref="W34:X34"/>
    <mergeCell ref="Y31:Z31"/>
    <mergeCell ref="Q30:R30"/>
    <mergeCell ref="S30:T30"/>
    <mergeCell ref="U30:V30"/>
    <mergeCell ref="W30:X30"/>
    <mergeCell ref="Y30:Z30"/>
    <mergeCell ref="Y33:Z33"/>
    <mergeCell ref="Q32:R32"/>
    <mergeCell ref="S32:T32"/>
    <mergeCell ref="A56:D56"/>
    <mergeCell ref="A57:D57"/>
    <mergeCell ref="U32:V32"/>
    <mergeCell ref="W32:X32"/>
    <mergeCell ref="Y32:Z32"/>
    <mergeCell ref="O32:P32"/>
    <mergeCell ref="A35:D35"/>
    <mergeCell ref="G35:H35"/>
    <mergeCell ref="I35:J35"/>
    <mergeCell ref="K35:L35"/>
    <mergeCell ref="M35:N35"/>
    <mergeCell ref="A34:D34"/>
    <mergeCell ref="G34:H34"/>
    <mergeCell ref="I34:J34"/>
    <mergeCell ref="K34:L34"/>
    <mergeCell ref="M34:N34"/>
    <mergeCell ref="O35:P35"/>
    <mergeCell ref="Q35:R35"/>
    <mergeCell ref="S35:T35"/>
    <mergeCell ref="U35:V35"/>
    <mergeCell ref="W35:X35"/>
    <mergeCell ref="Y35:Z35"/>
    <mergeCell ref="Q34:R34"/>
    <mergeCell ref="S34:T34"/>
    <mergeCell ref="A58:D58"/>
    <mergeCell ref="A59:D59"/>
    <mergeCell ref="A60:D60"/>
    <mergeCell ref="Y34:Z34"/>
    <mergeCell ref="O34:P34"/>
    <mergeCell ref="A43:D43"/>
    <mergeCell ref="A44:D44"/>
    <mergeCell ref="A45:D45"/>
    <mergeCell ref="A46:D46"/>
    <mergeCell ref="A47:D47"/>
    <mergeCell ref="A48:D52"/>
    <mergeCell ref="A36:D36"/>
    <mergeCell ref="A37:D37"/>
    <mergeCell ref="F37:V37"/>
    <mergeCell ref="A38:D38"/>
    <mergeCell ref="F38:V49"/>
    <mergeCell ref="A39:D39"/>
    <mergeCell ref="A40:B40"/>
    <mergeCell ref="C40:D40"/>
    <mergeCell ref="A41:D41"/>
    <mergeCell ref="A42:D42"/>
    <mergeCell ref="A53:D53"/>
    <mergeCell ref="A54:D54"/>
    <mergeCell ref="A55:D55"/>
  </mergeCells>
  <conditionalFormatting sqref="G5:U22">
    <cfRule type="containsText" dxfId="16" priority="1" operator="containsText" text="kategorija 1">
      <formula>NOT(ISERROR(SEARCH("kategorija 1",G5)))</formula>
    </cfRule>
  </conditionalFormatting>
  <pageMargins left="0.7" right="0.7" top="0.75" bottom="0.75" header="0.3" footer="0.3"/>
  <pageSetup paperSize="9"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1">
    <tabColor theme="4" tint="-0.499984740745262"/>
  </sheetPr>
  <dimension ref="A1:Z85"/>
  <sheetViews>
    <sheetView topLeftCell="A10" zoomScale="59" zoomScaleNormal="59" workbookViewId="0">
      <selection activeCell="B48" sqref="B48:B52"/>
    </sheetView>
  </sheetViews>
  <sheetFormatPr defaultRowHeight="15"/>
  <cols>
    <col min="1" max="1" width="29.140625" customWidth="1"/>
    <col min="2" max="2" width="16.42578125" customWidth="1"/>
    <col min="3" max="3" width="17.28515625" customWidth="1"/>
    <col min="4" max="4" width="8" customWidth="1"/>
    <col min="5" max="5" width="2" style="60" customWidth="1"/>
    <col min="6" max="6" width="27.5703125" customWidth="1"/>
    <col min="7" max="7" width="8.85546875" bestFit="1" customWidth="1"/>
    <col min="8" max="8" width="12" customWidth="1"/>
    <col min="9" max="9" width="7.5703125" customWidth="1"/>
    <col min="10" max="10" width="10.85546875" customWidth="1"/>
    <col min="11" max="11" width="7.85546875" bestFit="1" customWidth="1"/>
    <col min="12" max="12" width="11.42578125" customWidth="1"/>
    <col min="13" max="13" width="8.85546875" bestFit="1" customWidth="1"/>
    <col min="14" max="14" width="11.28515625" customWidth="1"/>
    <col min="15" max="15" width="9.85546875" bestFit="1" customWidth="1"/>
    <col min="16" max="16" width="11.28515625" customWidth="1"/>
    <col min="19" max="19" width="9.5703125" bestFit="1" customWidth="1"/>
  </cols>
  <sheetData>
    <row r="1" spans="1:20" ht="15" customHeight="1" thickTop="1">
      <c r="A1" s="901" t="s">
        <v>0</v>
      </c>
      <c r="B1" s="902"/>
      <c r="C1" s="902"/>
      <c r="D1" s="902"/>
      <c r="E1" s="984"/>
      <c r="F1" s="905" t="s">
        <v>1</v>
      </c>
      <c r="G1" s="905"/>
      <c r="H1" s="905"/>
      <c r="I1" s="905"/>
      <c r="J1" s="905"/>
      <c r="K1" s="905"/>
      <c r="L1" s="905"/>
      <c r="M1" s="905"/>
      <c r="N1" s="905"/>
      <c r="O1" s="905"/>
      <c r="P1" s="905"/>
      <c r="Q1" s="316"/>
      <c r="R1" s="316"/>
      <c r="S1" s="316"/>
      <c r="T1" s="316"/>
    </row>
    <row r="2" spans="1:20" ht="15.75" customHeight="1" thickBot="1">
      <c r="A2" s="903"/>
      <c r="B2" s="904"/>
      <c r="C2" s="904"/>
      <c r="D2" s="904"/>
      <c r="E2" s="791"/>
      <c r="F2" s="904"/>
      <c r="G2" s="904"/>
      <c r="H2" s="904"/>
      <c r="I2" s="904"/>
      <c r="J2" s="904"/>
      <c r="K2" s="904"/>
      <c r="L2" s="904"/>
      <c r="M2" s="904"/>
      <c r="N2" s="904"/>
      <c r="O2" s="904"/>
      <c r="P2" s="904"/>
      <c r="Q2" s="316"/>
      <c r="R2" s="316"/>
      <c r="S2" s="316"/>
      <c r="T2" s="316"/>
    </row>
    <row r="3" spans="1:20" ht="15.75" thickBot="1">
      <c r="A3" s="3"/>
      <c r="B3" s="4"/>
      <c r="C3" s="4"/>
      <c r="D3" s="4"/>
      <c r="E3" s="985"/>
      <c r="F3" s="137" t="s">
        <v>2</v>
      </c>
      <c r="G3" s="907">
        <v>2018</v>
      </c>
      <c r="H3" s="908"/>
      <c r="I3" s="907">
        <v>2019</v>
      </c>
      <c r="J3" s="908"/>
      <c r="K3" s="907">
        <v>2020</v>
      </c>
      <c r="L3" s="908"/>
      <c r="M3" s="907">
        <v>2021</v>
      </c>
      <c r="N3" s="908"/>
      <c r="O3" s="907">
        <v>2022</v>
      </c>
      <c r="P3" s="908"/>
      <c r="Q3" s="907">
        <v>2023</v>
      </c>
      <c r="R3" s="908"/>
      <c r="S3" s="907">
        <v>2024</v>
      </c>
      <c r="T3" s="908"/>
    </row>
    <row r="4" spans="1:20" ht="20.25" customHeight="1" thickTop="1" thickBot="1">
      <c r="A4" s="888"/>
      <c r="B4" s="845"/>
      <c r="C4" s="845"/>
      <c r="D4" s="845"/>
      <c r="E4" s="985"/>
      <c r="F4" s="138" t="s">
        <v>3</v>
      </c>
      <c r="G4" s="982"/>
      <c r="H4" s="983"/>
      <c r="I4" s="982"/>
      <c r="J4" s="983"/>
      <c r="K4" s="982"/>
      <c r="L4" s="983"/>
      <c r="M4" s="982"/>
      <c r="N4" s="983"/>
      <c r="O4" s="982"/>
      <c r="P4" s="983"/>
      <c r="Q4" s="982"/>
      <c r="R4" s="983"/>
      <c r="S4" s="982"/>
      <c r="T4" s="983"/>
    </row>
    <row r="5" spans="1:20" ht="21" customHeight="1" thickBot="1">
      <c r="A5" s="888"/>
      <c r="B5" s="845"/>
      <c r="C5" s="845"/>
      <c r="D5" s="845"/>
      <c r="E5" s="985"/>
      <c r="F5" s="66" t="s">
        <v>4</v>
      </c>
      <c r="G5" s="10">
        <v>6.434353603593343E-2</v>
      </c>
      <c r="H5" s="12" t="s">
        <v>5</v>
      </c>
      <c r="I5" s="10">
        <v>2.840608275955258E-2</v>
      </c>
      <c r="J5" s="378" t="s">
        <v>7</v>
      </c>
      <c r="K5" s="10">
        <v>1.3441308348201285E-2</v>
      </c>
      <c r="L5" s="378" t="s">
        <v>7</v>
      </c>
      <c r="M5" s="14">
        <v>2.4627363593266813E-2</v>
      </c>
      <c r="N5" s="378" t="s">
        <v>7</v>
      </c>
      <c r="O5" s="14">
        <v>2.678469627159337E-2</v>
      </c>
      <c r="P5" s="378" t="s">
        <v>7</v>
      </c>
      <c r="Q5" s="14">
        <v>0.03</v>
      </c>
      <c r="R5" s="378" t="s">
        <v>7</v>
      </c>
      <c r="S5">
        <v>0.03</v>
      </c>
      <c r="T5" s="378" t="s">
        <v>7</v>
      </c>
    </row>
    <row r="6" spans="1:20" ht="25.5" customHeight="1">
      <c r="A6" s="888"/>
      <c r="B6" s="845"/>
      <c r="C6" s="845"/>
      <c r="D6" s="845"/>
      <c r="E6" s="985"/>
      <c r="F6" s="67" t="s">
        <v>9</v>
      </c>
      <c r="G6" s="18">
        <v>6.6448559304430402E-2</v>
      </c>
      <c r="H6" s="12" t="s">
        <v>5</v>
      </c>
      <c r="I6" s="18">
        <v>2.9316755284441894E-2</v>
      </c>
      <c r="J6" s="378" t="s">
        <v>7</v>
      </c>
      <c r="K6" s="18">
        <v>1.3798465309057891E-2</v>
      </c>
      <c r="L6" s="20" t="s">
        <v>8</v>
      </c>
      <c r="M6" s="18">
        <v>2.537930332755034E-2</v>
      </c>
      <c r="N6" s="378" t="s">
        <v>7</v>
      </c>
      <c r="O6" s="18">
        <v>2.7810705982819997E-2</v>
      </c>
      <c r="P6" s="378" t="s">
        <v>7</v>
      </c>
      <c r="Q6" s="18">
        <v>0.03</v>
      </c>
      <c r="R6" s="378" t="s">
        <v>7</v>
      </c>
      <c r="S6">
        <v>0.03</v>
      </c>
      <c r="T6" s="378" t="s">
        <v>7</v>
      </c>
    </row>
    <row r="7" spans="1:20" ht="25.5">
      <c r="A7" s="888"/>
      <c r="B7" s="845"/>
      <c r="C7" s="845"/>
      <c r="D7" s="845"/>
      <c r="E7" s="985"/>
      <c r="F7" s="68" t="s">
        <v>10</v>
      </c>
      <c r="G7" s="10">
        <v>0.70222306695149728</v>
      </c>
      <c r="H7" s="13" t="s">
        <v>6</v>
      </c>
      <c r="I7" s="10">
        <v>1.113219357360915</v>
      </c>
      <c r="J7" s="20" t="s">
        <v>8</v>
      </c>
      <c r="K7" s="10">
        <v>1.0480270148950177</v>
      </c>
      <c r="L7" s="20" t="s">
        <v>8</v>
      </c>
      <c r="M7" s="10">
        <v>1.0912269901735254</v>
      </c>
      <c r="N7" s="20" t="s">
        <v>8</v>
      </c>
      <c r="O7" s="10">
        <v>1.1333190957556198</v>
      </c>
      <c r="P7" s="20" t="s">
        <v>8</v>
      </c>
      <c r="Q7" s="10">
        <v>1.1499999999999999</v>
      </c>
      <c r="R7" s="20" t="s">
        <v>8</v>
      </c>
      <c r="S7">
        <v>1.24</v>
      </c>
      <c r="T7" s="20" t="s">
        <v>8</v>
      </c>
    </row>
    <row r="8" spans="1:20" ht="19.5" customHeight="1">
      <c r="A8" s="888"/>
      <c r="B8" s="845"/>
      <c r="C8" s="845"/>
      <c r="D8" s="845"/>
      <c r="E8" s="985"/>
      <c r="F8" s="69" t="s">
        <v>11</v>
      </c>
      <c r="G8" s="978"/>
      <c r="H8" s="979"/>
      <c r="I8" s="978"/>
      <c r="J8" s="979"/>
      <c r="K8" s="978"/>
      <c r="L8" s="979"/>
      <c r="M8" s="978"/>
      <c r="N8" s="979"/>
      <c r="O8" s="978"/>
      <c r="P8" s="979"/>
      <c r="Q8" s="978"/>
      <c r="R8" s="979"/>
      <c r="S8" s="978"/>
      <c r="T8" s="979"/>
    </row>
    <row r="9" spans="1:20" ht="23.25" customHeight="1">
      <c r="A9" s="888"/>
      <c r="B9" s="845"/>
      <c r="C9" s="845"/>
      <c r="D9" s="845"/>
      <c r="E9" s="985"/>
      <c r="F9" s="66" t="s">
        <v>12</v>
      </c>
      <c r="G9" s="10">
        <v>4.6089759189407431</v>
      </c>
      <c r="H9" s="12" t="s">
        <v>5</v>
      </c>
      <c r="I9" s="10">
        <v>4.8564619514600338</v>
      </c>
      <c r="J9" s="12" t="s">
        <v>5</v>
      </c>
      <c r="K9" s="10">
        <v>5.5430743105600593</v>
      </c>
      <c r="L9" s="12" t="s">
        <v>5</v>
      </c>
      <c r="M9" s="10">
        <v>5.4173969390274008</v>
      </c>
      <c r="N9" s="12" t="s">
        <v>5</v>
      </c>
      <c r="O9" s="10">
        <v>5.1283685763594127</v>
      </c>
      <c r="P9" s="12" t="s">
        <v>5</v>
      </c>
      <c r="Q9" s="10">
        <v>4.6399999999999997</v>
      </c>
      <c r="R9" s="12" t="s">
        <v>5</v>
      </c>
      <c r="S9">
        <v>4.5599999999999996</v>
      </c>
      <c r="T9" s="12" t="s">
        <v>5</v>
      </c>
    </row>
    <row r="10" spans="1:20" ht="21" customHeight="1">
      <c r="A10" s="888"/>
      <c r="B10" s="845"/>
      <c r="C10" s="845"/>
      <c r="D10" s="845"/>
      <c r="E10" s="985"/>
      <c r="F10" s="67" t="s">
        <v>13</v>
      </c>
      <c r="G10" s="18">
        <v>4.6089759189407431</v>
      </c>
      <c r="H10" s="12" t="s">
        <v>5</v>
      </c>
      <c r="I10" s="18">
        <v>4.8564619514600338</v>
      </c>
      <c r="J10" s="12" t="s">
        <v>5</v>
      </c>
      <c r="K10" s="18">
        <v>5.5430743105600593</v>
      </c>
      <c r="L10" s="12" t="s">
        <v>5</v>
      </c>
      <c r="M10" s="18">
        <v>5.4173969390274008</v>
      </c>
      <c r="N10" s="12" t="s">
        <v>5</v>
      </c>
      <c r="O10" s="18">
        <v>5.1283685763594127</v>
      </c>
      <c r="P10" s="12" t="s">
        <v>5</v>
      </c>
      <c r="Q10" s="18">
        <v>4.6399999999999997</v>
      </c>
      <c r="R10" s="12" t="s">
        <v>5</v>
      </c>
      <c r="S10">
        <v>4.5599999999999996</v>
      </c>
      <c r="T10" s="12" t="s">
        <v>5</v>
      </c>
    </row>
    <row r="11" spans="1:20" ht="22.5" customHeight="1" thickBot="1">
      <c r="A11" s="888"/>
      <c r="B11" s="845"/>
      <c r="C11" s="845"/>
      <c r="D11" s="845"/>
      <c r="E11" s="985"/>
      <c r="F11" s="66" t="s">
        <v>14</v>
      </c>
      <c r="G11" s="27">
        <v>108.99261599101472</v>
      </c>
      <c r="H11" s="13" t="s">
        <v>6</v>
      </c>
      <c r="I11" s="27">
        <v>110.38814291231459</v>
      </c>
      <c r="J11" s="13" t="s">
        <v>6</v>
      </c>
      <c r="K11" s="27">
        <v>104.02825033271823</v>
      </c>
      <c r="L11" s="13" t="s">
        <v>6</v>
      </c>
      <c r="M11" s="27">
        <v>100.80177915112287</v>
      </c>
      <c r="N11" s="13" t="s">
        <v>6</v>
      </c>
      <c r="O11" s="27">
        <v>79.598092459672159</v>
      </c>
      <c r="P11" s="13" t="s">
        <v>6</v>
      </c>
      <c r="Q11" s="27">
        <v>74</v>
      </c>
      <c r="R11" s="13" t="s">
        <v>6</v>
      </c>
      <c r="S11">
        <v>56</v>
      </c>
      <c r="T11" s="28" t="s">
        <v>15</v>
      </c>
    </row>
    <row r="12" spans="1:20" ht="25.5" customHeight="1" thickBot="1">
      <c r="A12" s="889"/>
      <c r="B12" s="890"/>
      <c r="C12" s="890"/>
      <c r="D12" s="890"/>
      <c r="E12" s="985"/>
      <c r="F12" s="73" t="s">
        <v>16</v>
      </c>
      <c r="G12" s="31"/>
      <c r="H12" s="72"/>
      <c r="I12" s="31">
        <v>32.370324107553742</v>
      </c>
      <c r="J12" s="378" t="s">
        <v>7</v>
      </c>
      <c r="K12" s="31">
        <v>65.487202275151091</v>
      </c>
      <c r="L12" s="20" t="s">
        <v>8</v>
      </c>
      <c r="M12" s="31">
        <v>6.2263945281630653</v>
      </c>
      <c r="N12" s="12" t="s">
        <v>5</v>
      </c>
      <c r="O12" s="31">
        <v>67.000268508799763</v>
      </c>
      <c r="P12" s="20" t="s">
        <v>8</v>
      </c>
      <c r="Q12" s="31">
        <v>63</v>
      </c>
      <c r="R12" s="20" t="s">
        <v>8</v>
      </c>
      <c r="S12">
        <v>47</v>
      </c>
      <c r="T12" s="378" t="s">
        <v>7</v>
      </c>
    </row>
    <row r="13" spans="1:20" ht="20.25" customHeight="1" thickTop="1" thickBot="1">
      <c r="A13" s="891" t="s">
        <v>20</v>
      </c>
      <c r="B13" s="892"/>
      <c r="C13" s="892"/>
      <c r="D13" s="892"/>
      <c r="E13" s="985"/>
      <c r="F13" s="76" t="s">
        <v>21</v>
      </c>
      <c r="G13" s="980"/>
      <c r="H13" s="981"/>
      <c r="I13" s="980"/>
      <c r="J13" s="981"/>
      <c r="K13" s="980"/>
      <c r="L13" s="981"/>
      <c r="M13" s="980"/>
      <c r="N13" s="981"/>
      <c r="O13" s="980"/>
      <c r="P13" s="981"/>
      <c r="Q13" s="980"/>
      <c r="R13" s="981"/>
      <c r="S13" s="980"/>
      <c r="T13" s="981"/>
    </row>
    <row r="14" spans="1:20" ht="21.75" customHeight="1" thickTop="1">
      <c r="A14" s="1202" t="s">
        <v>482</v>
      </c>
      <c r="B14" s="1203"/>
      <c r="C14" s="1203"/>
      <c r="D14" s="1204"/>
      <c r="E14" s="985"/>
      <c r="F14" s="67" t="s">
        <v>23</v>
      </c>
      <c r="G14" s="18">
        <v>3.1678990342784034E-2</v>
      </c>
      <c r="H14" s="12" t="s">
        <v>5</v>
      </c>
      <c r="I14" s="18">
        <v>3.1063209964869453E-2</v>
      </c>
      <c r="J14" s="12" t="s">
        <v>5</v>
      </c>
      <c r="K14" s="18">
        <v>2.5883817718638184E-2</v>
      </c>
      <c r="L14" s="12" t="s">
        <v>5</v>
      </c>
      <c r="M14" s="19">
        <v>2.9628068374408997E-2</v>
      </c>
      <c r="N14" s="12" t="s">
        <v>5</v>
      </c>
      <c r="O14" s="19">
        <v>3.6892616529060611E-2</v>
      </c>
      <c r="P14" s="12" t="s">
        <v>5</v>
      </c>
      <c r="Q14" s="19">
        <v>0.04</v>
      </c>
      <c r="R14" s="12" t="s">
        <v>5</v>
      </c>
      <c r="S14">
        <v>0.05</v>
      </c>
      <c r="T14" s="12" t="s">
        <v>5</v>
      </c>
    </row>
    <row r="15" spans="1:20" ht="18.75" customHeight="1">
      <c r="A15" s="1205"/>
      <c r="B15" s="920"/>
      <c r="C15" s="920"/>
      <c r="D15" s="1206"/>
      <c r="E15" s="985"/>
      <c r="F15" s="66" t="s">
        <v>24</v>
      </c>
      <c r="G15" s="10">
        <v>3.2715380567853572E-2</v>
      </c>
      <c r="H15" s="12" t="s">
        <v>5</v>
      </c>
      <c r="I15" s="10">
        <v>3.2059067510217261E-2</v>
      </c>
      <c r="J15" s="12" t="s">
        <v>5</v>
      </c>
      <c r="K15" s="10">
        <v>2.6571591961462717E-2</v>
      </c>
      <c r="L15" s="12" t="s">
        <v>5</v>
      </c>
      <c r="M15" s="14">
        <v>3.0532693093023956E-2</v>
      </c>
      <c r="N15" s="12" t="s">
        <v>5</v>
      </c>
      <c r="O15" s="14">
        <v>3.8305818398051764E-2</v>
      </c>
      <c r="P15" s="12" t="s">
        <v>5</v>
      </c>
      <c r="Q15" s="14">
        <v>0.04</v>
      </c>
      <c r="R15" s="12" t="s">
        <v>5</v>
      </c>
      <c r="S15">
        <v>0.05</v>
      </c>
      <c r="T15" s="12" t="s">
        <v>5</v>
      </c>
    </row>
    <row r="16" spans="1:20" ht="19.5" customHeight="1">
      <c r="A16" s="1205"/>
      <c r="B16" s="920"/>
      <c r="C16" s="920"/>
      <c r="D16" s="1206"/>
      <c r="E16" s="985"/>
      <c r="F16" s="146" t="s">
        <v>25</v>
      </c>
      <c r="G16" s="18">
        <v>0.93465152043836186</v>
      </c>
      <c r="H16" s="12" t="s">
        <v>5</v>
      </c>
      <c r="I16" s="18">
        <v>0.56933341235110091</v>
      </c>
      <c r="J16" s="12" t="s">
        <v>5</v>
      </c>
      <c r="K16" s="18">
        <v>1.0494510005130837</v>
      </c>
      <c r="L16" s="12" t="s">
        <v>5</v>
      </c>
      <c r="M16" s="19">
        <v>0.83958549222797929</v>
      </c>
      <c r="N16" s="12" t="s">
        <v>5</v>
      </c>
      <c r="O16" s="19">
        <v>0.89975325544249651</v>
      </c>
      <c r="P16" s="12" t="s">
        <v>5</v>
      </c>
      <c r="Q16" s="19">
        <v>0.94</v>
      </c>
      <c r="R16" s="12" t="s">
        <v>5</v>
      </c>
      <c r="S16">
        <v>0.88</v>
      </c>
      <c r="T16" s="12" t="s">
        <v>5</v>
      </c>
    </row>
    <row r="17" spans="1:26" ht="21.75" customHeight="1">
      <c r="A17" s="1205"/>
      <c r="B17" s="920"/>
      <c r="C17" s="920"/>
      <c r="D17" s="1206"/>
      <c r="E17" s="985"/>
      <c r="F17" s="66" t="s">
        <v>27</v>
      </c>
      <c r="G17" s="10">
        <v>18485.388888888891</v>
      </c>
      <c r="H17" s="12" t="s">
        <v>5</v>
      </c>
      <c r="I17" s="10" t="s">
        <v>17</v>
      </c>
      <c r="J17" s="72"/>
      <c r="K17" s="10">
        <v>3213.3866666666668</v>
      </c>
      <c r="L17" s="12" t="s">
        <v>5</v>
      </c>
      <c r="M17" s="14">
        <v>18881.526315789473</v>
      </c>
      <c r="N17" s="12" t="s">
        <v>5</v>
      </c>
      <c r="O17" s="14">
        <v>114264.5</v>
      </c>
      <c r="P17" s="12" t="s">
        <v>5</v>
      </c>
      <c r="Q17" s="14">
        <v>38632</v>
      </c>
      <c r="R17" s="12" t="s">
        <v>5</v>
      </c>
      <c r="S17" s="382">
        <v>4415</v>
      </c>
      <c r="T17" s="12" t="s">
        <v>5</v>
      </c>
    </row>
    <row r="18" spans="1:26" ht="18.75" customHeight="1">
      <c r="A18" s="1205"/>
      <c r="B18" s="920"/>
      <c r="C18" s="920"/>
      <c r="D18" s="1206"/>
      <c r="E18" s="985"/>
      <c r="F18" s="67" t="s">
        <v>28</v>
      </c>
      <c r="G18" s="18">
        <v>21494.166666666668</v>
      </c>
      <c r="H18" s="12" t="s">
        <v>5</v>
      </c>
      <c r="I18" s="18" t="s">
        <v>17</v>
      </c>
      <c r="J18" s="72"/>
      <c r="K18" s="18">
        <v>3898</v>
      </c>
      <c r="L18" s="12" t="s">
        <v>5</v>
      </c>
      <c r="M18" s="19">
        <v>22347.36842105263</v>
      </c>
      <c r="N18" s="12" t="s">
        <v>5</v>
      </c>
      <c r="O18" s="19">
        <v>129283.5</v>
      </c>
      <c r="P18" s="12" t="s">
        <v>5</v>
      </c>
      <c r="Q18" s="19">
        <v>44803.5</v>
      </c>
      <c r="R18" s="12" t="s">
        <v>5</v>
      </c>
      <c r="S18" s="383">
        <v>5193</v>
      </c>
      <c r="T18" s="12" t="s">
        <v>5</v>
      </c>
    </row>
    <row r="19" spans="1:26" ht="19.5" customHeight="1" thickBot="1">
      <c r="A19" s="1205"/>
      <c r="B19" s="920"/>
      <c r="C19" s="920"/>
      <c r="D19" s="1206"/>
      <c r="E19" s="985"/>
      <c r="F19" s="247" t="s">
        <v>29</v>
      </c>
      <c r="G19" s="248"/>
      <c r="H19" s="186"/>
      <c r="I19" s="248">
        <v>540.19039595619211</v>
      </c>
      <c r="J19" s="384" t="s">
        <v>5</v>
      </c>
      <c r="K19" s="248">
        <v>246.29317607413648</v>
      </c>
      <c r="L19" s="384" t="s">
        <v>5</v>
      </c>
      <c r="M19" s="329" t="s">
        <v>17</v>
      </c>
      <c r="N19" s="186"/>
      <c r="O19" s="329"/>
      <c r="P19" s="384"/>
      <c r="Q19" s="329"/>
      <c r="R19" s="384"/>
      <c r="T19" s="384"/>
    </row>
    <row r="20" spans="1:26" ht="15" customHeight="1" thickBot="1">
      <c r="A20" s="1205"/>
      <c r="B20" s="920"/>
      <c r="C20" s="920"/>
      <c r="D20" s="1206"/>
      <c r="E20" s="791"/>
      <c r="G20" s="330"/>
    </row>
    <row r="21" spans="1:26" ht="55.5" customHeight="1" thickBot="1">
      <c r="A21" s="1205"/>
      <c r="B21" s="920"/>
      <c r="C21" s="920"/>
      <c r="D21" s="1206"/>
      <c r="E21" s="985"/>
      <c r="F21" s="379" t="s">
        <v>30</v>
      </c>
      <c r="G21" s="332"/>
      <c r="H21" s="378" t="s">
        <v>7</v>
      </c>
      <c r="I21" s="332"/>
      <c r="J21" s="378" t="s">
        <v>7</v>
      </c>
      <c r="K21" s="332"/>
      <c r="L21" s="378" t="s">
        <v>7</v>
      </c>
      <c r="M21" s="332"/>
      <c r="N21" s="378" t="s">
        <v>7</v>
      </c>
      <c r="O21" s="332"/>
      <c r="P21" s="378" t="s">
        <v>7</v>
      </c>
      <c r="Q21" s="332"/>
      <c r="R21" s="378" t="s">
        <v>7</v>
      </c>
      <c r="S21" s="52"/>
      <c r="T21" s="378" t="s">
        <v>7</v>
      </c>
      <c r="U21" s="52"/>
      <c r="V21" s="52"/>
    </row>
    <row r="22" spans="1:26" ht="15" customHeight="1" thickBot="1">
      <c r="A22" s="1205"/>
      <c r="B22" s="920"/>
      <c r="C22" s="920"/>
      <c r="D22" s="1206"/>
      <c r="E22" s="791"/>
      <c r="F22" s="381" t="s">
        <v>442</v>
      </c>
      <c r="G22" s="335">
        <v>33.65</v>
      </c>
      <c r="H22" s="105" t="s">
        <v>7</v>
      </c>
      <c r="I22" s="337">
        <v>34.43</v>
      </c>
      <c r="J22" s="105" t="s">
        <v>7</v>
      </c>
      <c r="K22" s="338">
        <v>41.13</v>
      </c>
      <c r="L22" s="105" t="s">
        <v>7</v>
      </c>
      <c r="M22" s="377">
        <v>36.18</v>
      </c>
      <c r="N22" s="105" t="s">
        <v>7</v>
      </c>
      <c r="O22" s="377">
        <v>29.44</v>
      </c>
      <c r="P22" s="105" t="s">
        <v>7</v>
      </c>
      <c r="Q22" s="377">
        <v>27.92</v>
      </c>
      <c r="R22" s="105" t="s">
        <v>7</v>
      </c>
      <c r="S22">
        <v>24.23</v>
      </c>
      <c r="T22" s="378" t="s">
        <v>7</v>
      </c>
    </row>
    <row r="23" spans="1:26" ht="15" customHeight="1" thickBot="1">
      <c r="A23" s="1205"/>
      <c r="B23" s="920"/>
      <c r="C23" s="920"/>
      <c r="D23" s="1206"/>
      <c r="E23" s="791"/>
    </row>
    <row r="24" spans="1:26" ht="41.25" customHeight="1" thickTop="1" thickBot="1">
      <c r="A24" s="1205"/>
      <c r="B24" s="920"/>
      <c r="C24" s="920"/>
      <c r="D24" s="1206"/>
      <c r="E24" s="791"/>
      <c r="F24" s="92" t="s">
        <v>33</v>
      </c>
      <c r="G24" s="879">
        <v>2018</v>
      </c>
      <c r="H24" s="879"/>
      <c r="I24" s="879">
        <v>2019</v>
      </c>
      <c r="J24" s="879"/>
      <c r="K24" s="879">
        <v>2020</v>
      </c>
      <c r="L24" s="879"/>
      <c r="M24" s="879">
        <v>2021</v>
      </c>
      <c r="N24" s="879"/>
      <c r="O24" s="879">
        <v>2022</v>
      </c>
      <c r="P24" s="879"/>
      <c r="Q24" s="879">
        <v>2023</v>
      </c>
      <c r="R24" s="879"/>
      <c r="S24" s="879">
        <v>2024</v>
      </c>
      <c r="T24" s="879"/>
      <c r="U24" s="957" t="s">
        <v>447</v>
      </c>
      <c r="V24" s="957"/>
      <c r="W24" s="958" t="s">
        <v>448</v>
      </c>
      <c r="X24" s="959"/>
      <c r="Y24" s="958" t="s">
        <v>445</v>
      </c>
      <c r="Z24" s="959"/>
    </row>
    <row r="25" spans="1:26" ht="15" customHeight="1">
      <c r="A25" s="1207"/>
      <c r="B25" s="1208"/>
      <c r="C25" s="1208"/>
      <c r="D25" s="1209"/>
      <c r="E25" s="791"/>
      <c r="F25" s="93" t="s">
        <v>37</v>
      </c>
      <c r="G25" s="865">
        <v>617009</v>
      </c>
      <c r="H25" s="865"/>
      <c r="I25" s="865">
        <v>982326</v>
      </c>
      <c r="J25" s="865"/>
      <c r="K25" s="865">
        <v>842727</v>
      </c>
      <c r="L25" s="865"/>
      <c r="M25" s="865">
        <v>906337</v>
      </c>
      <c r="N25" s="865"/>
      <c r="O25" s="865">
        <v>962000</v>
      </c>
      <c r="P25" s="865"/>
      <c r="Q25" s="865">
        <v>1105771</v>
      </c>
      <c r="R25" s="865"/>
      <c r="S25" s="865">
        <v>1418761</v>
      </c>
      <c r="T25" s="865"/>
      <c r="U25" s="865">
        <v>312990</v>
      </c>
      <c r="V25" s="952"/>
      <c r="W25" s="865">
        <v>28.3</v>
      </c>
      <c r="X25" s="952"/>
      <c r="Y25" s="865">
        <v>13.9</v>
      </c>
      <c r="Z25" s="952"/>
    </row>
    <row r="26" spans="1:26" ht="15" customHeight="1" thickBot="1">
      <c r="A26" s="882" t="s">
        <v>38</v>
      </c>
      <c r="B26" s="883"/>
      <c r="C26" s="883"/>
      <c r="D26" s="883"/>
      <c r="E26" s="791"/>
      <c r="F26" s="94" t="s">
        <v>39</v>
      </c>
      <c r="G26" s="860">
        <v>332737</v>
      </c>
      <c r="H26" s="860"/>
      <c r="I26" s="860">
        <v>384031</v>
      </c>
      <c r="J26" s="860"/>
      <c r="K26" s="860">
        <v>241004</v>
      </c>
      <c r="L26" s="860"/>
      <c r="M26" s="860">
        <v>358749</v>
      </c>
      <c r="N26" s="860"/>
      <c r="O26" s="860">
        <v>457058</v>
      </c>
      <c r="P26" s="860"/>
      <c r="Q26" s="860">
        <v>463584</v>
      </c>
      <c r="R26" s="860"/>
      <c r="S26" s="860">
        <v>600388</v>
      </c>
      <c r="T26" s="860"/>
      <c r="U26" s="860">
        <v>136804</v>
      </c>
      <c r="V26" s="942"/>
      <c r="W26" s="860">
        <v>29.5</v>
      </c>
      <c r="X26" s="942"/>
      <c r="Y26" s="860">
        <v>25.6</v>
      </c>
      <c r="Z26" s="942"/>
    </row>
    <row r="27" spans="1:26" ht="15" customHeight="1" thickTop="1">
      <c r="A27" s="880" t="s">
        <v>41</v>
      </c>
      <c r="B27" s="881"/>
      <c r="C27" s="881"/>
      <c r="D27" s="881"/>
      <c r="E27" s="791"/>
      <c r="F27" s="95" t="s">
        <v>42</v>
      </c>
      <c r="G27" s="860">
        <v>806737</v>
      </c>
      <c r="H27" s="860"/>
      <c r="I27" s="860">
        <v>367164</v>
      </c>
      <c r="J27" s="860"/>
      <c r="K27" s="860">
        <v>173625</v>
      </c>
      <c r="L27" s="860"/>
      <c r="M27" s="860">
        <v>324498</v>
      </c>
      <c r="N27" s="860"/>
      <c r="O27" s="860">
        <v>378349</v>
      </c>
      <c r="P27" s="860"/>
      <c r="Q27" s="860">
        <v>393482</v>
      </c>
      <c r="R27" s="860"/>
      <c r="S27" s="860">
        <v>495148</v>
      </c>
      <c r="T27" s="860"/>
      <c r="U27" s="860">
        <v>101666</v>
      </c>
      <c r="V27" s="942"/>
      <c r="W27" s="860">
        <v>25.8</v>
      </c>
      <c r="X27" s="942"/>
      <c r="Y27" s="860">
        <v>30</v>
      </c>
      <c r="Z27" s="942"/>
    </row>
    <row r="28" spans="1:26" ht="18" customHeight="1" thickBot="1">
      <c r="A28" s="960" t="s">
        <v>483</v>
      </c>
      <c r="B28" s="961"/>
      <c r="C28" s="961"/>
      <c r="D28" s="962"/>
      <c r="E28" s="791"/>
      <c r="F28" s="96" t="s">
        <v>44</v>
      </c>
      <c r="G28" s="857">
        <v>734474</v>
      </c>
      <c r="H28" s="857"/>
      <c r="I28" s="857">
        <v>333833</v>
      </c>
      <c r="J28" s="857"/>
      <c r="K28" s="857">
        <v>159323</v>
      </c>
      <c r="L28" s="857"/>
      <c r="M28" s="857">
        <v>296319</v>
      </c>
      <c r="N28" s="857"/>
      <c r="O28" s="857">
        <v>337811</v>
      </c>
      <c r="P28" s="857"/>
      <c r="Q28" s="857">
        <v>360879</v>
      </c>
      <c r="R28" s="857"/>
      <c r="S28" s="857">
        <v>428465</v>
      </c>
      <c r="T28" s="857"/>
      <c r="U28" s="857">
        <v>67586</v>
      </c>
      <c r="V28" s="943"/>
      <c r="W28" s="857">
        <v>18.7</v>
      </c>
      <c r="X28" s="943"/>
      <c r="Y28" s="857">
        <v>28.1</v>
      </c>
      <c r="Z28" s="943"/>
    </row>
    <row r="29" spans="1:26" ht="15.75" customHeight="1" thickBot="1">
      <c r="A29" s="963"/>
      <c r="B29" s="964"/>
      <c r="C29" s="964"/>
      <c r="D29" s="965"/>
      <c r="E29" s="791"/>
    </row>
    <row r="30" spans="1:26" ht="34.5" customHeight="1" thickTop="1" thickBot="1">
      <c r="A30" s="966"/>
      <c r="B30" s="967"/>
      <c r="C30" s="967"/>
      <c r="D30" s="968"/>
      <c r="E30" s="791"/>
      <c r="F30" s="92" t="s">
        <v>45</v>
      </c>
      <c r="G30" s="879">
        <v>2018</v>
      </c>
      <c r="H30" s="879"/>
      <c r="I30" s="879">
        <v>2019</v>
      </c>
      <c r="J30" s="879"/>
      <c r="K30" s="879">
        <v>2020</v>
      </c>
      <c r="L30" s="879"/>
      <c r="M30" s="879">
        <v>2021</v>
      </c>
      <c r="N30" s="879"/>
      <c r="O30" s="879">
        <v>2022</v>
      </c>
      <c r="P30" s="879"/>
      <c r="Q30" s="879">
        <v>2023</v>
      </c>
      <c r="R30" s="879"/>
      <c r="S30" s="879">
        <v>2024</v>
      </c>
      <c r="T30" s="879"/>
      <c r="U30" s="957" t="s">
        <v>447</v>
      </c>
      <c r="V30" s="957"/>
      <c r="W30" s="958" t="s">
        <v>484</v>
      </c>
      <c r="X30" s="959"/>
      <c r="Y30" s="958" t="s">
        <v>445</v>
      </c>
      <c r="Z30" s="959"/>
    </row>
    <row r="31" spans="1:26" ht="18" customHeight="1">
      <c r="A31" s="838" t="s">
        <v>46</v>
      </c>
      <c r="B31" s="839"/>
      <c r="C31" s="839"/>
      <c r="D31" s="839"/>
      <c r="E31" s="791"/>
      <c r="F31" s="93" t="s">
        <v>47</v>
      </c>
      <c r="G31" s="865">
        <v>11414884</v>
      </c>
      <c r="H31" s="865"/>
      <c r="I31" s="865">
        <v>11752166</v>
      </c>
      <c r="J31" s="865"/>
      <c r="K31" s="865">
        <v>11853236</v>
      </c>
      <c r="L31" s="865"/>
      <c r="M31" s="865">
        <v>12032104</v>
      </c>
      <c r="N31" s="865"/>
      <c r="O31" s="865">
        <v>12612090</v>
      </c>
      <c r="P31" s="865"/>
      <c r="Q31" s="865">
        <v>13014517</v>
      </c>
      <c r="R31" s="865"/>
      <c r="S31" s="865">
        <v>13554804</v>
      </c>
      <c r="T31" s="865"/>
      <c r="U31" s="865">
        <v>540287</v>
      </c>
      <c r="V31" s="952"/>
      <c r="W31" s="865">
        <v>4.2</v>
      </c>
      <c r="X31" s="952"/>
      <c r="Y31" s="865">
        <v>3.4</v>
      </c>
      <c r="Z31" s="952"/>
    </row>
    <row r="32" spans="1:26" ht="18" customHeight="1">
      <c r="A32" s="836" t="s">
        <v>48</v>
      </c>
      <c r="B32" s="837"/>
      <c r="C32" s="837"/>
      <c r="D32" s="837"/>
      <c r="E32" s="791"/>
      <c r="F32" s="94" t="s">
        <v>49</v>
      </c>
      <c r="G32" s="860">
        <v>361612</v>
      </c>
      <c r="H32" s="860"/>
      <c r="I32" s="860">
        <v>365060</v>
      </c>
      <c r="J32" s="860"/>
      <c r="K32" s="860">
        <v>306807</v>
      </c>
      <c r="L32" s="860"/>
      <c r="M32" s="860">
        <v>356488</v>
      </c>
      <c r="N32" s="860"/>
      <c r="O32" s="860">
        <v>465293</v>
      </c>
      <c r="P32" s="860"/>
      <c r="Q32" s="860">
        <v>506841</v>
      </c>
      <c r="R32" s="860"/>
      <c r="S32" s="860">
        <v>618663</v>
      </c>
      <c r="T32" s="860"/>
      <c r="U32" s="860">
        <v>111822</v>
      </c>
      <c r="V32" s="942"/>
      <c r="W32" s="860">
        <v>22.1</v>
      </c>
      <c r="X32" s="942"/>
      <c r="Y32" s="860">
        <v>19.2</v>
      </c>
      <c r="Z32" s="942"/>
    </row>
    <row r="33" spans="1:26" ht="18" customHeight="1">
      <c r="A33" s="838" t="s">
        <v>50</v>
      </c>
      <c r="B33" s="839"/>
      <c r="C33" s="839"/>
      <c r="D33" s="839"/>
      <c r="E33" s="791"/>
      <c r="F33" s="95" t="s">
        <v>51</v>
      </c>
      <c r="G33" s="860">
        <v>11053272</v>
      </c>
      <c r="H33" s="860"/>
      <c r="I33" s="860">
        <v>11387106</v>
      </c>
      <c r="J33" s="860"/>
      <c r="K33" s="860">
        <v>11546429</v>
      </c>
      <c r="L33" s="860"/>
      <c r="M33" s="860">
        <v>11675616</v>
      </c>
      <c r="N33" s="860"/>
      <c r="O33" s="860">
        <v>12146797</v>
      </c>
      <c r="P33" s="860"/>
      <c r="Q33" s="860">
        <v>12507676</v>
      </c>
      <c r="R33" s="860"/>
      <c r="S33" s="860">
        <v>12936141</v>
      </c>
      <c r="T33" s="860"/>
      <c r="U33" s="860">
        <v>428465</v>
      </c>
      <c r="V33" s="942"/>
      <c r="W33" s="860">
        <v>3.4</v>
      </c>
      <c r="X33" s="942"/>
      <c r="Y33" s="860">
        <v>2.9</v>
      </c>
      <c r="Z33" s="942"/>
    </row>
    <row r="34" spans="1:26" ht="18" customHeight="1">
      <c r="A34" s="863" t="s">
        <v>485</v>
      </c>
      <c r="B34" s="864"/>
      <c r="C34" s="864"/>
      <c r="D34" s="864"/>
      <c r="E34" s="791"/>
      <c r="F34" s="94" t="s">
        <v>53</v>
      </c>
      <c r="G34" s="860">
        <v>11414884</v>
      </c>
      <c r="H34" s="860"/>
      <c r="I34" s="860">
        <v>11752166</v>
      </c>
      <c r="J34" s="860"/>
      <c r="K34" s="860">
        <v>11853236</v>
      </c>
      <c r="L34" s="860"/>
      <c r="M34" s="860">
        <v>12032104</v>
      </c>
      <c r="N34" s="860"/>
      <c r="O34" s="860">
        <v>12612090</v>
      </c>
      <c r="P34" s="860"/>
      <c r="Q34" s="860">
        <v>13014517</v>
      </c>
      <c r="R34" s="860"/>
      <c r="S34" s="860">
        <v>13554804</v>
      </c>
      <c r="T34" s="860"/>
      <c r="U34" s="860">
        <v>540287</v>
      </c>
      <c r="V34" s="942"/>
      <c r="W34" s="860">
        <v>4.2</v>
      </c>
      <c r="X34" s="942"/>
      <c r="Y34" s="860">
        <v>3.4</v>
      </c>
      <c r="Z34" s="942"/>
    </row>
    <row r="35" spans="1:26" ht="18" customHeight="1" thickBot="1">
      <c r="A35" s="838" t="s">
        <v>54</v>
      </c>
      <c r="B35" s="839"/>
      <c r="C35" s="839"/>
      <c r="D35" s="839"/>
      <c r="E35" s="791"/>
      <c r="F35" s="97" t="s">
        <v>55</v>
      </c>
      <c r="G35" s="857">
        <v>11053272</v>
      </c>
      <c r="H35" s="857"/>
      <c r="I35" s="857">
        <v>11387106</v>
      </c>
      <c r="J35" s="857"/>
      <c r="K35" s="857">
        <v>11546429</v>
      </c>
      <c r="L35" s="857"/>
      <c r="M35" s="857">
        <v>11675616</v>
      </c>
      <c r="N35" s="857"/>
      <c r="O35" s="857">
        <v>12146797</v>
      </c>
      <c r="P35" s="857"/>
      <c r="Q35" s="857">
        <v>12507676</v>
      </c>
      <c r="R35" s="857"/>
      <c r="S35" s="857">
        <v>12936141</v>
      </c>
      <c r="T35" s="857"/>
      <c r="U35" s="860">
        <v>428465</v>
      </c>
      <c r="V35" s="942"/>
      <c r="W35" s="860">
        <v>3.4</v>
      </c>
      <c r="X35" s="942"/>
      <c r="Y35" s="860">
        <v>2.9</v>
      </c>
      <c r="Z35" s="942"/>
    </row>
    <row r="36" spans="1:26" ht="18" customHeight="1" thickBot="1">
      <c r="A36" s="836" t="s">
        <v>486</v>
      </c>
      <c r="B36" s="837"/>
      <c r="C36" s="837"/>
      <c r="D36" s="837"/>
      <c r="E36" s="791"/>
    </row>
    <row r="37" spans="1:26" ht="18" customHeight="1" thickBot="1">
      <c r="A37" s="838" t="s">
        <v>57</v>
      </c>
      <c r="B37" s="839"/>
      <c r="C37" s="839"/>
      <c r="D37" s="839"/>
      <c r="E37" s="985"/>
      <c r="F37" s="929" t="s">
        <v>58</v>
      </c>
      <c r="G37" s="840"/>
      <c r="H37" s="840"/>
      <c r="I37" s="840"/>
      <c r="J37" s="840"/>
      <c r="K37" s="840"/>
      <c r="L37" s="840"/>
      <c r="M37" s="840"/>
      <c r="N37" s="840"/>
      <c r="O37" s="840"/>
      <c r="P37" s="840"/>
      <c r="Q37" s="840"/>
      <c r="R37" s="840"/>
      <c r="S37" s="840"/>
      <c r="T37" s="840"/>
      <c r="U37" s="840"/>
      <c r="V37" s="841"/>
    </row>
    <row r="38" spans="1:26" ht="18" customHeight="1">
      <c r="A38" s="1198"/>
      <c r="B38" s="1199"/>
      <c r="C38" s="1199"/>
      <c r="D38" s="1199"/>
      <c r="E38" s="791"/>
      <c r="F38" s="933"/>
      <c r="G38" s="844"/>
      <c r="H38" s="844"/>
      <c r="I38" s="844"/>
      <c r="J38" s="844"/>
      <c r="K38" s="844"/>
      <c r="L38" s="844"/>
      <c r="M38" s="844"/>
      <c r="N38" s="844"/>
      <c r="O38" s="844"/>
      <c r="P38" s="844"/>
      <c r="Q38" s="844"/>
      <c r="R38" s="844"/>
      <c r="S38" s="844"/>
      <c r="T38" s="844"/>
      <c r="U38" s="844"/>
      <c r="V38" s="844"/>
    </row>
    <row r="39" spans="1:26" ht="18" customHeight="1">
      <c r="A39" s="847" t="s">
        <v>59</v>
      </c>
      <c r="B39" s="848"/>
      <c r="C39" s="848"/>
      <c r="D39" s="848"/>
      <c r="E39" s="791"/>
      <c r="F39" s="934"/>
      <c r="G39" s="878"/>
      <c r="H39" s="878"/>
      <c r="I39" s="878"/>
      <c r="J39" s="878"/>
      <c r="K39" s="878"/>
      <c r="L39" s="878"/>
      <c r="M39" s="878"/>
      <c r="N39" s="878"/>
      <c r="O39" s="878"/>
      <c r="P39" s="878"/>
      <c r="Q39" s="878"/>
      <c r="R39" s="878"/>
      <c r="S39" s="878"/>
      <c r="T39" s="878"/>
      <c r="U39" s="878"/>
      <c r="V39" s="878"/>
    </row>
    <row r="40" spans="1:26" ht="18" customHeight="1">
      <c r="A40" s="849" t="s">
        <v>60</v>
      </c>
      <c r="B40" s="850"/>
      <c r="C40" s="851">
        <v>0.54390000000000005</v>
      </c>
      <c r="D40" s="852"/>
      <c r="E40" s="791"/>
      <c r="F40" s="934"/>
      <c r="G40" s="878"/>
      <c r="H40" s="878"/>
      <c r="I40" s="878"/>
      <c r="J40" s="878"/>
      <c r="K40" s="878"/>
      <c r="L40" s="878"/>
      <c r="M40" s="878"/>
      <c r="N40" s="878"/>
      <c r="O40" s="878"/>
      <c r="P40" s="878"/>
      <c r="Q40" s="878"/>
      <c r="R40" s="878"/>
      <c r="S40" s="878"/>
      <c r="T40" s="878"/>
      <c r="U40" s="878"/>
      <c r="V40" s="878"/>
    </row>
    <row r="41" spans="1:26" ht="18" customHeight="1">
      <c r="A41" s="853"/>
      <c r="B41" s="854"/>
      <c r="C41" s="854"/>
      <c r="D41" s="854"/>
      <c r="E41" s="791"/>
      <c r="F41" s="934"/>
      <c r="G41" s="878"/>
      <c r="H41" s="878"/>
      <c r="I41" s="878"/>
      <c r="J41" s="878"/>
      <c r="K41" s="878"/>
      <c r="L41" s="878"/>
      <c r="M41" s="878"/>
      <c r="N41" s="878"/>
      <c r="O41" s="878"/>
      <c r="P41" s="878"/>
      <c r="Q41" s="878"/>
      <c r="R41" s="878"/>
      <c r="S41" s="878"/>
      <c r="T41" s="878"/>
      <c r="U41" s="878"/>
      <c r="V41" s="878"/>
    </row>
    <row r="42" spans="1:26" ht="18" customHeight="1">
      <c r="A42" s="855" t="s">
        <v>61</v>
      </c>
      <c r="B42" s="856"/>
      <c r="C42" s="856"/>
      <c r="D42" s="856"/>
      <c r="E42" s="791"/>
      <c r="F42" s="934"/>
      <c r="G42" s="878"/>
      <c r="H42" s="878"/>
      <c r="I42" s="878"/>
      <c r="J42" s="878"/>
      <c r="K42" s="878"/>
      <c r="L42" s="878"/>
      <c r="M42" s="878"/>
      <c r="N42" s="878"/>
      <c r="O42" s="878"/>
      <c r="P42" s="878"/>
      <c r="Q42" s="878"/>
      <c r="R42" s="878"/>
      <c r="S42" s="878"/>
      <c r="T42" s="878"/>
      <c r="U42" s="878"/>
      <c r="V42" s="878"/>
    </row>
    <row r="43" spans="1:26" ht="18" customHeight="1" thickBot="1">
      <c r="A43" s="1405">
        <v>8801155</v>
      </c>
      <c r="B43" s="1406"/>
      <c r="C43" s="1406"/>
      <c r="D43" s="1406"/>
      <c r="E43" s="791"/>
      <c r="F43" s="934"/>
      <c r="G43" s="878"/>
      <c r="H43" s="878"/>
      <c r="I43" s="878"/>
      <c r="J43" s="878"/>
      <c r="K43" s="878"/>
      <c r="L43" s="878"/>
      <c r="M43" s="878"/>
      <c r="N43" s="878"/>
      <c r="O43" s="878"/>
      <c r="P43" s="878"/>
      <c r="Q43" s="878"/>
      <c r="R43" s="878"/>
      <c r="S43" s="878"/>
      <c r="T43" s="878"/>
      <c r="U43" s="878"/>
      <c r="V43" s="878"/>
    </row>
    <row r="44" spans="1:26" ht="18" customHeight="1" thickTop="1" thickBot="1">
      <c r="A44" s="831" t="s">
        <v>63</v>
      </c>
      <c r="B44" s="832"/>
      <c r="C44" s="832"/>
      <c r="D44" s="832"/>
      <c r="E44" s="791"/>
      <c r="F44" s="934"/>
      <c r="G44" s="878"/>
      <c r="H44" s="878"/>
      <c r="I44" s="878"/>
      <c r="J44" s="878"/>
      <c r="K44" s="878"/>
      <c r="L44" s="878"/>
      <c r="M44" s="878"/>
      <c r="N44" s="878"/>
      <c r="O44" s="878"/>
      <c r="P44" s="878"/>
      <c r="Q44" s="878"/>
      <c r="R44" s="878"/>
      <c r="S44" s="878"/>
      <c r="T44" s="878"/>
      <c r="U44" s="878"/>
      <c r="V44" s="878"/>
    </row>
    <row r="45" spans="1:26" ht="18" customHeight="1" thickTop="1">
      <c r="A45" s="811" t="s">
        <v>64</v>
      </c>
      <c r="B45" s="812"/>
      <c r="C45" s="812"/>
      <c r="D45" s="813"/>
      <c r="E45" s="791"/>
      <c r="F45" s="934"/>
      <c r="G45" s="878"/>
      <c r="H45" s="878"/>
      <c r="I45" s="878"/>
      <c r="J45" s="878"/>
      <c r="K45" s="878"/>
      <c r="L45" s="878"/>
      <c r="M45" s="878"/>
      <c r="N45" s="878"/>
      <c r="O45" s="878"/>
      <c r="P45" s="878"/>
      <c r="Q45" s="878"/>
      <c r="R45" s="878"/>
      <c r="S45" s="878"/>
      <c r="T45" s="878"/>
      <c r="U45" s="878"/>
      <c r="V45" s="878"/>
    </row>
    <row r="46" spans="1:26" ht="18" customHeight="1">
      <c r="A46" s="1195" t="s">
        <v>1220</v>
      </c>
      <c r="B46" s="1196"/>
      <c r="C46" s="1196"/>
      <c r="D46" s="1197"/>
      <c r="E46" s="791"/>
      <c r="F46" s="934"/>
      <c r="G46" s="878"/>
      <c r="H46" s="878"/>
      <c r="I46" s="878"/>
      <c r="J46" s="878"/>
      <c r="K46" s="878"/>
      <c r="L46" s="878"/>
      <c r="M46" s="878"/>
      <c r="N46" s="878"/>
      <c r="O46" s="878"/>
      <c r="P46" s="878"/>
      <c r="Q46" s="878"/>
      <c r="R46" s="878"/>
      <c r="S46" s="878"/>
      <c r="T46" s="878"/>
      <c r="U46" s="878"/>
      <c r="V46" s="878"/>
    </row>
    <row r="47" spans="1:26" ht="18" customHeight="1">
      <c r="A47" s="796" t="s">
        <v>66</v>
      </c>
      <c r="B47" s="797"/>
      <c r="C47" s="797"/>
      <c r="D47" s="798"/>
      <c r="E47" s="791"/>
      <c r="F47" s="934"/>
      <c r="G47" s="878"/>
      <c r="H47" s="878"/>
      <c r="I47" s="878"/>
      <c r="J47" s="878"/>
      <c r="K47" s="878"/>
      <c r="L47" s="878"/>
      <c r="M47" s="878"/>
      <c r="N47" s="878"/>
      <c r="O47" s="878"/>
      <c r="P47" s="878"/>
      <c r="Q47" s="878"/>
      <c r="R47" s="878"/>
      <c r="S47" s="878"/>
      <c r="T47" s="878"/>
      <c r="U47" s="878"/>
      <c r="V47" s="878"/>
    </row>
    <row r="48" spans="1:26" ht="18" customHeight="1">
      <c r="A48" s="706" t="s">
        <v>1221</v>
      </c>
      <c r="B48" s="708" t="s">
        <v>1226</v>
      </c>
      <c r="C48" s="706"/>
      <c r="D48" s="706"/>
      <c r="E48" s="791"/>
      <c r="F48" s="934"/>
      <c r="G48" s="878"/>
      <c r="H48" s="878"/>
      <c r="I48" s="878"/>
      <c r="J48" s="878"/>
      <c r="K48" s="878"/>
      <c r="L48" s="878"/>
      <c r="M48" s="878"/>
      <c r="N48" s="878"/>
      <c r="O48" s="878"/>
      <c r="P48" s="878"/>
      <c r="Q48" s="878"/>
      <c r="R48" s="878"/>
      <c r="S48" s="878"/>
      <c r="T48" s="878"/>
      <c r="U48" s="878"/>
      <c r="V48" s="878"/>
    </row>
    <row r="49" spans="1:26" ht="18" customHeight="1">
      <c r="A49" s="706" t="s">
        <v>1222</v>
      </c>
      <c r="B49" s="709" t="s">
        <v>1218</v>
      </c>
      <c r="C49" s="706"/>
      <c r="D49" s="706"/>
      <c r="E49" s="791"/>
      <c r="F49" s="934"/>
      <c r="G49" s="878"/>
      <c r="H49" s="878"/>
      <c r="I49" s="878"/>
      <c r="J49" s="878"/>
      <c r="K49" s="878"/>
      <c r="L49" s="878"/>
      <c r="M49" s="878"/>
      <c r="N49" s="878"/>
      <c r="O49" s="878"/>
      <c r="P49" s="878"/>
      <c r="Q49" s="878"/>
      <c r="R49" s="878"/>
      <c r="S49" s="878"/>
      <c r="T49" s="878"/>
      <c r="U49" s="878"/>
      <c r="V49" s="878"/>
    </row>
    <row r="50" spans="1:26" ht="18" customHeight="1" thickBot="1">
      <c r="A50" s="706" t="s">
        <v>1223</v>
      </c>
      <c r="B50" s="709" t="s">
        <v>1218</v>
      </c>
      <c r="C50" s="706"/>
      <c r="D50" s="706"/>
      <c r="E50" s="791"/>
    </row>
    <row r="51" spans="1:26" ht="18" customHeight="1" thickBot="1">
      <c r="A51" s="706" t="s">
        <v>1224</v>
      </c>
      <c r="B51" s="709" t="s">
        <v>1219</v>
      </c>
      <c r="C51" s="706"/>
      <c r="D51" s="706"/>
      <c r="E51" s="985"/>
      <c r="F51" s="938" t="s">
        <v>68</v>
      </c>
      <c r="G51" s="817"/>
      <c r="H51" s="817"/>
      <c r="I51" s="817"/>
      <c r="J51" s="817"/>
      <c r="K51" s="817"/>
      <c r="L51" s="817"/>
      <c r="M51" s="817"/>
      <c r="N51" s="817"/>
      <c r="O51" s="817"/>
      <c r="P51" s="817"/>
      <c r="Q51" s="817"/>
      <c r="R51" s="817"/>
      <c r="S51" s="817"/>
      <c r="T51" s="817"/>
      <c r="U51" s="817"/>
      <c r="V51" s="817"/>
      <c r="W51" s="817"/>
      <c r="X51" s="817"/>
      <c r="Y51" s="817"/>
      <c r="Z51" s="818"/>
    </row>
    <row r="52" spans="1:26" ht="18" customHeight="1" thickBot="1">
      <c r="A52" s="706" t="s">
        <v>1225</v>
      </c>
      <c r="B52" s="709" t="s">
        <v>1219</v>
      </c>
      <c r="C52" s="706"/>
      <c r="D52" s="706"/>
      <c r="E52" s="985"/>
      <c r="F52" s="98" t="s">
        <v>70</v>
      </c>
      <c r="G52" s="939" t="s">
        <v>71</v>
      </c>
      <c r="H52" s="939"/>
      <c r="I52" s="939"/>
      <c r="J52" s="939"/>
      <c r="K52" s="826" t="s">
        <v>72</v>
      </c>
      <c r="L52" s="827"/>
      <c r="M52" s="828"/>
      <c r="N52" s="826" t="s">
        <v>73</v>
      </c>
      <c r="O52" s="827"/>
      <c r="P52" s="827"/>
      <c r="Q52" s="827"/>
      <c r="R52" s="827"/>
      <c r="S52" s="827"/>
      <c r="T52" s="827"/>
      <c r="U52" s="827"/>
      <c r="V52" s="827"/>
      <c r="W52" s="827"/>
      <c r="X52" s="827"/>
      <c r="Y52" s="827"/>
      <c r="Z52" s="940"/>
    </row>
    <row r="53" spans="1:26" ht="18" customHeight="1">
      <c r="A53" s="796" t="s">
        <v>74</v>
      </c>
      <c r="B53" s="797"/>
      <c r="C53" s="797"/>
      <c r="D53" s="798"/>
      <c r="E53" s="985"/>
      <c r="F53" s="925">
        <v>2022</v>
      </c>
      <c r="G53" s="799" t="s">
        <v>1003</v>
      </c>
      <c r="H53" s="799"/>
      <c r="I53" s="799"/>
      <c r="J53" s="799"/>
      <c r="K53" s="928" t="s">
        <v>1004</v>
      </c>
      <c r="L53" s="799"/>
      <c r="M53" s="799"/>
      <c r="N53" s="918" t="s">
        <v>1178</v>
      </c>
      <c r="O53" s="918"/>
      <c r="P53" s="918"/>
      <c r="Q53" s="918"/>
      <c r="R53" s="918"/>
      <c r="S53" s="918"/>
      <c r="T53" s="918"/>
      <c r="U53" s="918"/>
      <c r="V53" s="918"/>
      <c r="W53" s="918"/>
      <c r="X53" s="918"/>
      <c r="Y53" s="918"/>
      <c r="Z53" s="919"/>
    </row>
    <row r="54" spans="1:26" ht="18" customHeight="1">
      <c r="A54" s="1053" t="s">
        <v>487</v>
      </c>
      <c r="B54" s="990"/>
      <c r="C54" s="990"/>
      <c r="D54" s="1054"/>
      <c r="E54" s="985"/>
      <c r="F54" s="926"/>
      <c r="G54" s="800"/>
      <c r="H54" s="800"/>
      <c r="I54" s="800"/>
      <c r="J54" s="800"/>
      <c r="K54" s="800"/>
      <c r="L54" s="800"/>
      <c r="M54" s="800"/>
      <c r="N54" s="920"/>
      <c r="O54" s="920"/>
      <c r="P54" s="920"/>
      <c r="Q54" s="920"/>
      <c r="R54" s="920"/>
      <c r="S54" s="920"/>
      <c r="T54" s="920"/>
      <c r="U54" s="920"/>
      <c r="V54" s="920"/>
      <c r="W54" s="920"/>
      <c r="X54" s="920"/>
      <c r="Y54" s="920"/>
      <c r="Z54" s="921"/>
    </row>
    <row r="55" spans="1:26" ht="18" customHeight="1" thickBot="1">
      <c r="A55" s="1053" t="s">
        <v>488</v>
      </c>
      <c r="B55" s="990"/>
      <c r="C55" s="990"/>
      <c r="D55" s="1054"/>
      <c r="E55" s="985"/>
      <c r="F55" s="927"/>
      <c r="G55" s="801"/>
      <c r="H55" s="801"/>
      <c r="I55" s="801"/>
      <c r="J55" s="801"/>
      <c r="K55" s="801"/>
      <c r="L55" s="801"/>
      <c r="M55" s="801"/>
      <c r="N55" s="922"/>
      <c r="O55" s="922"/>
      <c r="P55" s="922"/>
      <c r="Q55" s="922"/>
      <c r="R55" s="922"/>
      <c r="S55" s="922"/>
      <c r="T55" s="922"/>
      <c r="U55" s="922"/>
      <c r="V55" s="922"/>
      <c r="W55" s="922"/>
      <c r="X55" s="922"/>
      <c r="Y55" s="922"/>
      <c r="Z55" s="923"/>
    </row>
    <row r="56" spans="1:26" ht="18" customHeight="1" thickBot="1">
      <c r="A56" s="1092" t="s">
        <v>489</v>
      </c>
      <c r="B56" s="991"/>
      <c r="C56" s="991"/>
      <c r="D56" s="1093"/>
      <c r="E56" s="985"/>
      <c r="F56" s="916">
        <v>2023</v>
      </c>
      <c r="G56" s="788" t="s">
        <v>1003</v>
      </c>
      <c r="H56" s="788"/>
      <c r="I56" s="788"/>
      <c r="J56" s="788"/>
      <c r="K56" s="788" t="s">
        <v>1004</v>
      </c>
      <c r="L56" s="788"/>
      <c r="M56" s="788"/>
      <c r="N56" s="918" t="s">
        <v>1179</v>
      </c>
      <c r="O56" s="918"/>
      <c r="P56" s="918"/>
      <c r="Q56" s="918"/>
      <c r="R56" s="918"/>
      <c r="S56" s="918"/>
      <c r="T56" s="918"/>
      <c r="U56" s="918"/>
      <c r="V56" s="918"/>
      <c r="W56" s="918"/>
      <c r="X56" s="918"/>
      <c r="Y56" s="918"/>
      <c r="Z56" s="919"/>
    </row>
    <row r="57" spans="1:26" ht="18" customHeight="1" thickTop="1" thickBot="1">
      <c r="A57" s="808" t="s">
        <v>81</v>
      </c>
      <c r="B57" s="809"/>
      <c r="C57" s="809"/>
      <c r="D57" s="810"/>
      <c r="E57" s="985"/>
      <c r="F57" s="917"/>
      <c r="G57" s="789"/>
      <c r="H57" s="789"/>
      <c r="I57" s="789"/>
      <c r="J57" s="789"/>
      <c r="K57" s="789"/>
      <c r="L57" s="789"/>
      <c r="M57" s="789"/>
      <c r="N57" s="920"/>
      <c r="O57" s="920"/>
      <c r="P57" s="920"/>
      <c r="Q57" s="920"/>
      <c r="R57" s="920"/>
      <c r="S57" s="920"/>
      <c r="T57" s="920"/>
      <c r="U57" s="920"/>
      <c r="V57" s="920"/>
      <c r="W57" s="920"/>
      <c r="X57" s="920"/>
      <c r="Y57" s="920"/>
      <c r="Z57" s="921"/>
    </row>
    <row r="58" spans="1:26" ht="18" customHeight="1" thickTop="1">
      <c r="A58" s="811" t="s">
        <v>82</v>
      </c>
      <c r="B58" s="812"/>
      <c r="C58" s="812"/>
      <c r="D58" s="813"/>
      <c r="E58" s="985"/>
      <c r="F58" s="917"/>
      <c r="G58" s="789"/>
      <c r="H58" s="789"/>
      <c r="I58" s="789"/>
      <c r="J58" s="789"/>
      <c r="K58" s="789"/>
      <c r="L58" s="789"/>
      <c r="M58" s="789"/>
      <c r="N58" s="920"/>
      <c r="O58" s="920"/>
      <c r="P58" s="920"/>
      <c r="Q58" s="920"/>
      <c r="R58" s="920"/>
      <c r="S58" s="920"/>
      <c r="T58" s="920"/>
      <c r="U58" s="920"/>
      <c r="V58" s="920"/>
      <c r="W58" s="920"/>
      <c r="X58" s="920"/>
      <c r="Y58" s="920"/>
      <c r="Z58" s="921"/>
    </row>
    <row r="59" spans="1:26" ht="36.75" customHeight="1" thickBot="1">
      <c r="A59" s="1190" t="s">
        <v>490</v>
      </c>
      <c r="B59" s="1190"/>
      <c r="C59" s="1190"/>
      <c r="D59" s="1190"/>
      <c r="E59" s="985"/>
      <c r="F59" s="917"/>
      <c r="G59" s="789"/>
      <c r="H59" s="789"/>
      <c r="I59" s="789"/>
      <c r="J59" s="789"/>
      <c r="K59" s="789"/>
      <c r="L59" s="789"/>
      <c r="M59" s="789"/>
      <c r="N59" s="922"/>
      <c r="O59" s="922"/>
      <c r="P59" s="922"/>
      <c r="Q59" s="922"/>
      <c r="R59" s="922"/>
      <c r="S59" s="922"/>
      <c r="T59" s="922"/>
      <c r="U59" s="922"/>
      <c r="V59" s="922"/>
      <c r="W59" s="922"/>
      <c r="X59" s="922"/>
      <c r="Y59" s="922"/>
      <c r="Z59" s="923"/>
    </row>
    <row r="60" spans="1:26" ht="36.75" customHeight="1" thickBot="1">
      <c r="A60" s="1191"/>
      <c r="B60" s="1191"/>
      <c r="C60" s="1191"/>
      <c r="D60" s="1191"/>
      <c r="E60" s="986"/>
      <c r="F60" s="916">
        <v>2024</v>
      </c>
      <c r="G60" s="788"/>
      <c r="H60" s="788"/>
      <c r="I60" s="788"/>
      <c r="J60" s="788"/>
      <c r="K60" s="788"/>
      <c r="L60" s="788"/>
      <c r="M60" s="788"/>
      <c r="N60" s="918"/>
      <c r="O60" s="918"/>
      <c r="P60" s="918"/>
      <c r="Q60" s="918"/>
      <c r="R60" s="918"/>
      <c r="S60" s="918"/>
      <c r="T60" s="918"/>
      <c r="U60" s="918"/>
      <c r="V60" s="918"/>
      <c r="W60" s="918"/>
      <c r="X60" s="918"/>
      <c r="Y60" s="918"/>
      <c r="Z60" s="919"/>
    </row>
    <row r="61" spans="1:26" ht="18" customHeight="1">
      <c r="F61" s="917"/>
      <c r="G61" s="789"/>
      <c r="H61" s="789"/>
      <c r="I61" s="789"/>
      <c r="J61" s="789"/>
      <c r="K61" s="789"/>
      <c r="L61" s="789"/>
      <c r="M61" s="789"/>
      <c r="N61" s="920"/>
      <c r="O61" s="920"/>
      <c r="P61" s="920"/>
      <c r="Q61" s="920"/>
      <c r="R61" s="920"/>
      <c r="S61" s="920"/>
      <c r="T61" s="920"/>
      <c r="U61" s="920"/>
      <c r="V61" s="920"/>
      <c r="W61" s="920"/>
      <c r="X61" s="920"/>
      <c r="Y61" s="920"/>
      <c r="Z61" s="921"/>
    </row>
    <row r="62" spans="1:26" ht="45" customHeight="1">
      <c r="E62"/>
      <c r="F62" s="917"/>
      <c r="G62" s="789"/>
      <c r="H62" s="789"/>
      <c r="I62" s="789"/>
      <c r="J62" s="789"/>
      <c r="K62" s="789"/>
      <c r="L62" s="789"/>
      <c r="M62" s="789"/>
      <c r="N62" s="920"/>
      <c r="O62" s="920"/>
      <c r="P62" s="920"/>
      <c r="Q62" s="920"/>
      <c r="R62" s="920"/>
      <c r="S62" s="920"/>
      <c r="T62" s="920"/>
      <c r="U62" s="920"/>
      <c r="V62" s="920"/>
      <c r="W62" s="920"/>
      <c r="X62" s="920"/>
      <c r="Y62" s="920"/>
      <c r="Z62" s="921"/>
    </row>
    <row r="63" spans="1:26" ht="15.75" thickBot="1">
      <c r="E63"/>
      <c r="F63" s="924"/>
      <c r="G63" s="790"/>
      <c r="H63" s="790"/>
      <c r="I63" s="790"/>
      <c r="J63" s="790"/>
      <c r="K63" s="790"/>
      <c r="L63" s="790"/>
      <c r="M63" s="790"/>
      <c r="N63" s="922"/>
      <c r="O63" s="922"/>
      <c r="P63" s="922"/>
      <c r="Q63" s="922"/>
      <c r="R63" s="922"/>
      <c r="S63" s="922"/>
      <c r="T63" s="922"/>
      <c r="U63" s="922"/>
      <c r="V63" s="922"/>
      <c r="W63" s="922"/>
      <c r="X63" s="922"/>
      <c r="Y63" s="922"/>
      <c r="Z63" s="923"/>
    </row>
    <row r="64" spans="1:26">
      <c r="E64"/>
    </row>
    <row r="65" spans="5:5">
      <c r="E65"/>
    </row>
    <row r="66" spans="5:5">
      <c r="E66"/>
    </row>
    <row r="67" spans="5:5">
      <c r="E67"/>
    </row>
    <row r="68" spans="5:5">
      <c r="E68"/>
    </row>
    <row r="69" spans="5:5">
      <c r="E69"/>
    </row>
    <row r="70" spans="5:5">
      <c r="E70"/>
    </row>
    <row r="71" spans="5:5" ht="21.75" customHeight="1">
      <c r="E71"/>
    </row>
    <row r="72" spans="5:5" ht="23.25" customHeight="1">
      <c r="E72"/>
    </row>
    <row r="73" spans="5:5" ht="27.75" customHeight="1">
      <c r="E73"/>
    </row>
    <row r="74" spans="5:5" ht="30" customHeight="1">
      <c r="E74"/>
    </row>
    <row r="75" spans="5:5">
      <c r="E75"/>
    </row>
    <row r="76" spans="5:5" ht="22.5" customHeight="1">
      <c r="E76"/>
    </row>
    <row r="77" spans="5:5" ht="21" customHeight="1"/>
    <row r="78" spans="5:5" ht="24.75" customHeight="1"/>
    <row r="79" spans="5:5" ht="21" customHeight="1"/>
    <row r="81" ht="20.25" customHeight="1"/>
    <row r="85" ht="52.5" customHeight="1"/>
  </sheetData>
  <mergeCells count="191">
    <mergeCell ref="F60:F63"/>
    <mergeCell ref="G60:J63"/>
    <mergeCell ref="K60:M63"/>
    <mergeCell ref="N60:Z63"/>
    <mergeCell ref="F51:Z51"/>
    <mergeCell ref="G52:J52"/>
    <mergeCell ref="K52:M52"/>
    <mergeCell ref="N52:Z52"/>
    <mergeCell ref="F53:F55"/>
    <mergeCell ref="G53:J55"/>
    <mergeCell ref="K53:M55"/>
    <mergeCell ref="N53:Z55"/>
    <mergeCell ref="F56:F59"/>
    <mergeCell ref="G56:J59"/>
    <mergeCell ref="K56:M59"/>
    <mergeCell ref="N56:Z59"/>
    <mergeCell ref="A1:D2"/>
    <mergeCell ref="E1:E60"/>
    <mergeCell ref="F1:P2"/>
    <mergeCell ref="G3:H3"/>
    <mergeCell ref="I3:J3"/>
    <mergeCell ref="K3:L3"/>
    <mergeCell ref="M3:N3"/>
    <mergeCell ref="O3:P3"/>
    <mergeCell ref="G8:H8"/>
    <mergeCell ref="I8:J8"/>
    <mergeCell ref="A13:D13"/>
    <mergeCell ref="G13:H13"/>
    <mergeCell ref="I13:J13"/>
    <mergeCell ref="K13:L13"/>
    <mergeCell ref="M13:N13"/>
    <mergeCell ref="O13:P13"/>
    <mergeCell ref="A27:D27"/>
    <mergeCell ref="G27:H27"/>
    <mergeCell ref="I27:J27"/>
    <mergeCell ref="K27:L27"/>
    <mergeCell ref="M27:N27"/>
    <mergeCell ref="A26:D26"/>
    <mergeCell ref="G26:H26"/>
    <mergeCell ref="I26:J26"/>
    <mergeCell ref="Q3:R3"/>
    <mergeCell ref="S3:T3"/>
    <mergeCell ref="A4:D12"/>
    <mergeCell ref="G4:H4"/>
    <mergeCell ref="I4:J4"/>
    <mergeCell ref="K4:L4"/>
    <mergeCell ref="M4:N4"/>
    <mergeCell ref="O4:P4"/>
    <mergeCell ref="Q4:R4"/>
    <mergeCell ref="S4:T4"/>
    <mergeCell ref="K8:L8"/>
    <mergeCell ref="M8:N8"/>
    <mergeCell ref="O8:P8"/>
    <mergeCell ref="Q8:R8"/>
    <mergeCell ref="S8:T8"/>
    <mergeCell ref="Q13:R13"/>
    <mergeCell ref="S13:T13"/>
    <mergeCell ref="A14:D25"/>
    <mergeCell ref="G24:H24"/>
    <mergeCell ref="I24:J24"/>
    <mergeCell ref="K24:L24"/>
    <mergeCell ref="M24:N24"/>
    <mergeCell ref="O24:P24"/>
    <mergeCell ref="Q24:R24"/>
    <mergeCell ref="S24:T24"/>
    <mergeCell ref="U24:V24"/>
    <mergeCell ref="W24:X24"/>
    <mergeCell ref="Y24:Z24"/>
    <mergeCell ref="G25:H25"/>
    <mergeCell ref="I25:J25"/>
    <mergeCell ref="K25:L25"/>
    <mergeCell ref="M25:N25"/>
    <mergeCell ref="O25:P25"/>
    <mergeCell ref="Q25:R25"/>
    <mergeCell ref="S25:T25"/>
    <mergeCell ref="U25:V25"/>
    <mergeCell ref="W25:X25"/>
    <mergeCell ref="Y25:Z25"/>
    <mergeCell ref="K26:L26"/>
    <mergeCell ref="M26:N26"/>
    <mergeCell ref="O26:P26"/>
    <mergeCell ref="O27:P27"/>
    <mergeCell ref="Q27:R27"/>
    <mergeCell ref="S27:T27"/>
    <mergeCell ref="U27:V27"/>
    <mergeCell ref="W27:X27"/>
    <mergeCell ref="Y27:Z27"/>
    <mergeCell ref="Q26:R26"/>
    <mergeCell ref="S26:T26"/>
    <mergeCell ref="U26:V26"/>
    <mergeCell ref="W26:X26"/>
    <mergeCell ref="Y26:Z26"/>
    <mergeCell ref="Y28:Z28"/>
    <mergeCell ref="G30:H30"/>
    <mergeCell ref="I30:J30"/>
    <mergeCell ref="K30:L30"/>
    <mergeCell ref="M30:N30"/>
    <mergeCell ref="O30:P30"/>
    <mergeCell ref="A28:D30"/>
    <mergeCell ref="G28:H28"/>
    <mergeCell ref="I28:J28"/>
    <mergeCell ref="K28:L28"/>
    <mergeCell ref="M28:N28"/>
    <mergeCell ref="O28:P28"/>
    <mergeCell ref="Q28:R28"/>
    <mergeCell ref="S28:T28"/>
    <mergeCell ref="U28:V28"/>
    <mergeCell ref="W28:X28"/>
    <mergeCell ref="O31:P31"/>
    <mergeCell ref="Q31:R31"/>
    <mergeCell ref="S31:T31"/>
    <mergeCell ref="U31:V31"/>
    <mergeCell ref="W31:X31"/>
    <mergeCell ref="O33:P33"/>
    <mergeCell ref="Q33:R33"/>
    <mergeCell ref="S33:T33"/>
    <mergeCell ref="U33:V33"/>
    <mergeCell ref="W33:X33"/>
    <mergeCell ref="A31:D31"/>
    <mergeCell ref="G31:H31"/>
    <mergeCell ref="I31:J31"/>
    <mergeCell ref="K31:L31"/>
    <mergeCell ref="M31:N31"/>
    <mergeCell ref="A33:D33"/>
    <mergeCell ref="G33:H33"/>
    <mergeCell ref="I33:J33"/>
    <mergeCell ref="K33:L33"/>
    <mergeCell ref="M33:N33"/>
    <mergeCell ref="A32:D32"/>
    <mergeCell ref="G32:H32"/>
    <mergeCell ref="I32:J32"/>
    <mergeCell ref="K32:L32"/>
    <mergeCell ref="M32:N32"/>
    <mergeCell ref="W34:X34"/>
    <mergeCell ref="Y31:Z31"/>
    <mergeCell ref="Q30:R30"/>
    <mergeCell ref="S30:T30"/>
    <mergeCell ref="U30:V30"/>
    <mergeCell ref="W30:X30"/>
    <mergeCell ref="Y30:Z30"/>
    <mergeCell ref="Y33:Z33"/>
    <mergeCell ref="Q32:R32"/>
    <mergeCell ref="S32:T32"/>
    <mergeCell ref="A57:D57"/>
    <mergeCell ref="U32:V32"/>
    <mergeCell ref="W32:X32"/>
    <mergeCell ref="Y32:Z32"/>
    <mergeCell ref="O32:P32"/>
    <mergeCell ref="A35:D35"/>
    <mergeCell ref="G35:H35"/>
    <mergeCell ref="I35:J35"/>
    <mergeCell ref="K35:L35"/>
    <mergeCell ref="M35:N35"/>
    <mergeCell ref="A34:D34"/>
    <mergeCell ref="G34:H34"/>
    <mergeCell ref="I34:J34"/>
    <mergeCell ref="K34:L34"/>
    <mergeCell ref="M34:N34"/>
    <mergeCell ref="O35:P35"/>
    <mergeCell ref="Q35:R35"/>
    <mergeCell ref="S35:T35"/>
    <mergeCell ref="U35:V35"/>
    <mergeCell ref="W35:X35"/>
    <mergeCell ref="Y35:Z35"/>
    <mergeCell ref="Q34:R34"/>
    <mergeCell ref="S34:T34"/>
    <mergeCell ref="U34:V34"/>
    <mergeCell ref="A58:D58"/>
    <mergeCell ref="A59:D59"/>
    <mergeCell ref="A60:D60"/>
    <mergeCell ref="Y34:Z34"/>
    <mergeCell ref="O34:P34"/>
    <mergeCell ref="A43:D43"/>
    <mergeCell ref="A44:D44"/>
    <mergeCell ref="A45:D45"/>
    <mergeCell ref="A46:D46"/>
    <mergeCell ref="A47:D47"/>
    <mergeCell ref="A36:D36"/>
    <mergeCell ref="A37:D37"/>
    <mergeCell ref="F37:V37"/>
    <mergeCell ref="A38:D38"/>
    <mergeCell ref="F38:V49"/>
    <mergeCell ref="A39:D39"/>
    <mergeCell ref="A40:B40"/>
    <mergeCell ref="C40:D40"/>
    <mergeCell ref="A41:D41"/>
    <mergeCell ref="A42:D42"/>
    <mergeCell ref="A53:D53"/>
    <mergeCell ref="A54:D54"/>
    <mergeCell ref="A55:D55"/>
    <mergeCell ref="A56:D56"/>
  </mergeCells>
  <conditionalFormatting sqref="F3:U22">
    <cfRule type="containsText" dxfId="15" priority="1" operator="containsText" text="kategorija 1">
      <formula>NOT(ISERROR(SEARCH("kategorija 1",F3)))</formula>
    </cfRule>
  </conditionalFormatting>
  <pageMargins left="0.7" right="0.7" top="0.75" bottom="0.75" header="0.3" footer="0.3"/>
  <pageSetup paperSize="9"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2">
    <tabColor theme="5" tint="0.59999389629810485"/>
  </sheetPr>
  <dimension ref="A1:Z85"/>
  <sheetViews>
    <sheetView zoomScale="50" zoomScaleNormal="50" workbookViewId="0">
      <selection activeCell="B48" sqref="B48:B52"/>
    </sheetView>
  </sheetViews>
  <sheetFormatPr defaultRowHeight="15"/>
  <cols>
    <col min="1" max="1" width="29.140625" customWidth="1"/>
    <col min="2" max="2" width="16.42578125" customWidth="1"/>
    <col min="3" max="3" width="17.28515625" customWidth="1"/>
    <col min="4" max="4" width="8" customWidth="1"/>
    <col min="5" max="5" width="2" style="60" customWidth="1"/>
    <col min="6" max="6" width="27.5703125" customWidth="1"/>
    <col min="7" max="7" width="8.85546875" bestFit="1" customWidth="1"/>
    <col min="8" max="8" width="12" customWidth="1"/>
    <col min="9" max="9" width="7.5703125" customWidth="1"/>
    <col min="10" max="10" width="10.85546875" customWidth="1"/>
    <col min="11" max="11" width="7.85546875" bestFit="1" customWidth="1"/>
    <col min="12" max="12" width="11.42578125" customWidth="1"/>
    <col min="13" max="13" width="8.85546875" bestFit="1" customWidth="1"/>
    <col min="14" max="14" width="11.28515625" customWidth="1"/>
    <col min="15" max="15" width="9.85546875" bestFit="1" customWidth="1"/>
    <col min="16" max="16" width="11.28515625" customWidth="1"/>
  </cols>
  <sheetData>
    <row r="1" spans="1:20" ht="15" customHeight="1" thickTop="1">
      <c r="A1" s="901" t="s">
        <v>0</v>
      </c>
      <c r="B1" s="902"/>
      <c r="C1" s="902"/>
      <c r="D1" s="902"/>
      <c r="E1" s="984"/>
      <c r="F1" s="905" t="s">
        <v>1</v>
      </c>
      <c r="G1" s="905"/>
      <c r="H1" s="905"/>
      <c r="I1" s="905"/>
      <c r="J1" s="905"/>
      <c r="K1" s="905"/>
      <c r="L1" s="905"/>
      <c r="M1" s="905"/>
      <c r="N1" s="905"/>
      <c r="O1" s="905"/>
      <c r="P1" s="905"/>
      <c r="Q1" s="316"/>
      <c r="R1" s="316"/>
      <c r="S1" s="316"/>
      <c r="T1" s="316"/>
    </row>
    <row r="2" spans="1:20" ht="15.75" customHeight="1" thickBot="1">
      <c r="A2" s="903"/>
      <c r="B2" s="904"/>
      <c r="C2" s="904"/>
      <c r="D2" s="904"/>
      <c r="E2" s="791"/>
      <c r="F2" s="904"/>
      <c r="G2" s="904"/>
      <c r="H2" s="904"/>
      <c r="I2" s="904"/>
      <c r="J2" s="904"/>
      <c r="K2" s="904"/>
      <c r="L2" s="904"/>
      <c r="M2" s="904"/>
      <c r="N2" s="904"/>
      <c r="O2" s="904"/>
      <c r="P2" s="904"/>
      <c r="Q2" s="316"/>
      <c r="R2" s="316"/>
      <c r="S2" s="316"/>
      <c r="T2" s="316"/>
    </row>
    <row r="3" spans="1:20" ht="15.75" thickBot="1">
      <c r="A3" s="3"/>
      <c r="B3" s="4"/>
      <c r="C3" s="4"/>
      <c r="D3" s="4"/>
      <c r="E3" s="985"/>
      <c r="F3" s="137" t="s">
        <v>2</v>
      </c>
      <c r="G3" s="907">
        <v>2018</v>
      </c>
      <c r="H3" s="908"/>
      <c r="I3" s="907">
        <v>2019</v>
      </c>
      <c r="J3" s="908"/>
      <c r="K3" s="907">
        <v>2020</v>
      </c>
      <c r="L3" s="908"/>
      <c r="M3" s="907">
        <v>2021</v>
      </c>
      <c r="N3" s="908"/>
      <c r="O3" s="907">
        <v>2022</v>
      </c>
      <c r="P3" s="908"/>
      <c r="Q3" s="907">
        <v>2023</v>
      </c>
      <c r="R3" s="908"/>
      <c r="S3" s="907">
        <v>2024</v>
      </c>
      <c r="T3" s="908"/>
    </row>
    <row r="4" spans="1:20" ht="20.25" customHeight="1" thickTop="1">
      <c r="A4" s="888"/>
      <c r="B4" s="845"/>
      <c r="C4" s="845"/>
      <c r="D4" s="845"/>
      <c r="E4" s="985"/>
      <c r="F4" s="138" t="s">
        <v>3</v>
      </c>
      <c r="G4" s="982"/>
      <c r="H4" s="983"/>
      <c r="I4" s="982"/>
      <c r="J4" s="983"/>
      <c r="K4" s="982"/>
      <c r="L4" s="983"/>
      <c r="M4" s="982"/>
      <c r="N4" s="983"/>
      <c r="O4" s="982"/>
      <c r="P4" s="983"/>
      <c r="Q4" s="982"/>
      <c r="R4" s="983"/>
      <c r="S4" s="982"/>
      <c r="T4" s="983"/>
    </row>
    <row r="5" spans="1:20" ht="21" customHeight="1">
      <c r="A5" s="888"/>
      <c r="B5" s="845"/>
      <c r="C5" s="845"/>
      <c r="D5" s="845"/>
      <c r="E5" s="985"/>
      <c r="F5" s="66" t="s">
        <v>4</v>
      </c>
      <c r="G5" s="10">
        <v>-0.12695401145936341</v>
      </c>
      <c r="H5" s="13" t="s">
        <v>6</v>
      </c>
      <c r="I5" s="10">
        <v>-4.4879833612698782E-2</v>
      </c>
      <c r="J5" s="28" t="s">
        <v>15</v>
      </c>
      <c r="K5" s="10">
        <v>-9.7081312333025013E-2</v>
      </c>
      <c r="L5" s="13" t="s">
        <v>6</v>
      </c>
      <c r="M5" s="14">
        <v>-4.974599071295626E-2</v>
      </c>
      <c r="N5" s="28" t="s">
        <v>15</v>
      </c>
      <c r="O5" s="14">
        <v>-3.7137873437275329E-2</v>
      </c>
      <c r="P5" s="28" t="s">
        <v>15</v>
      </c>
      <c r="Q5" s="14">
        <v>-0.01</v>
      </c>
      <c r="R5" s="28" t="s">
        <v>15</v>
      </c>
      <c r="S5">
        <v>-0.04</v>
      </c>
      <c r="T5" s="28" t="s">
        <v>15</v>
      </c>
    </row>
    <row r="6" spans="1:20" ht="25.5" customHeight="1">
      <c r="A6" s="888"/>
      <c r="B6" s="845"/>
      <c r="C6" s="845"/>
      <c r="D6" s="845"/>
      <c r="E6" s="985"/>
      <c r="F6" s="67" t="s">
        <v>9</v>
      </c>
      <c r="G6" s="18">
        <v>-0.17393068473034562</v>
      </c>
      <c r="H6" s="13" t="s">
        <v>6</v>
      </c>
      <c r="I6" s="18">
        <v>-6.2828673580265518E-2</v>
      </c>
      <c r="J6" s="28" t="s">
        <v>15</v>
      </c>
      <c r="K6" s="18">
        <v>-0.16378318423164545</v>
      </c>
      <c r="L6" s="13" t="s">
        <v>6</v>
      </c>
      <c r="M6" s="18">
        <v>-9.2377685122891462E-2</v>
      </c>
      <c r="N6" s="28" t="s">
        <v>15</v>
      </c>
      <c r="O6" s="18">
        <v>-5.0747092369014687E-2</v>
      </c>
      <c r="P6" s="28" t="s">
        <v>15</v>
      </c>
      <c r="Q6" s="18">
        <v>-0.02</v>
      </c>
      <c r="R6" s="28" t="s">
        <v>15</v>
      </c>
      <c r="S6">
        <v>-0.05</v>
      </c>
      <c r="T6" s="28" t="s">
        <v>15</v>
      </c>
    </row>
    <row r="7" spans="1:20" ht="25.5">
      <c r="A7" s="888"/>
      <c r="B7" s="845"/>
      <c r="C7" s="845"/>
      <c r="D7" s="845"/>
      <c r="E7" s="985"/>
      <c r="F7" s="68" t="s">
        <v>10</v>
      </c>
      <c r="G7" s="10">
        <v>0.74395251761228443</v>
      </c>
      <c r="H7" s="28" t="s">
        <v>15</v>
      </c>
      <c r="I7" s="10">
        <v>0.82665376942203916</v>
      </c>
      <c r="J7" s="28" t="s">
        <v>15</v>
      </c>
      <c r="K7" s="10">
        <v>0.74099758775637892</v>
      </c>
      <c r="L7" s="13" t="s">
        <v>6</v>
      </c>
      <c r="M7" s="10">
        <v>0.72013924221656456</v>
      </c>
      <c r="N7" s="13" t="s">
        <v>6</v>
      </c>
      <c r="O7" s="10">
        <v>0.90492062206519486</v>
      </c>
      <c r="P7" s="28" t="s">
        <v>15</v>
      </c>
      <c r="Q7" s="10">
        <v>0.89</v>
      </c>
      <c r="R7" s="28" t="s">
        <v>15</v>
      </c>
      <c r="S7">
        <v>0.73</v>
      </c>
      <c r="T7" s="13" t="s">
        <v>6</v>
      </c>
    </row>
    <row r="8" spans="1:20" ht="19.5" customHeight="1">
      <c r="A8" s="888"/>
      <c r="B8" s="845"/>
      <c r="C8" s="845"/>
      <c r="D8" s="845"/>
      <c r="E8" s="985"/>
      <c r="F8" s="69" t="s">
        <v>11</v>
      </c>
      <c r="G8" s="978"/>
      <c r="H8" s="979"/>
      <c r="I8" s="978"/>
      <c r="J8" s="979"/>
      <c r="K8" s="978"/>
      <c r="L8" s="979"/>
      <c r="M8" s="978"/>
      <c r="N8" s="979"/>
      <c r="O8" s="978"/>
      <c r="P8" s="979"/>
      <c r="Q8" s="978"/>
      <c r="R8" s="979"/>
      <c r="S8" s="978"/>
      <c r="T8" s="979"/>
    </row>
    <row r="9" spans="1:20" ht="23.25" customHeight="1">
      <c r="A9" s="888"/>
      <c r="B9" s="845"/>
      <c r="C9" s="845"/>
      <c r="D9" s="845"/>
      <c r="E9" s="985"/>
      <c r="F9" s="66" t="s">
        <v>12</v>
      </c>
      <c r="G9" s="10">
        <v>0.58022905690600823</v>
      </c>
      <c r="H9" s="13" t="s">
        <v>6</v>
      </c>
      <c r="I9" s="10">
        <v>0.48408052326040768</v>
      </c>
      <c r="J9" s="13" t="s">
        <v>6</v>
      </c>
      <c r="K9" s="10">
        <v>0.44704281801260226</v>
      </c>
      <c r="L9" s="13" t="s">
        <v>6</v>
      </c>
      <c r="M9" s="10">
        <v>0.39101481497317059</v>
      </c>
      <c r="N9" s="13" t="s">
        <v>6</v>
      </c>
      <c r="O9" s="10">
        <v>0.34462885641627583</v>
      </c>
      <c r="P9" s="13" t="s">
        <v>6</v>
      </c>
      <c r="Q9" s="10">
        <v>0.31</v>
      </c>
      <c r="R9" s="13" t="s">
        <v>6</v>
      </c>
      <c r="S9">
        <v>0.33</v>
      </c>
      <c r="T9" s="13" t="s">
        <v>6</v>
      </c>
    </row>
    <row r="10" spans="1:20" ht="21" customHeight="1">
      <c r="A10" s="888"/>
      <c r="B10" s="845"/>
      <c r="C10" s="845"/>
      <c r="D10" s="845"/>
      <c r="E10" s="985"/>
      <c r="F10" s="67" t="s">
        <v>13</v>
      </c>
      <c r="G10" s="18">
        <v>0.46843060986091445</v>
      </c>
      <c r="H10" s="13" t="s">
        <v>6</v>
      </c>
      <c r="I10" s="18">
        <v>0.40322828571305436</v>
      </c>
      <c r="J10" s="13" t="s">
        <v>6</v>
      </c>
      <c r="K10" s="18">
        <v>0.40383792255708834</v>
      </c>
      <c r="L10" s="13" t="s">
        <v>6</v>
      </c>
      <c r="M10" s="18">
        <v>0.35623450092994419</v>
      </c>
      <c r="N10" s="13" t="s">
        <v>6</v>
      </c>
      <c r="O10" s="18">
        <v>0.28999376127170745</v>
      </c>
      <c r="P10" s="13" t="s">
        <v>6</v>
      </c>
      <c r="Q10" s="18">
        <v>0.25</v>
      </c>
      <c r="R10" s="13" t="s">
        <v>6</v>
      </c>
      <c r="S10">
        <v>0.28000000000000003</v>
      </c>
      <c r="T10" s="13" t="s">
        <v>6</v>
      </c>
    </row>
    <row r="11" spans="1:20" ht="22.5" customHeight="1">
      <c r="A11" s="888"/>
      <c r="B11" s="845"/>
      <c r="C11" s="845"/>
      <c r="D11" s="845"/>
      <c r="E11" s="985"/>
      <c r="F11" s="66" t="s">
        <v>14</v>
      </c>
      <c r="G11" s="27">
        <v>71.524889832583696</v>
      </c>
      <c r="H11" s="28" t="s">
        <v>15</v>
      </c>
      <c r="I11" s="27">
        <v>56.611664634206882</v>
      </c>
      <c r="J11" s="28" t="s">
        <v>15</v>
      </c>
      <c r="K11" s="27">
        <v>96.534279374961812</v>
      </c>
      <c r="L11" s="13" t="s">
        <v>6</v>
      </c>
      <c r="M11" s="27">
        <v>114.31780578860618</v>
      </c>
      <c r="N11" s="13" t="s">
        <v>6</v>
      </c>
      <c r="O11" s="27">
        <v>59.603003299504294</v>
      </c>
      <c r="P11" s="28" t="s">
        <v>15</v>
      </c>
      <c r="Q11" s="27">
        <v>60</v>
      </c>
      <c r="R11" s="28" t="s">
        <v>15</v>
      </c>
      <c r="S11">
        <v>42</v>
      </c>
      <c r="T11" s="20" t="s">
        <v>8</v>
      </c>
    </row>
    <row r="12" spans="1:20" ht="25.5" customHeight="1" thickBot="1">
      <c r="A12" s="889"/>
      <c r="B12" s="890"/>
      <c r="C12" s="890"/>
      <c r="D12" s="890"/>
      <c r="E12" s="985"/>
      <c r="F12" s="73" t="s">
        <v>16</v>
      </c>
      <c r="G12" s="31"/>
      <c r="H12" s="72"/>
      <c r="I12" s="31">
        <v>441.82224211996203</v>
      </c>
      <c r="J12" s="13" t="s">
        <v>6</v>
      </c>
      <c r="K12" s="31">
        <v>651.80298133796146</v>
      </c>
      <c r="L12" s="13" t="s">
        <v>6</v>
      </c>
      <c r="M12" s="31">
        <v>960.42492711542877</v>
      </c>
      <c r="N12" s="13" t="s">
        <v>6</v>
      </c>
      <c r="O12" s="31">
        <v>473.61654871132646</v>
      </c>
      <c r="P12" s="13" t="s">
        <v>6</v>
      </c>
      <c r="Q12" s="31">
        <v>787</v>
      </c>
      <c r="R12" s="13" t="s">
        <v>6</v>
      </c>
      <c r="S12">
        <v>430</v>
      </c>
      <c r="T12" s="13" t="s">
        <v>6</v>
      </c>
    </row>
    <row r="13" spans="1:20" ht="20.25" customHeight="1" thickTop="1" thickBot="1">
      <c r="A13" s="891" t="s">
        <v>20</v>
      </c>
      <c r="B13" s="892"/>
      <c r="C13" s="892"/>
      <c r="D13" s="892"/>
      <c r="E13" s="985"/>
      <c r="F13" s="76" t="s">
        <v>21</v>
      </c>
      <c r="G13" s="980"/>
      <c r="H13" s="981"/>
      <c r="I13" s="980"/>
      <c r="J13" s="981"/>
      <c r="K13" s="980"/>
      <c r="L13" s="981"/>
      <c r="M13" s="980"/>
      <c r="N13" s="981"/>
      <c r="O13" s="980"/>
      <c r="P13" s="981"/>
      <c r="Q13" s="980"/>
      <c r="R13" s="981"/>
      <c r="S13" s="978"/>
      <c r="T13" s="979"/>
    </row>
    <row r="14" spans="1:20" ht="21.75" customHeight="1" thickTop="1">
      <c r="A14" s="893" t="s">
        <v>491</v>
      </c>
      <c r="B14" s="894"/>
      <c r="C14" s="894"/>
      <c r="D14" s="894"/>
      <c r="E14" s="985"/>
      <c r="F14" s="67" t="s">
        <v>23</v>
      </c>
      <c r="G14" s="18">
        <v>0.2700884742897019</v>
      </c>
      <c r="H14" s="15" t="s">
        <v>7</v>
      </c>
      <c r="I14" s="18">
        <v>0.28567911663193957</v>
      </c>
      <c r="J14" s="15" t="s">
        <v>7</v>
      </c>
      <c r="K14" s="18">
        <v>0.40725714432490934</v>
      </c>
      <c r="L14" s="15" t="s">
        <v>7</v>
      </c>
      <c r="M14" s="19">
        <v>0.46149342617994377</v>
      </c>
      <c r="N14" s="15" t="s">
        <v>7</v>
      </c>
      <c r="O14" s="19">
        <v>0.26817731413610829</v>
      </c>
      <c r="P14" s="15" t="s">
        <v>7</v>
      </c>
      <c r="Q14" s="19">
        <v>0.31</v>
      </c>
      <c r="R14" s="15" t="s">
        <v>7</v>
      </c>
      <c r="S14">
        <v>0.28999999999999998</v>
      </c>
      <c r="T14" s="15" t="s">
        <v>7</v>
      </c>
    </row>
    <row r="15" spans="1:20" ht="18.75" customHeight="1">
      <c r="A15" s="886"/>
      <c r="B15" s="887"/>
      <c r="C15" s="887"/>
      <c r="D15" s="887"/>
      <c r="E15" s="985"/>
      <c r="F15" s="66" t="s">
        <v>24</v>
      </c>
      <c r="G15" s="10">
        <v>0.37002905801065539</v>
      </c>
      <c r="H15" s="12" t="s">
        <v>5</v>
      </c>
      <c r="I15" s="10">
        <v>0.39993107199239025</v>
      </c>
      <c r="J15" s="12" t="s">
        <v>5</v>
      </c>
      <c r="K15" s="10">
        <v>0.68707221086802184</v>
      </c>
      <c r="L15" s="15" t="s">
        <v>7</v>
      </c>
      <c r="M15" s="14">
        <v>0.85698754410034994</v>
      </c>
      <c r="N15" s="15" t="s">
        <v>7</v>
      </c>
      <c r="O15" s="14">
        <v>0.36645121737314568</v>
      </c>
      <c r="P15" s="12" t="s">
        <v>5</v>
      </c>
      <c r="Q15" s="14">
        <v>0.45</v>
      </c>
      <c r="R15" s="12" t="s">
        <v>5</v>
      </c>
      <c r="S15">
        <v>0.4</v>
      </c>
      <c r="T15" s="12" t="s">
        <v>5</v>
      </c>
    </row>
    <row r="16" spans="1:20" ht="19.5" customHeight="1">
      <c r="A16" s="895"/>
      <c r="B16" s="896"/>
      <c r="C16" s="896"/>
      <c r="D16" s="896"/>
      <c r="E16" s="985"/>
      <c r="F16" s="146" t="s">
        <v>25</v>
      </c>
      <c r="G16" s="18">
        <v>-5.0575219899171877</v>
      </c>
      <c r="H16" s="13" t="s">
        <v>6</v>
      </c>
      <c r="I16" s="18">
        <v>2.3245050955168858</v>
      </c>
      <c r="J16" s="20" t="s">
        <v>8</v>
      </c>
      <c r="K16" s="18">
        <v>-8.2445674549056935</v>
      </c>
      <c r="L16" s="13" t="s">
        <v>6</v>
      </c>
      <c r="M16" s="19">
        <v>-111.56242376499289</v>
      </c>
      <c r="N16" s="13" t="s">
        <v>6</v>
      </c>
      <c r="O16" s="19">
        <v>14.912593439719757</v>
      </c>
      <c r="P16" s="13" t="s">
        <v>6</v>
      </c>
      <c r="Q16" s="19">
        <v>29.54</v>
      </c>
      <c r="R16" s="13" t="s">
        <v>6</v>
      </c>
      <c r="S16">
        <v>-24.33</v>
      </c>
      <c r="T16" s="13" t="s">
        <v>6</v>
      </c>
    </row>
    <row r="17" spans="1:26" ht="21.75" customHeight="1">
      <c r="A17" s="884" t="s">
        <v>492</v>
      </c>
      <c r="B17" s="885"/>
      <c r="C17" s="885"/>
      <c r="D17" s="885"/>
      <c r="E17" s="985"/>
      <c r="F17" s="66" t="s">
        <v>27</v>
      </c>
      <c r="G17" s="10">
        <v>-21.346250397377855</v>
      </c>
      <c r="H17" s="13" t="s">
        <v>6</v>
      </c>
      <c r="I17" s="10" t="s">
        <v>17</v>
      </c>
      <c r="J17" s="72" t="s">
        <v>17</v>
      </c>
      <c r="K17" s="10">
        <v>-46.420574458228238</v>
      </c>
      <c r="L17" s="13" t="s">
        <v>6</v>
      </c>
      <c r="M17" s="14">
        <v>-17.108027805807826</v>
      </c>
      <c r="N17" s="13" t="s">
        <v>6</v>
      </c>
      <c r="O17" s="14">
        <v>-0.19039721369931173</v>
      </c>
      <c r="P17" s="13" t="s">
        <v>6</v>
      </c>
      <c r="Q17" s="14">
        <v>-9.19</v>
      </c>
      <c r="R17" s="13" t="s">
        <v>6</v>
      </c>
      <c r="S17">
        <v>-9.8000000000000007</v>
      </c>
      <c r="T17" s="13" t="s">
        <v>6</v>
      </c>
    </row>
    <row r="18" spans="1:26" ht="18.75" customHeight="1">
      <c r="A18" s="886"/>
      <c r="B18" s="887"/>
      <c r="C18" s="887"/>
      <c r="D18" s="887"/>
      <c r="E18" s="985"/>
      <c r="F18" s="67" t="s">
        <v>28</v>
      </c>
      <c r="G18" s="18">
        <v>-11.585323876653915</v>
      </c>
      <c r="H18" s="13" t="s">
        <v>6</v>
      </c>
      <c r="I18" s="18" t="s">
        <v>17</v>
      </c>
      <c r="J18" s="72" t="s">
        <v>17</v>
      </c>
      <c r="K18" s="18">
        <v>-24.005559273176505</v>
      </c>
      <c r="L18" s="13" t="s">
        <v>6</v>
      </c>
      <c r="M18" s="19">
        <v>-1.4707179429681951</v>
      </c>
      <c r="N18" s="13" t="s">
        <v>6</v>
      </c>
      <c r="O18" s="19">
        <v>29.874699394643006</v>
      </c>
      <c r="P18" s="12" t="s">
        <v>5</v>
      </c>
      <c r="Q18" s="19">
        <v>8.59</v>
      </c>
      <c r="R18" s="12" t="s">
        <v>5</v>
      </c>
      <c r="S18">
        <v>-3.31</v>
      </c>
      <c r="T18" s="13" t="s">
        <v>6</v>
      </c>
    </row>
    <row r="19" spans="1:26" ht="19.5" customHeight="1" thickBot="1">
      <c r="A19" s="886"/>
      <c r="B19" s="887"/>
      <c r="C19" s="887"/>
      <c r="D19" s="887"/>
      <c r="E19" s="985"/>
      <c r="F19" s="247" t="s">
        <v>29</v>
      </c>
      <c r="G19" s="248">
        <v>-1.056848</v>
      </c>
      <c r="H19" s="13" t="s">
        <v>6</v>
      </c>
      <c r="I19" s="248">
        <v>4.7344103372943165</v>
      </c>
      <c r="J19" s="384" t="s">
        <v>5</v>
      </c>
      <c r="K19" s="248">
        <v>-1.1076813453042611</v>
      </c>
      <c r="L19" s="13" t="s">
        <v>6</v>
      </c>
      <c r="M19" s="329">
        <v>-0.44802695994717306</v>
      </c>
      <c r="N19" s="13" t="s">
        <v>6</v>
      </c>
      <c r="O19" s="329">
        <v>2.7485685293904472</v>
      </c>
      <c r="P19" s="384" t="s">
        <v>5</v>
      </c>
      <c r="Q19" s="329">
        <v>0.43</v>
      </c>
      <c r="R19" s="384" t="s">
        <v>5</v>
      </c>
      <c r="S19">
        <v>-0.17</v>
      </c>
      <c r="T19" s="13" t="s">
        <v>6</v>
      </c>
    </row>
    <row r="20" spans="1:26" ht="15" customHeight="1" thickBot="1">
      <c r="A20" s="886"/>
      <c r="B20" s="887"/>
      <c r="C20" s="887"/>
      <c r="D20" s="887"/>
      <c r="E20" s="791"/>
      <c r="G20" s="330"/>
    </row>
    <row r="21" spans="1:26" ht="55.5" customHeight="1" thickBot="1">
      <c r="A21" s="895"/>
      <c r="B21" s="896"/>
      <c r="C21" s="896"/>
      <c r="D21" s="896"/>
      <c r="E21" s="985"/>
      <c r="F21" s="379" t="s">
        <v>30</v>
      </c>
      <c r="G21" s="332"/>
      <c r="H21" s="28" t="s">
        <v>15</v>
      </c>
      <c r="I21" s="332"/>
      <c r="J21" s="20" t="s">
        <v>8</v>
      </c>
      <c r="K21" s="332"/>
      <c r="L21" s="13" t="s">
        <v>6</v>
      </c>
      <c r="M21" s="332"/>
      <c r="N21" s="28" t="s">
        <v>15</v>
      </c>
      <c r="O21" s="332"/>
      <c r="P21" s="28" t="s">
        <v>15</v>
      </c>
      <c r="Q21" s="332"/>
      <c r="R21" s="28" t="s">
        <v>15</v>
      </c>
      <c r="S21" s="52"/>
      <c r="T21" s="28" t="s">
        <v>15</v>
      </c>
      <c r="U21" s="52"/>
      <c r="V21" s="52"/>
    </row>
    <row r="22" spans="1:26" ht="15" customHeight="1" thickBot="1">
      <c r="A22" s="884"/>
      <c r="B22" s="885"/>
      <c r="C22" s="885"/>
      <c r="D22" s="885"/>
      <c r="E22" s="791"/>
      <c r="F22" s="381" t="s">
        <v>442</v>
      </c>
      <c r="G22" s="335">
        <v>0.88</v>
      </c>
      <c r="H22" s="28" t="s">
        <v>15</v>
      </c>
      <c r="I22" s="337">
        <v>0.64</v>
      </c>
      <c r="J22" s="28" t="s">
        <v>15</v>
      </c>
      <c r="K22" s="338">
        <v>-1.68</v>
      </c>
      <c r="L22" s="28" t="s">
        <v>15</v>
      </c>
      <c r="M22" s="377">
        <v>-2.16</v>
      </c>
      <c r="N22" s="28" t="s">
        <v>15</v>
      </c>
      <c r="O22" s="377">
        <v>1.38</v>
      </c>
      <c r="P22" s="20" t="s">
        <v>8</v>
      </c>
      <c r="Q22" s="377">
        <v>0.51</v>
      </c>
      <c r="R22" s="20" t="s">
        <v>8</v>
      </c>
      <c r="S22" s="339">
        <v>0.65</v>
      </c>
      <c r="T22" s="28" t="s">
        <v>15</v>
      </c>
    </row>
    <row r="23" spans="1:26" ht="15" customHeight="1" thickBot="1">
      <c r="A23" s="886"/>
      <c r="B23" s="887"/>
      <c r="C23" s="887"/>
      <c r="D23" s="887"/>
      <c r="E23" s="791"/>
    </row>
    <row r="24" spans="1:26" ht="41.25" customHeight="1" thickTop="1" thickBot="1">
      <c r="A24" s="886"/>
      <c r="B24" s="887"/>
      <c r="C24" s="887"/>
      <c r="D24" s="887"/>
      <c r="E24" s="791"/>
      <c r="F24" s="92" t="s">
        <v>33</v>
      </c>
      <c r="G24" s="879">
        <v>2018</v>
      </c>
      <c r="H24" s="879"/>
      <c r="I24" s="879">
        <v>2019</v>
      </c>
      <c r="J24" s="879"/>
      <c r="K24" s="879">
        <v>2020</v>
      </c>
      <c r="L24" s="879"/>
      <c r="M24" s="879">
        <v>2021</v>
      </c>
      <c r="N24" s="879"/>
      <c r="O24" s="879">
        <v>2022</v>
      </c>
      <c r="P24" s="879"/>
      <c r="Q24" s="879">
        <v>2023</v>
      </c>
      <c r="R24" s="879"/>
      <c r="S24" s="879">
        <v>2024</v>
      </c>
      <c r="T24" s="879"/>
      <c r="U24" s="957" t="s">
        <v>447</v>
      </c>
      <c r="V24" s="957"/>
      <c r="W24" s="958" t="s">
        <v>448</v>
      </c>
      <c r="X24" s="959"/>
      <c r="Y24" s="958" t="s">
        <v>445</v>
      </c>
      <c r="Z24" s="959"/>
    </row>
    <row r="25" spans="1:26" ht="15" customHeight="1">
      <c r="A25" s="886"/>
      <c r="B25" s="887"/>
      <c r="C25" s="887"/>
      <c r="D25" s="887"/>
      <c r="E25" s="791"/>
      <c r="F25" s="93" t="s">
        <v>37</v>
      </c>
      <c r="G25" s="865">
        <v>5660022</v>
      </c>
      <c r="H25" s="865"/>
      <c r="I25" s="865">
        <v>5333736</v>
      </c>
      <c r="J25" s="865"/>
      <c r="K25" s="865">
        <v>4874127</v>
      </c>
      <c r="L25" s="865"/>
      <c r="M25" s="865">
        <v>4890677</v>
      </c>
      <c r="N25" s="865"/>
      <c r="O25" s="865">
        <v>6796157</v>
      </c>
      <c r="P25" s="865"/>
      <c r="Q25" s="865">
        <v>6328196</v>
      </c>
      <c r="R25" s="865"/>
      <c r="S25" s="865">
        <v>5221848</v>
      </c>
      <c r="T25" s="865"/>
      <c r="U25" s="865">
        <v>-1106348</v>
      </c>
      <c r="V25" s="952"/>
      <c r="W25" s="865">
        <v>-17.5</v>
      </c>
      <c r="X25" s="952"/>
      <c r="Y25" s="865">
        <v>1.7</v>
      </c>
      <c r="Z25" s="952"/>
    </row>
    <row r="26" spans="1:26" ht="15" customHeight="1" thickBot="1">
      <c r="A26" s="882" t="s">
        <v>38</v>
      </c>
      <c r="B26" s="883"/>
      <c r="C26" s="883"/>
      <c r="D26" s="883"/>
      <c r="E26" s="791"/>
      <c r="F26" s="94" t="s">
        <v>39</v>
      </c>
      <c r="G26" s="860">
        <v>-1947269</v>
      </c>
      <c r="H26" s="860"/>
      <c r="I26" s="860">
        <v>-779354</v>
      </c>
      <c r="J26" s="860"/>
      <c r="K26" s="860">
        <v>-1803625</v>
      </c>
      <c r="L26" s="860"/>
      <c r="M26" s="860">
        <v>-915519</v>
      </c>
      <c r="N26" s="860"/>
      <c r="O26" s="860">
        <v>-4592</v>
      </c>
      <c r="P26" s="860"/>
      <c r="Q26" s="860">
        <v>-472025</v>
      </c>
      <c r="R26" s="860"/>
      <c r="S26" s="860">
        <v>-1444276</v>
      </c>
      <c r="T26" s="860"/>
      <c r="U26" s="860">
        <v>-972251</v>
      </c>
      <c r="V26" s="942"/>
      <c r="W26" s="860">
        <v>-206</v>
      </c>
      <c r="X26" s="942"/>
      <c r="Y26" s="860"/>
      <c r="Z26" s="942"/>
    </row>
    <row r="27" spans="1:26" ht="15" customHeight="1" thickTop="1">
      <c r="A27" s="880" t="s">
        <v>41</v>
      </c>
      <c r="B27" s="881"/>
      <c r="C27" s="881"/>
      <c r="D27" s="881"/>
      <c r="E27" s="791"/>
      <c r="F27" s="95" t="s">
        <v>42</v>
      </c>
      <c r="G27" s="860">
        <v>-2511390</v>
      </c>
      <c r="H27" s="860"/>
      <c r="I27" s="860">
        <v>-850985</v>
      </c>
      <c r="J27" s="860"/>
      <c r="K27" s="860">
        <v>-1841234</v>
      </c>
      <c r="L27" s="860"/>
      <c r="M27" s="860">
        <v>-968396</v>
      </c>
      <c r="N27" s="860"/>
      <c r="O27" s="860">
        <v>366473</v>
      </c>
      <c r="P27" s="860"/>
      <c r="Q27" s="860">
        <v>-526899</v>
      </c>
      <c r="R27" s="860"/>
      <c r="S27" s="860">
        <v>-1591066</v>
      </c>
      <c r="T27" s="860"/>
      <c r="U27" s="860">
        <v>-1064167</v>
      </c>
      <c r="V27" s="942"/>
      <c r="W27" s="860">
        <v>-202</v>
      </c>
      <c r="X27" s="942"/>
      <c r="Y27" s="860"/>
      <c r="Z27" s="942"/>
    </row>
    <row r="28" spans="1:26" ht="18" customHeight="1" thickBot="1">
      <c r="A28" s="960" t="s">
        <v>493</v>
      </c>
      <c r="B28" s="961"/>
      <c r="C28" s="961"/>
      <c r="D28" s="962"/>
      <c r="E28" s="791"/>
      <c r="F28" s="96" t="s">
        <v>44</v>
      </c>
      <c r="G28" s="857">
        <v>-2512411</v>
      </c>
      <c r="H28" s="857"/>
      <c r="I28" s="857">
        <v>-853904</v>
      </c>
      <c r="J28" s="857"/>
      <c r="K28" s="857">
        <v>-1833084</v>
      </c>
      <c r="L28" s="857"/>
      <c r="M28" s="857">
        <v>-946471</v>
      </c>
      <c r="N28" s="857"/>
      <c r="O28" s="857">
        <v>19075542</v>
      </c>
      <c r="P28" s="857"/>
      <c r="Q28" s="857">
        <v>-602225</v>
      </c>
      <c r="R28" s="857"/>
      <c r="S28" s="857">
        <v>-1584947</v>
      </c>
      <c r="T28" s="857"/>
      <c r="U28" s="857">
        <v>-982722</v>
      </c>
      <c r="V28" s="943"/>
      <c r="W28" s="857">
        <v>-163.19999999999999</v>
      </c>
      <c r="X28" s="943"/>
      <c r="Y28" s="857"/>
      <c r="Z28" s="943"/>
    </row>
    <row r="29" spans="1:26" ht="15.75" customHeight="1" thickBot="1">
      <c r="A29" s="963"/>
      <c r="B29" s="964"/>
      <c r="C29" s="964"/>
      <c r="D29" s="965"/>
      <c r="E29" s="791"/>
    </row>
    <row r="30" spans="1:26" ht="34.5" customHeight="1" thickTop="1" thickBot="1">
      <c r="A30" s="966"/>
      <c r="B30" s="967"/>
      <c r="C30" s="967"/>
      <c r="D30" s="968"/>
      <c r="E30" s="791"/>
      <c r="F30" s="92" t="s">
        <v>45</v>
      </c>
      <c r="G30" s="879">
        <v>2018</v>
      </c>
      <c r="H30" s="879"/>
      <c r="I30" s="879">
        <v>2019</v>
      </c>
      <c r="J30" s="879"/>
      <c r="K30" s="879">
        <v>2020</v>
      </c>
      <c r="L30" s="879"/>
      <c r="M30" s="879">
        <v>2021</v>
      </c>
      <c r="N30" s="879"/>
      <c r="O30" s="879">
        <v>2022</v>
      </c>
      <c r="P30" s="879"/>
      <c r="Q30" s="879">
        <v>2023</v>
      </c>
      <c r="R30" s="879"/>
      <c r="S30" s="879">
        <v>2024</v>
      </c>
      <c r="T30" s="879"/>
      <c r="U30" s="957" t="s">
        <v>447</v>
      </c>
      <c r="V30" s="957"/>
      <c r="W30" s="958" t="s">
        <v>462</v>
      </c>
      <c r="X30" s="959"/>
      <c r="Y30" s="958" t="s">
        <v>445</v>
      </c>
      <c r="Z30" s="959"/>
    </row>
    <row r="31" spans="1:26" ht="18" customHeight="1">
      <c r="A31" s="838" t="s">
        <v>46</v>
      </c>
      <c r="B31" s="839"/>
      <c r="C31" s="839"/>
      <c r="D31" s="839"/>
      <c r="E31" s="791"/>
      <c r="F31" s="93" t="s">
        <v>47</v>
      </c>
      <c r="G31" s="1352">
        <v>19789930</v>
      </c>
      <c r="H31" s="1352"/>
      <c r="I31" s="1352">
        <v>19026452</v>
      </c>
      <c r="J31" s="1352"/>
      <c r="K31" s="1352">
        <v>18881945</v>
      </c>
      <c r="L31" s="1352"/>
      <c r="M31" s="1352">
        <v>19026076</v>
      </c>
      <c r="N31" s="1352"/>
      <c r="O31" s="1352">
        <v>40065999</v>
      </c>
      <c r="P31" s="1352"/>
      <c r="Q31" s="865">
        <v>41762195</v>
      </c>
      <c r="R31" s="865"/>
      <c r="S31" s="865">
        <v>41304081</v>
      </c>
      <c r="T31" s="865"/>
      <c r="U31" s="865">
        <v>-458114</v>
      </c>
      <c r="V31" s="952"/>
      <c r="W31" s="865">
        <v>-1.1000000000000001</v>
      </c>
      <c r="X31" s="952"/>
      <c r="Y31" s="865"/>
      <c r="Z31" s="952"/>
    </row>
    <row r="32" spans="1:26" ht="18" customHeight="1">
      <c r="A32" s="836" t="s">
        <v>48</v>
      </c>
      <c r="B32" s="837"/>
      <c r="C32" s="837"/>
      <c r="D32" s="837"/>
      <c r="E32" s="791"/>
      <c r="F32" s="94" t="s">
        <v>49</v>
      </c>
      <c r="G32" s="1350">
        <v>5345032</v>
      </c>
      <c r="H32" s="1350"/>
      <c r="I32" s="1350">
        <v>5435460</v>
      </c>
      <c r="J32" s="1350"/>
      <c r="K32" s="1350">
        <v>7689807</v>
      </c>
      <c r="L32" s="1350"/>
      <c r="M32" s="1350">
        <v>8780409</v>
      </c>
      <c r="N32" s="1350"/>
      <c r="O32" s="1350">
        <v>10744792</v>
      </c>
      <c r="P32" s="1350"/>
      <c r="Q32" s="860">
        <v>13043213</v>
      </c>
      <c r="R32" s="860"/>
      <c r="S32" s="860">
        <v>11884419</v>
      </c>
      <c r="T32" s="860"/>
      <c r="U32" s="860">
        <v>-1158794</v>
      </c>
      <c r="V32" s="942"/>
      <c r="W32" s="860">
        <v>-8.9</v>
      </c>
      <c r="X32" s="942"/>
      <c r="Y32" s="860">
        <v>11.5</v>
      </c>
      <c r="Z32" s="942"/>
    </row>
    <row r="33" spans="1:26" ht="18" customHeight="1" thickBot="1">
      <c r="A33" s="838" t="s">
        <v>50</v>
      </c>
      <c r="B33" s="839"/>
      <c r="C33" s="839"/>
      <c r="D33" s="839"/>
      <c r="E33" s="791"/>
      <c r="F33" s="95" t="s">
        <v>51</v>
      </c>
      <c r="G33" s="1350">
        <v>14444898</v>
      </c>
      <c r="H33" s="1350"/>
      <c r="I33" s="1350">
        <v>13590992</v>
      </c>
      <c r="J33" s="1350"/>
      <c r="K33" s="1350">
        <v>11192138</v>
      </c>
      <c r="L33" s="1350"/>
      <c r="M33" s="1350">
        <v>10245667</v>
      </c>
      <c r="N33" s="1350"/>
      <c r="O33" s="1350">
        <v>29321207</v>
      </c>
      <c r="P33" s="1350"/>
      <c r="Q33" s="860">
        <v>28718982</v>
      </c>
      <c r="R33" s="860"/>
      <c r="S33" s="860">
        <v>29419662</v>
      </c>
      <c r="T33" s="860"/>
      <c r="U33" s="860">
        <v>700680</v>
      </c>
      <c r="V33" s="942"/>
      <c r="W33" s="860">
        <v>2.4</v>
      </c>
      <c r="X33" s="942"/>
      <c r="Y33" s="860">
        <v>27.3</v>
      </c>
      <c r="Z33" s="942"/>
    </row>
    <row r="34" spans="1:26" ht="18" customHeight="1">
      <c r="A34" s="863" t="s">
        <v>494</v>
      </c>
      <c r="B34" s="864"/>
      <c r="C34" s="864"/>
      <c r="D34" s="864"/>
      <c r="E34" s="791"/>
      <c r="F34" s="94" t="s">
        <v>53</v>
      </c>
      <c r="G34" s="1350">
        <v>19789930</v>
      </c>
      <c r="H34" s="1350"/>
      <c r="I34" s="1350">
        <v>19026452</v>
      </c>
      <c r="J34" s="1350"/>
      <c r="K34" s="1350">
        <v>18881945</v>
      </c>
      <c r="L34" s="1350"/>
      <c r="M34" s="1350">
        <v>19026076</v>
      </c>
      <c r="N34" s="1350"/>
      <c r="O34" s="1350">
        <v>40065999</v>
      </c>
      <c r="P34" s="1350"/>
      <c r="Q34" s="860">
        <v>41762195</v>
      </c>
      <c r="R34" s="860"/>
      <c r="S34" s="865">
        <v>41304081</v>
      </c>
      <c r="T34" s="865"/>
      <c r="U34" s="865">
        <v>-458114</v>
      </c>
      <c r="V34" s="952"/>
      <c r="W34" s="865">
        <v>-1.1000000000000001</v>
      </c>
      <c r="X34" s="952"/>
      <c r="Y34" s="860"/>
      <c r="Z34" s="942"/>
    </row>
    <row r="35" spans="1:26" ht="18" customHeight="1" thickBot="1">
      <c r="A35" s="838" t="s">
        <v>54</v>
      </c>
      <c r="B35" s="839"/>
      <c r="C35" s="839"/>
      <c r="D35" s="839"/>
      <c r="E35" s="791"/>
      <c r="F35" s="97" t="s">
        <v>55</v>
      </c>
      <c r="G35" s="1351">
        <v>14444898</v>
      </c>
      <c r="H35" s="1351"/>
      <c r="I35" s="1351">
        <v>13590992</v>
      </c>
      <c r="J35" s="1351"/>
      <c r="K35" s="1351">
        <v>11192138</v>
      </c>
      <c r="L35" s="1351"/>
      <c r="M35" s="1351">
        <v>10245667</v>
      </c>
      <c r="N35" s="1351"/>
      <c r="O35" s="1351">
        <v>29321207</v>
      </c>
      <c r="P35" s="1351"/>
      <c r="Q35" s="857">
        <v>28718982</v>
      </c>
      <c r="R35" s="857"/>
      <c r="S35" s="860">
        <v>29419662</v>
      </c>
      <c r="T35" s="860"/>
      <c r="U35" s="860">
        <v>700680</v>
      </c>
      <c r="V35" s="942"/>
      <c r="W35" s="860">
        <v>2.4</v>
      </c>
      <c r="X35" s="942"/>
      <c r="Y35" s="860">
        <v>27.3</v>
      </c>
      <c r="Z35" s="942"/>
    </row>
    <row r="36" spans="1:26" ht="18" customHeight="1" thickBot="1">
      <c r="A36" s="836" t="s">
        <v>495</v>
      </c>
      <c r="B36" s="837"/>
      <c r="C36" s="837"/>
      <c r="D36" s="837"/>
      <c r="E36" s="791"/>
    </row>
    <row r="37" spans="1:26" ht="18" customHeight="1" thickBot="1">
      <c r="A37" s="838" t="s">
        <v>57</v>
      </c>
      <c r="B37" s="839"/>
      <c r="C37" s="839"/>
      <c r="D37" s="839"/>
      <c r="E37" s="985"/>
      <c r="F37" s="929" t="s">
        <v>58</v>
      </c>
      <c r="G37" s="840"/>
      <c r="H37" s="840"/>
      <c r="I37" s="840"/>
      <c r="J37" s="840"/>
      <c r="K37" s="840"/>
      <c r="L37" s="840"/>
      <c r="M37" s="840"/>
      <c r="N37" s="840"/>
      <c r="O37" s="840"/>
      <c r="P37" s="840"/>
      <c r="Q37" s="840"/>
      <c r="R37" s="840"/>
      <c r="S37" s="840"/>
      <c r="T37" s="840"/>
      <c r="U37" s="840"/>
      <c r="V37" s="841"/>
    </row>
    <row r="38" spans="1:26" ht="18" customHeight="1">
      <c r="A38" s="1198" t="s">
        <v>496</v>
      </c>
      <c r="B38" s="1199"/>
      <c r="C38" s="1199"/>
      <c r="D38" s="1199"/>
      <c r="E38" s="791"/>
      <c r="F38" s="933"/>
      <c r="G38" s="844"/>
      <c r="H38" s="844"/>
      <c r="I38" s="844"/>
      <c r="J38" s="844"/>
      <c r="K38" s="844"/>
      <c r="L38" s="844"/>
      <c r="M38" s="844"/>
      <c r="N38" s="844"/>
      <c r="O38" s="844"/>
      <c r="P38" s="844"/>
      <c r="Q38" s="844"/>
      <c r="R38" s="844"/>
      <c r="S38" s="844"/>
      <c r="T38" s="844"/>
      <c r="U38" s="844"/>
      <c r="V38" s="844"/>
    </row>
    <row r="39" spans="1:26" ht="18" customHeight="1">
      <c r="A39" s="847" t="s">
        <v>59</v>
      </c>
      <c r="B39" s="848"/>
      <c r="C39" s="848"/>
      <c r="D39" s="848"/>
      <c r="E39" s="791"/>
      <c r="F39" s="934"/>
      <c r="G39" s="878"/>
      <c r="H39" s="878"/>
      <c r="I39" s="878"/>
      <c r="J39" s="878"/>
      <c r="K39" s="878"/>
      <c r="L39" s="878"/>
      <c r="M39" s="878"/>
      <c r="N39" s="878"/>
      <c r="O39" s="878"/>
      <c r="P39" s="878"/>
      <c r="Q39" s="878"/>
      <c r="R39" s="878"/>
      <c r="S39" s="878"/>
      <c r="T39" s="878"/>
      <c r="U39" s="878"/>
      <c r="V39" s="878"/>
    </row>
    <row r="40" spans="1:26" ht="18" customHeight="1">
      <c r="A40" s="849" t="s">
        <v>60</v>
      </c>
      <c r="B40" s="850"/>
      <c r="C40" s="851">
        <v>0.876</v>
      </c>
      <c r="D40" s="852"/>
      <c r="E40" s="791"/>
      <c r="F40" s="934"/>
      <c r="G40" s="878"/>
      <c r="H40" s="878"/>
      <c r="I40" s="878"/>
      <c r="J40" s="878"/>
      <c r="K40" s="878"/>
      <c r="L40" s="878"/>
      <c r="M40" s="878"/>
      <c r="N40" s="878"/>
      <c r="O40" s="878"/>
      <c r="P40" s="878"/>
      <c r="Q40" s="878"/>
      <c r="R40" s="878"/>
      <c r="S40" s="878"/>
      <c r="T40" s="878"/>
      <c r="U40" s="878"/>
      <c r="V40" s="878"/>
    </row>
    <row r="41" spans="1:26" ht="18" customHeight="1">
      <c r="A41" s="853"/>
      <c r="B41" s="854"/>
      <c r="C41" s="854"/>
      <c r="D41" s="854"/>
      <c r="E41" s="791"/>
      <c r="F41" s="934"/>
      <c r="G41" s="878"/>
      <c r="H41" s="878"/>
      <c r="I41" s="878"/>
      <c r="J41" s="878"/>
      <c r="K41" s="878"/>
      <c r="L41" s="878"/>
      <c r="M41" s="878"/>
      <c r="N41" s="878"/>
      <c r="O41" s="878"/>
      <c r="P41" s="878"/>
      <c r="Q41" s="878"/>
      <c r="R41" s="878"/>
      <c r="S41" s="878"/>
      <c r="T41" s="878"/>
      <c r="U41" s="878"/>
      <c r="V41" s="878"/>
    </row>
    <row r="42" spans="1:26" ht="18" customHeight="1">
      <c r="A42" s="855" t="s">
        <v>61</v>
      </c>
      <c r="B42" s="856"/>
      <c r="C42" s="856"/>
      <c r="D42" s="856"/>
      <c r="E42" s="791"/>
      <c r="F42" s="934"/>
      <c r="G42" s="878"/>
      <c r="H42" s="878"/>
      <c r="I42" s="878"/>
      <c r="J42" s="878"/>
      <c r="K42" s="878"/>
      <c r="L42" s="878"/>
      <c r="M42" s="878"/>
      <c r="N42" s="878"/>
      <c r="O42" s="878"/>
      <c r="P42" s="878"/>
      <c r="Q42" s="878"/>
      <c r="R42" s="878"/>
      <c r="S42" s="878"/>
      <c r="T42" s="878"/>
      <c r="U42" s="878"/>
      <c r="V42" s="878"/>
    </row>
    <row r="43" spans="1:26" ht="18" customHeight="1" thickBot="1">
      <c r="A43" s="1407">
        <v>17463668.09</v>
      </c>
      <c r="B43" s="1201"/>
      <c r="C43" s="1201"/>
      <c r="D43" s="1201"/>
      <c r="E43" s="791"/>
      <c r="F43" s="934"/>
      <c r="G43" s="878"/>
      <c r="H43" s="878"/>
      <c r="I43" s="878"/>
      <c r="J43" s="878"/>
      <c r="K43" s="878"/>
      <c r="L43" s="878"/>
      <c r="M43" s="878"/>
      <c r="N43" s="878"/>
      <c r="O43" s="878"/>
      <c r="P43" s="878"/>
      <c r="Q43" s="878"/>
      <c r="R43" s="878"/>
      <c r="S43" s="878"/>
      <c r="T43" s="878"/>
      <c r="U43" s="878"/>
      <c r="V43" s="878"/>
    </row>
    <row r="44" spans="1:26" ht="18" customHeight="1" thickTop="1" thickBot="1">
      <c r="A44" s="831" t="s">
        <v>63</v>
      </c>
      <c r="B44" s="832"/>
      <c r="C44" s="832"/>
      <c r="D44" s="832"/>
      <c r="E44" s="791"/>
      <c r="F44" s="934"/>
      <c r="G44" s="878"/>
      <c r="H44" s="878"/>
      <c r="I44" s="878"/>
      <c r="J44" s="878"/>
      <c r="K44" s="878"/>
      <c r="L44" s="878"/>
      <c r="M44" s="878"/>
      <c r="N44" s="878"/>
      <c r="O44" s="878"/>
      <c r="P44" s="878"/>
      <c r="Q44" s="878"/>
      <c r="R44" s="878"/>
      <c r="S44" s="878"/>
      <c r="T44" s="878"/>
      <c r="U44" s="878"/>
      <c r="V44" s="878"/>
    </row>
    <row r="45" spans="1:26" ht="18" customHeight="1" thickTop="1">
      <c r="A45" s="811" t="s">
        <v>64</v>
      </c>
      <c r="B45" s="812"/>
      <c r="C45" s="812"/>
      <c r="D45" s="813"/>
      <c r="E45" s="791"/>
      <c r="F45" s="934"/>
      <c r="G45" s="878"/>
      <c r="H45" s="878"/>
      <c r="I45" s="878"/>
      <c r="J45" s="878"/>
      <c r="K45" s="878"/>
      <c r="L45" s="878"/>
      <c r="M45" s="878"/>
      <c r="N45" s="878"/>
      <c r="O45" s="878"/>
      <c r="P45" s="878"/>
      <c r="Q45" s="878"/>
      <c r="R45" s="878"/>
      <c r="S45" s="878"/>
      <c r="T45" s="878"/>
      <c r="U45" s="878"/>
      <c r="V45" s="878"/>
    </row>
    <row r="46" spans="1:26" ht="18" customHeight="1">
      <c r="A46" s="1195" t="s">
        <v>497</v>
      </c>
      <c r="B46" s="1196"/>
      <c r="C46" s="1196"/>
      <c r="D46" s="1197"/>
      <c r="E46" s="791"/>
      <c r="F46" s="934"/>
      <c r="G46" s="878"/>
      <c r="H46" s="878"/>
      <c r="I46" s="878"/>
      <c r="J46" s="878"/>
      <c r="K46" s="878"/>
      <c r="L46" s="878"/>
      <c r="M46" s="878"/>
      <c r="N46" s="878"/>
      <c r="O46" s="878"/>
      <c r="P46" s="878"/>
      <c r="Q46" s="878"/>
      <c r="R46" s="878"/>
      <c r="S46" s="878"/>
      <c r="T46" s="878"/>
      <c r="U46" s="878"/>
      <c r="V46" s="878"/>
    </row>
    <row r="47" spans="1:26" ht="18" customHeight="1">
      <c r="A47" s="796" t="s">
        <v>66</v>
      </c>
      <c r="B47" s="797"/>
      <c r="C47" s="797"/>
      <c r="D47" s="798"/>
      <c r="E47" s="791"/>
      <c r="F47" s="934"/>
      <c r="G47" s="878"/>
      <c r="H47" s="878"/>
      <c r="I47" s="878"/>
      <c r="J47" s="878"/>
      <c r="K47" s="878"/>
      <c r="L47" s="878"/>
      <c r="M47" s="878"/>
      <c r="N47" s="878"/>
      <c r="O47" s="878"/>
      <c r="P47" s="878"/>
      <c r="Q47" s="878"/>
      <c r="R47" s="878"/>
      <c r="S47" s="878"/>
      <c r="T47" s="878"/>
      <c r="U47" s="878"/>
      <c r="V47" s="878"/>
    </row>
    <row r="48" spans="1:26" ht="18" customHeight="1">
      <c r="A48" s="706" t="s">
        <v>1227</v>
      </c>
      <c r="B48" s="709" t="s">
        <v>1226</v>
      </c>
      <c r="C48" s="706"/>
      <c r="D48" s="706"/>
      <c r="E48" s="791"/>
      <c r="F48" s="934"/>
      <c r="G48" s="878"/>
      <c r="H48" s="878"/>
      <c r="I48" s="878"/>
      <c r="J48" s="878"/>
      <c r="K48" s="878"/>
      <c r="L48" s="878"/>
      <c r="M48" s="878"/>
      <c r="N48" s="878"/>
      <c r="O48" s="878"/>
      <c r="P48" s="878"/>
      <c r="Q48" s="878"/>
      <c r="R48" s="878"/>
      <c r="S48" s="878"/>
      <c r="T48" s="878"/>
      <c r="U48" s="878"/>
      <c r="V48" s="878"/>
    </row>
    <row r="49" spans="1:26" ht="18" customHeight="1">
      <c r="A49" s="706" t="s">
        <v>1228</v>
      </c>
      <c r="B49" s="709" t="s">
        <v>1219</v>
      </c>
      <c r="C49" s="706"/>
      <c r="D49" s="706"/>
      <c r="E49" s="791"/>
      <c r="F49" s="934"/>
      <c r="G49" s="878"/>
      <c r="H49" s="878"/>
      <c r="I49" s="878"/>
      <c r="J49" s="878"/>
      <c r="K49" s="878"/>
      <c r="L49" s="878"/>
      <c r="M49" s="878"/>
      <c r="N49" s="878"/>
      <c r="O49" s="878"/>
      <c r="P49" s="878"/>
      <c r="Q49" s="878"/>
      <c r="R49" s="878"/>
      <c r="S49" s="878"/>
      <c r="T49" s="878"/>
      <c r="U49" s="878"/>
      <c r="V49" s="878"/>
    </row>
    <row r="50" spans="1:26" ht="18" customHeight="1" thickBot="1">
      <c r="A50" s="706" t="s">
        <v>1229</v>
      </c>
      <c r="B50" s="709" t="s">
        <v>1218</v>
      </c>
      <c r="C50" s="706"/>
      <c r="D50" s="706"/>
      <c r="E50" s="791"/>
    </row>
    <row r="51" spans="1:26" ht="18" customHeight="1" thickBot="1">
      <c r="A51" s="706" t="s">
        <v>1230</v>
      </c>
      <c r="B51" s="709" t="s">
        <v>1219</v>
      </c>
      <c r="C51" s="706"/>
      <c r="D51" s="706"/>
      <c r="E51" s="985"/>
      <c r="F51" s="938" t="s">
        <v>68</v>
      </c>
      <c r="G51" s="817"/>
      <c r="H51" s="817"/>
      <c r="I51" s="817"/>
      <c r="J51" s="817"/>
      <c r="K51" s="817"/>
      <c r="L51" s="817"/>
      <c r="M51" s="817"/>
      <c r="N51" s="817"/>
      <c r="O51" s="817"/>
      <c r="P51" s="817"/>
      <c r="Q51" s="817"/>
      <c r="R51" s="817"/>
      <c r="S51" s="817"/>
      <c r="T51" s="817"/>
      <c r="U51" s="817"/>
      <c r="V51" s="817"/>
      <c r="W51" s="817"/>
      <c r="X51" s="817"/>
      <c r="Y51" s="817"/>
      <c r="Z51" s="818"/>
    </row>
    <row r="52" spans="1:26" ht="18" customHeight="1" thickBot="1">
      <c r="A52" s="706" t="s">
        <v>1231</v>
      </c>
      <c r="B52" s="709" t="s">
        <v>1219</v>
      </c>
      <c r="C52" s="706"/>
      <c r="D52" s="706"/>
      <c r="E52" s="985"/>
      <c r="F52" s="98" t="s">
        <v>70</v>
      </c>
      <c r="G52" s="939" t="s">
        <v>71</v>
      </c>
      <c r="H52" s="939"/>
      <c r="I52" s="939"/>
      <c r="J52" s="939"/>
      <c r="K52" s="826" t="s">
        <v>72</v>
      </c>
      <c r="L52" s="827"/>
      <c r="M52" s="828"/>
      <c r="N52" s="826" t="s">
        <v>73</v>
      </c>
      <c r="O52" s="827"/>
      <c r="P52" s="827"/>
      <c r="Q52" s="827"/>
      <c r="R52" s="827"/>
      <c r="S52" s="827"/>
      <c r="T52" s="827"/>
      <c r="U52" s="827"/>
      <c r="V52" s="827"/>
      <c r="W52" s="827"/>
      <c r="X52" s="827"/>
      <c r="Y52" s="827"/>
      <c r="Z52" s="940"/>
    </row>
    <row r="53" spans="1:26" ht="18" customHeight="1">
      <c r="A53" s="796" t="s">
        <v>74</v>
      </c>
      <c r="B53" s="797"/>
      <c r="C53" s="797"/>
      <c r="D53" s="798"/>
      <c r="E53" s="985"/>
      <c r="F53" s="925">
        <v>2022</v>
      </c>
      <c r="G53" s="799" t="s">
        <v>996</v>
      </c>
      <c r="H53" s="799"/>
      <c r="I53" s="799"/>
      <c r="J53" s="799"/>
      <c r="K53" s="928" t="s">
        <v>973</v>
      </c>
      <c r="L53" s="799"/>
      <c r="M53" s="799"/>
      <c r="N53" s="918" t="s">
        <v>997</v>
      </c>
      <c r="O53" s="918"/>
      <c r="P53" s="918"/>
      <c r="Q53" s="918"/>
      <c r="R53" s="918"/>
      <c r="S53" s="918"/>
      <c r="T53" s="918"/>
      <c r="U53" s="918"/>
      <c r="V53" s="918"/>
      <c r="W53" s="918"/>
      <c r="X53" s="918"/>
      <c r="Y53" s="918"/>
      <c r="Z53" s="919"/>
    </row>
    <row r="54" spans="1:26" ht="18" customHeight="1">
      <c r="A54" s="1053" t="s">
        <v>498</v>
      </c>
      <c r="B54" s="990"/>
      <c r="C54" s="990"/>
      <c r="D54" s="1054"/>
      <c r="E54" s="985"/>
      <c r="F54" s="926"/>
      <c r="G54" s="800"/>
      <c r="H54" s="800"/>
      <c r="I54" s="800"/>
      <c r="J54" s="800"/>
      <c r="K54" s="800"/>
      <c r="L54" s="800"/>
      <c r="M54" s="800"/>
      <c r="N54" s="920"/>
      <c r="O54" s="920"/>
      <c r="P54" s="920"/>
      <c r="Q54" s="920"/>
      <c r="R54" s="920"/>
      <c r="S54" s="920"/>
      <c r="T54" s="920"/>
      <c r="U54" s="920"/>
      <c r="V54" s="920"/>
      <c r="W54" s="920"/>
      <c r="X54" s="920"/>
      <c r="Y54" s="920"/>
      <c r="Z54" s="921"/>
    </row>
    <row r="55" spans="1:26" ht="18" customHeight="1" thickBot="1">
      <c r="A55" s="1053" t="s">
        <v>499</v>
      </c>
      <c r="B55" s="990"/>
      <c r="C55" s="990"/>
      <c r="D55" s="1054"/>
      <c r="E55" s="985"/>
      <c r="F55" s="927"/>
      <c r="G55" s="801"/>
      <c r="H55" s="801"/>
      <c r="I55" s="801"/>
      <c r="J55" s="801"/>
      <c r="K55" s="801"/>
      <c r="L55" s="801"/>
      <c r="M55" s="801"/>
      <c r="N55" s="922"/>
      <c r="O55" s="922"/>
      <c r="P55" s="922"/>
      <c r="Q55" s="922"/>
      <c r="R55" s="922"/>
      <c r="S55" s="922"/>
      <c r="T55" s="922"/>
      <c r="U55" s="922"/>
      <c r="V55" s="922"/>
      <c r="W55" s="922"/>
      <c r="X55" s="922"/>
      <c r="Y55" s="922"/>
      <c r="Z55" s="923"/>
    </row>
    <row r="56" spans="1:26" ht="18" customHeight="1" thickBot="1">
      <c r="A56" s="1092" t="s">
        <v>500</v>
      </c>
      <c r="B56" s="991"/>
      <c r="C56" s="991"/>
      <c r="D56" s="1093"/>
      <c r="E56" s="985"/>
      <c r="F56" s="916">
        <v>2023</v>
      </c>
      <c r="G56" s="788" t="s">
        <v>996</v>
      </c>
      <c r="H56" s="788"/>
      <c r="I56" s="788"/>
      <c r="J56" s="788"/>
      <c r="K56" s="788" t="s">
        <v>973</v>
      </c>
      <c r="L56" s="788"/>
      <c r="M56" s="788"/>
      <c r="N56" s="918" t="s">
        <v>1180</v>
      </c>
      <c r="O56" s="918"/>
      <c r="P56" s="918"/>
      <c r="Q56" s="918"/>
      <c r="R56" s="918"/>
      <c r="S56" s="918"/>
      <c r="T56" s="918"/>
      <c r="U56" s="918"/>
      <c r="V56" s="918"/>
      <c r="W56" s="918"/>
      <c r="X56" s="918"/>
      <c r="Y56" s="918"/>
      <c r="Z56" s="919"/>
    </row>
    <row r="57" spans="1:26" ht="18" customHeight="1" thickTop="1" thickBot="1">
      <c r="A57" s="808" t="s">
        <v>81</v>
      </c>
      <c r="B57" s="809"/>
      <c r="C57" s="809"/>
      <c r="D57" s="810"/>
      <c r="E57" s="985"/>
      <c r="F57" s="917"/>
      <c r="G57" s="789"/>
      <c r="H57" s="789"/>
      <c r="I57" s="789"/>
      <c r="J57" s="789"/>
      <c r="K57" s="789"/>
      <c r="L57" s="789"/>
      <c r="M57" s="789"/>
      <c r="N57" s="920"/>
      <c r="O57" s="920"/>
      <c r="P57" s="920"/>
      <c r="Q57" s="920"/>
      <c r="R57" s="920"/>
      <c r="S57" s="920"/>
      <c r="T57" s="920"/>
      <c r="U57" s="920"/>
      <c r="V57" s="920"/>
      <c r="W57" s="920"/>
      <c r="X57" s="920"/>
      <c r="Y57" s="920"/>
      <c r="Z57" s="921"/>
    </row>
    <row r="58" spans="1:26" ht="18" customHeight="1" thickTop="1">
      <c r="A58" s="811" t="s">
        <v>82</v>
      </c>
      <c r="B58" s="812"/>
      <c r="C58" s="812"/>
      <c r="D58" s="813"/>
      <c r="E58" s="985"/>
      <c r="F58" s="917"/>
      <c r="G58" s="789"/>
      <c r="H58" s="789"/>
      <c r="I58" s="789"/>
      <c r="J58" s="789"/>
      <c r="K58" s="789"/>
      <c r="L58" s="789"/>
      <c r="M58" s="789"/>
      <c r="N58" s="920"/>
      <c r="O58" s="920"/>
      <c r="P58" s="920"/>
      <c r="Q58" s="920"/>
      <c r="R58" s="920"/>
      <c r="S58" s="920"/>
      <c r="T58" s="920"/>
      <c r="U58" s="920"/>
      <c r="V58" s="920"/>
      <c r="W58" s="920"/>
      <c r="X58" s="920"/>
      <c r="Y58" s="920"/>
      <c r="Z58" s="921"/>
    </row>
    <row r="59" spans="1:26" ht="36.75" customHeight="1" thickBot="1">
      <c r="A59" s="1190" t="s">
        <v>501</v>
      </c>
      <c r="B59" s="1190"/>
      <c r="C59" s="1190"/>
      <c r="D59" s="1190"/>
      <c r="E59" s="985"/>
      <c r="F59" s="917"/>
      <c r="G59" s="789"/>
      <c r="H59" s="789"/>
      <c r="I59" s="789"/>
      <c r="J59" s="789"/>
      <c r="K59" s="789"/>
      <c r="L59" s="789"/>
      <c r="M59" s="789"/>
      <c r="N59" s="922"/>
      <c r="O59" s="922"/>
      <c r="P59" s="922"/>
      <c r="Q59" s="922"/>
      <c r="R59" s="922"/>
      <c r="S59" s="922"/>
      <c r="T59" s="922"/>
      <c r="U59" s="922"/>
      <c r="V59" s="922"/>
      <c r="W59" s="922"/>
      <c r="X59" s="922"/>
      <c r="Y59" s="922"/>
      <c r="Z59" s="923"/>
    </row>
    <row r="60" spans="1:26" ht="36.75" customHeight="1" thickBot="1">
      <c r="A60" s="1191"/>
      <c r="B60" s="1191"/>
      <c r="C60" s="1191"/>
      <c r="D60" s="1191"/>
      <c r="E60" s="986"/>
      <c r="F60" s="916">
        <v>2024</v>
      </c>
      <c r="G60" s="788"/>
      <c r="H60" s="788"/>
      <c r="I60" s="788"/>
      <c r="J60" s="788"/>
      <c r="K60" s="788"/>
      <c r="L60" s="788"/>
      <c r="M60" s="788"/>
      <c r="N60" s="918"/>
      <c r="O60" s="918"/>
      <c r="P60" s="918"/>
      <c r="Q60" s="918"/>
      <c r="R60" s="918"/>
      <c r="S60" s="918"/>
      <c r="T60" s="918"/>
      <c r="U60" s="918"/>
      <c r="V60" s="918"/>
      <c r="W60" s="918"/>
      <c r="X60" s="918"/>
      <c r="Y60" s="918"/>
      <c r="Z60" s="919"/>
    </row>
    <row r="61" spans="1:26" ht="18" customHeight="1">
      <c r="F61" s="917"/>
      <c r="G61" s="789"/>
      <c r="H61" s="789"/>
      <c r="I61" s="789"/>
      <c r="J61" s="789"/>
      <c r="K61" s="789"/>
      <c r="L61" s="789"/>
      <c r="M61" s="789"/>
      <c r="N61" s="920"/>
      <c r="O61" s="920"/>
      <c r="P61" s="920"/>
      <c r="Q61" s="920"/>
      <c r="R61" s="920"/>
      <c r="S61" s="920"/>
      <c r="T61" s="920"/>
      <c r="U61" s="920"/>
      <c r="V61" s="920"/>
      <c r="W61" s="920"/>
      <c r="X61" s="920"/>
      <c r="Y61" s="920"/>
      <c r="Z61" s="921"/>
    </row>
    <row r="62" spans="1:26" ht="45" customHeight="1">
      <c r="E62"/>
      <c r="F62" s="917"/>
      <c r="G62" s="789"/>
      <c r="H62" s="789"/>
      <c r="I62" s="789"/>
      <c r="J62" s="789"/>
      <c r="K62" s="789"/>
      <c r="L62" s="789"/>
      <c r="M62" s="789"/>
      <c r="N62" s="920"/>
      <c r="O62" s="920"/>
      <c r="P62" s="920"/>
      <c r="Q62" s="920"/>
      <c r="R62" s="920"/>
      <c r="S62" s="920"/>
      <c r="T62" s="920"/>
      <c r="U62" s="920"/>
      <c r="V62" s="920"/>
      <c r="W62" s="920"/>
      <c r="X62" s="920"/>
      <c r="Y62" s="920"/>
      <c r="Z62" s="921"/>
    </row>
    <row r="63" spans="1:26" ht="15.75" thickBot="1">
      <c r="E63"/>
      <c r="F63" s="924"/>
      <c r="G63" s="790"/>
      <c r="H63" s="790"/>
      <c r="I63" s="790"/>
      <c r="J63" s="790"/>
      <c r="K63" s="790"/>
      <c r="L63" s="790"/>
      <c r="M63" s="790"/>
      <c r="N63" s="922"/>
      <c r="O63" s="922"/>
      <c r="P63" s="922"/>
      <c r="Q63" s="922"/>
      <c r="R63" s="922"/>
      <c r="S63" s="922"/>
      <c r="T63" s="922"/>
      <c r="U63" s="922"/>
      <c r="V63" s="922"/>
      <c r="W63" s="922"/>
      <c r="X63" s="922"/>
      <c r="Y63" s="922"/>
      <c r="Z63" s="923"/>
    </row>
    <row r="64" spans="1:26">
      <c r="E64"/>
    </row>
    <row r="65" spans="5:5">
      <c r="E65"/>
    </row>
    <row r="66" spans="5:5">
      <c r="E66"/>
    </row>
    <row r="67" spans="5:5">
      <c r="E67"/>
    </row>
    <row r="68" spans="5:5">
      <c r="E68"/>
    </row>
    <row r="69" spans="5:5">
      <c r="E69"/>
    </row>
    <row r="70" spans="5:5">
      <c r="E70"/>
    </row>
    <row r="71" spans="5:5" ht="21.75" customHeight="1">
      <c r="E71"/>
    </row>
    <row r="72" spans="5:5" ht="23.25" customHeight="1">
      <c r="E72"/>
    </row>
    <row r="73" spans="5:5" ht="27.75" customHeight="1">
      <c r="E73"/>
    </row>
    <row r="74" spans="5:5" ht="30" customHeight="1">
      <c r="E74"/>
    </row>
    <row r="75" spans="5:5">
      <c r="E75"/>
    </row>
    <row r="76" spans="5:5" ht="22.5" customHeight="1">
      <c r="E76"/>
    </row>
    <row r="77" spans="5:5" ht="21" customHeight="1"/>
    <row r="78" spans="5:5" ht="24.75" customHeight="1"/>
    <row r="79" spans="5:5" ht="21" customHeight="1"/>
    <row r="81" ht="20.25" customHeight="1"/>
    <row r="85" ht="52.5" customHeight="1"/>
  </sheetData>
  <mergeCells count="193">
    <mergeCell ref="F60:F63"/>
    <mergeCell ref="G60:J63"/>
    <mergeCell ref="K60:M63"/>
    <mergeCell ref="N60:Z63"/>
    <mergeCell ref="F51:Z51"/>
    <mergeCell ref="G52:J52"/>
    <mergeCell ref="K52:M52"/>
    <mergeCell ref="N52:Z52"/>
    <mergeCell ref="F53:F55"/>
    <mergeCell ref="G53:J55"/>
    <mergeCell ref="K53:M55"/>
    <mergeCell ref="N53:Z55"/>
    <mergeCell ref="F56:F59"/>
    <mergeCell ref="G56:J59"/>
    <mergeCell ref="K56:M59"/>
    <mergeCell ref="N56:Z59"/>
    <mergeCell ref="A1:D2"/>
    <mergeCell ref="E1:E60"/>
    <mergeCell ref="F1:P2"/>
    <mergeCell ref="G3:H3"/>
    <mergeCell ref="I3:J3"/>
    <mergeCell ref="K3:L3"/>
    <mergeCell ref="M3:N3"/>
    <mergeCell ref="O3:P3"/>
    <mergeCell ref="G8:H8"/>
    <mergeCell ref="I8:J8"/>
    <mergeCell ref="O8:P8"/>
    <mergeCell ref="A14:D16"/>
    <mergeCell ref="A17:D21"/>
    <mergeCell ref="A22:D25"/>
    <mergeCell ref="G24:H24"/>
    <mergeCell ref="I24:J24"/>
    <mergeCell ref="K24:L24"/>
    <mergeCell ref="M24:N24"/>
    <mergeCell ref="O24:P24"/>
    <mergeCell ref="I25:J25"/>
    <mergeCell ref="K25:L25"/>
    <mergeCell ref="M25:N25"/>
    <mergeCell ref="O25:P25"/>
    <mergeCell ref="A31:D31"/>
    <mergeCell ref="Q8:R8"/>
    <mergeCell ref="S8:T8"/>
    <mergeCell ref="A13:D13"/>
    <mergeCell ref="G13:H13"/>
    <mergeCell ref="I13:J13"/>
    <mergeCell ref="K13:L13"/>
    <mergeCell ref="M13:N13"/>
    <mergeCell ref="Q3:R3"/>
    <mergeCell ref="S3:T3"/>
    <mergeCell ref="A4:D12"/>
    <mergeCell ref="G4:H4"/>
    <mergeCell ref="I4:J4"/>
    <mergeCell ref="K4:L4"/>
    <mergeCell ref="M4:N4"/>
    <mergeCell ref="O4:P4"/>
    <mergeCell ref="Q4:R4"/>
    <mergeCell ref="S4:T4"/>
    <mergeCell ref="K8:L8"/>
    <mergeCell ref="M8:N8"/>
    <mergeCell ref="Q24:R24"/>
    <mergeCell ref="S24:T24"/>
    <mergeCell ref="U24:V24"/>
    <mergeCell ref="W24:X24"/>
    <mergeCell ref="Y24:Z24"/>
    <mergeCell ref="O13:P13"/>
    <mergeCell ref="Q13:R13"/>
    <mergeCell ref="S13:T13"/>
    <mergeCell ref="A27:D27"/>
    <mergeCell ref="G27:H27"/>
    <mergeCell ref="I27:J27"/>
    <mergeCell ref="K27:L27"/>
    <mergeCell ref="M27:N27"/>
    <mergeCell ref="S25:T25"/>
    <mergeCell ref="U25:V25"/>
    <mergeCell ref="W25:X25"/>
    <mergeCell ref="Y25:Z25"/>
    <mergeCell ref="A26:D26"/>
    <mergeCell ref="G26:H26"/>
    <mergeCell ref="I26:J26"/>
    <mergeCell ref="K26:L26"/>
    <mergeCell ref="M26:N26"/>
    <mergeCell ref="O26:P26"/>
    <mergeCell ref="G25:H25"/>
    <mergeCell ref="Q25:R25"/>
    <mergeCell ref="O27:P27"/>
    <mergeCell ref="Q27:R27"/>
    <mergeCell ref="S27:T27"/>
    <mergeCell ref="U27:V27"/>
    <mergeCell ref="W27:X27"/>
    <mergeCell ref="Y27:Z27"/>
    <mergeCell ref="Q26:R26"/>
    <mergeCell ref="S26:T26"/>
    <mergeCell ref="U26:V26"/>
    <mergeCell ref="W26:X26"/>
    <mergeCell ref="Y26:Z26"/>
    <mergeCell ref="Y28:Z28"/>
    <mergeCell ref="G30:H30"/>
    <mergeCell ref="I30:J30"/>
    <mergeCell ref="K30:L30"/>
    <mergeCell ref="M30:N30"/>
    <mergeCell ref="O30:P30"/>
    <mergeCell ref="A28:D30"/>
    <mergeCell ref="G28:H28"/>
    <mergeCell ref="I28:J28"/>
    <mergeCell ref="K28:L28"/>
    <mergeCell ref="M28:N28"/>
    <mergeCell ref="O28:P28"/>
    <mergeCell ref="Q28:R28"/>
    <mergeCell ref="S28:T28"/>
    <mergeCell ref="U28:V28"/>
    <mergeCell ref="W28:X28"/>
    <mergeCell ref="O31:P31"/>
    <mergeCell ref="Q31:R31"/>
    <mergeCell ref="S31:T31"/>
    <mergeCell ref="U31:V31"/>
    <mergeCell ref="W31:X31"/>
    <mergeCell ref="O33:P33"/>
    <mergeCell ref="Q33:R33"/>
    <mergeCell ref="S33:T33"/>
    <mergeCell ref="U33:V33"/>
    <mergeCell ref="W33:X33"/>
    <mergeCell ref="G31:H31"/>
    <mergeCell ref="I31:J31"/>
    <mergeCell ref="K31:L31"/>
    <mergeCell ref="M31:N31"/>
    <mergeCell ref="A33:D33"/>
    <mergeCell ref="G33:H33"/>
    <mergeCell ref="I33:J33"/>
    <mergeCell ref="K33:L33"/>
    <mergeCell ref="M33:N33"/>
    <mergeCell ref="A32:D32"/>
    <mergeCell ref="G32:H32"/>
    <mergeCell ref="I32:J32"/>
    <mergeCell ref="K32:L32"/>
    <mergeCell ref="M32:N32"/>
    <mergeCell ref="W34:X34"/>
    <mergeCell ref="Y31:Z31"/>
    <mergeCell ref="Q30:R30"/>
    <mergeCell ref="S30:T30"/>
    <mergeCell ref="U30:V30"/>
    <mergeCell ref="W30:X30"/>
    <mergeCell ref="Y30:Z30"/>
    <mergeCell ref="Y33:Z33"/>
    <mergeCell ref="Q32:R32"/>
    <mergeCell ref="S32:T32"/>
    <mergeCell ref="A57:D57"/>
    <mergeCell ref="U32:V32"/>
    <mergeCell ref="W32:X32"/>
    <mergeCell ref="Y32:Z32"/>
    <mergeCell ref="O32:P32"/>
    <mergeCell ref="A35:D35"/>
    <mergeCell ref="G35:H35"/>
    <mergeCell ref="I35:J35"/>
    <mergeCell ref="K35:L35"/>
    <mergeCell ref="M35:N35"/>
    <mergeCell ref="A34:D34"/>
    <mergeCell ref="G34:H34"/>
    <mergeCell ref="I34:J34"/>
    <mergeCell ref="K34:L34"/>
    <mergeCell ref="M34:N34"/>
    <mergeCell ref="O35:P35"/>
    <mergeCell ref="Q35:R35"/>
    <mergeCell ref="S35:T35"/>
    <mergeCell ref="U35:V35"/>
    <mergeCell ref="W35:X35"/>
    <mergeCell ref="Y35:Z35"/>
    <mergeCell ref="Q34:R34"/>
    <mergeCell ref="S34:T34"/>
    <mergeCell ref="U34:V34"/>
    <mergeCell ref="A58:D58"/>
    <mergeCell ref="A59:D59"/>
    <mergeCell ref="A60:D60"/>
    <mergeCell ref="Y34:Z34"/>
    <mergeCell ref="O34:P34"/>
    <mergeCell ref="A43:D43"/>
    <mergeCell ref="A44:D44"/>
    <mergeCell ref="A45:D45"/>
    <mergeCell ref="A46:D46"/>
    <mergeCell ref="A47:D47"/>
    <mergeCell ref="A36:D36"/>
    <mergeCell ref="A37:D37"/>
    <mergeCell ref="F37:V37"/>
    <mergeCell ref="A38:D38"/>
    <mergeCell ref="F38:V49"/>
    <mergeCell ref="A39:D39"/>
    <mergeCell ref="A40:B40"/>
    <mergeCell ref="C40:D40"/>
    <mergeCell ref="A41:D41"/>
    <mergeCell ref="A42:D42"/>
    <mergeCell ref="A53:D53"/>
    <mergeCell ref="A54:D54"/>
    <mergeCell ref="A55:D55"/>
    <mergeCell ref="A56:D56"/>
  </mergeCells>
  <conditionalFormatting sqref="F5:T22">
    <cfRule type="containsText" dxfId="14" priority="1" operator="containsText" text="kategorija 1">
      <formula>NOT(ISERROR(SEARCH("kategorija 1",F5)))</formula>
    </cfRule>
  </conditionalFormatting>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2787E1-97BE-4C63-A394-8E3642E43B0F}">
  <sheetPr codeName="Sheet8"/>
  <dimension ref="B2:I34"/>
  <sheetViews>
    <sheetView workbookViewId="0">
      <selection activeCell="B3" sqref="B3:I16"/>
    </sheetView>
  </sheetViews>
  <sheetFormatPr defaultRowHeight="15"/>
  <cols>
    <col min="1" max="1" width="7.85546875" customWidth="1"/>
    <col min="2" max="2" width="14.28515625" customWidth="1"/>
    <col min="3" max="3" width="10.85546875" customWidth="1"/>
    <col min="4" max="4" width="10.140625" customWidth="1"/>
    <col min="5" max="5" width="14.140625" customWidth="1"/>
    <col min="6" max="6" width="14" customWidth="1"/>
    <col min="7" max="7" width="13.85546875" customWidth="1"/>
    <col min="8" max="8" width="13.42578125" customWidth="1"/>
    <col min="9" max="9" width="15.42578125" customWidth="1"/>
  </cols>
  <sheetData>
    <row r="2" spans="2:9" ht="15.75" thickBot="1"/>
    <row r="3" spans="2:9" ht="15.75" customHeight="1" thickTop="1">
      <c r="B3" s="729" t="s">
        <v>1052</v>
      </c>
      <c r="C3" s="730"/>
      <c r="D3" s="730"/>
      <c r="E3" s="730"/>
      <c r="F3" s="730"/>
      <c r="G3" s="730"/>
      <c r="H3" s="730"/>
      <c r="I3" s="731"/>
    </row>
    <row r="4" spans="2:9" ht="15" customHeight="1">
      <c r="B4" s="732"/>
      <c r="C4" s="733"/>
      <c r="D4" s="733"/>
      <c r="E4" s="733"/>
      <c r="F4" s="733"/>
      <c r="G4" s="733"/>
      <c r="H4" s="733"/>
      <c r="I4" s="734"/>
    </row>
    <row r="5" spans="2:9" ht="15" customHeight="1">
      <c r="B5" s="732"/>
      <c r="C5" s="733"/>
      <c r="D5" s="733"/>
      <c r="E5" s="733"/>
      <c r="F5" s="733"/>
      <c r="G5" s="733"/>
      <c r="H5" s="733"/>
      <c r="I5" s="734"/>
    </row>
    <row r="6" spans="2:9" ht="15" customHeight="1">
      <c r="B6" s="732"/>
      <c r="C6" s="733"/>
      <c r="D6" s="733"/>
      <c r="E6" s="733"/>
      <c r="F6" s="733"/>
      <c r="G6" s="733"/>
      <c r="H6" s="733"/>
      <c r="I6" s="734"/>
    </row>
    <row r="7" spans="2:9" ht="15" customHeight="1">
      <c r="B7" s="732"/>
      <c r="C7" s="733"/>
      <c r="D7" s="733"/>
      <c r="E7" s="733"/>
      <c r="F7" s="733"/>
      <c r="G7" s="733"/>
      <c r="H7" s="733"/>
      <c r="I7" s="734"/>
    </row>
    <row r="8" spans="2:9" ht="15" customHeight="1">
      <c r="B8" s="732"/>
      <c r="C8" s="733"/>
      <c r="D8" s="733"/>
      <c r="E8" s="733"/>
      <c r="F8" s="733"/>
      <c r="G8" s="733"/>
      <c r="H8" s="733"/>
      <c r="I8" s="734"/>
    </row>
    <row r="9" spans="2:9" ht="15" customHeight="1">
      <c r="B9" s="732"/>
      <c r="C9" s="733"/>
      <c r="D9" s="733"/>
      <c r="E9" s="733"/>
      <c r="F9" s="733"/>
      <c r="G9" s="733"/>
      <c r="H9" s="733"/>
      <c r="I9" s="734"/>
    </row>
    <row r="10" spans="2:9" ht="15" customHeight="1">
      <c r="B10" s="732"/>
      <c r="C10" s="733"/>
      <c r="D10" s="733"/>
      <c r="E10" s="733"/>
      <c r="F10" s="733"/>
      <c r="G10" s="733"/>
      <c r="H10" s="733"/>
      <c r="I10" s="734"/>
    </row>
    <row r="11" spans="2:9" ht="15" customHeight="1">
      <c r="B11" s="732"/>
      <c r="C11" s="733"/>
      <c r="D11" s="733"/>
      <c r="E11" s="733"/>
      <c r="F11" s="733"/>
      <c r="G11" s="733"/>
      <c r="H11" s="733"/>
      <c r="I11" s="734"/>
    </row>
    <row r="12" spans="2:9" ht="15" customHeight="1">
      <c r="B12" s="732"/>
      <c r="C12" s="733"/>
      <c r="D12" s="733"/>
      <c r="E12" s="733"/>
      <c r="F12" s="733"/>
      <c r="G12" s="733"/>
      <c r="H12" s="733"/>
      <c r="I12" s="734"/>
    </row>
    <row r="13" spans="2:9" ht="15" customHeight="1">
      <c r="B13" s="732"/>
      <c r="C13" s="733"/>
      <c r="D13" s="733"/>
      <c r="E13" s="733"/>
      <c r="F13" s="733"/>
      <c r="G13" s="733"/>
      <c r="H13" s="733"/>
      <c r="I13" s="734"/>
    </row>
    <row r="14" spans="2:9" ht="15" customHeight="1">
      <c r="B14" s="732"/>
      <c r="C14" s="733"/>
      <c r="D14" s="733"/>
      <c r="E14" s="733"/>
      <c r="F14" s="733"/>
      <c r="G14" s="733"/>
      <c r="H14" s="733"/>
      <c r="I14" s="734"/>
    </row>
    <row r="15" spans="2:9" ht="15" customHeight="1">
      <c r="B15" s="732"/>
      <c r="C15" s="733"/>
      <c r="D15" s="733"/>
      <c r="E15" s="733"/>
      <c r="F15" s="733"/>
      <c r="G15" s="733"/>
      <c r="H15" s="733"/>
      <c r="I15" s="734"/>
    </row>
    <row r="16" spans="2:9" ht="15" customHeight="1" thickBot="1">
      <c r="B16" s="735"/>
      <c r="C16" s="736"/>
      <c r="D16" s="736"/>
      <c r="E16" s="736"/>
      <c r="F16" s="736"/>
      <c r="G16" s="736"/>
      <c r="H16" s="736"/>
      <c r="I16" s="737"/>
    </row>
    <row r="17" spans="2:9" ht="16.5" thickTop="1" thickBot="1"/>
    <row r="18" spans="2:9" ht="33" customHeight="1" thickTop="1" thickBot="1">
      <c r="B18" s="738" t="s">
        <v>1053</v>
      </c>
      <c r="C18" s="739"/>
      <c r="D18" s="740"/>
      <c r="E18" s="665" t="s">
        <v>5</v>
      </c>
      <c r="F18" s="666" t="s">
        <v>7</v>
      </c>
      <c r="G18" s="667" t="s">
        <v>8</v>
      </c>
      <c r="H18" s="668" t="s">
        <v>15</v>
      </c>
      <c r="I18" s="669" t="s">
        <v>6</v>
      </c>
    </row>
    <row r="19" spans="2:9" ht="15.75" customHeight="1" thickTop="1" thickBot="1">
      <c r="B19" s="741" t="s">
        <v>1035</v>
      </c>
      <c r="C19" s="742"/>
      <c r="D19" s="742"/>
      <c r="E19" s="742"/>
      <c r="F19" s="742"/>
      <c r="G19" s="742"/>
      <c r="H19" s="742"/>
      <c r="I19" s="743"/>
    </row>
    <row r="20" spans="2:9" ht="16.5" thickTop="1" thickBot="1">
      <c r="B20" s="727" t="s">
        <v>1054</v>
      </c>
      <c r="C20" s="727"/>
      <c r="D20" s="727"/>
      <c r="E20" s="670" t="s">
        <v>1055</v>
      </c>
      <c r="F20" s="670" t="s">
        <v>1056</v>
      </c>
      <c r="G20" s="670" t="s">
        <v>1057</v>
      </c>
      <c r="H20" s="671" t="s">
        <v>1058</v>
      </c>
      <c r="I20" s="671" t="s">
        <v>1059</v>
      </c>
    </row>
    <row r="21" spans="2:9" ht="16.5" thickTop="1" thickBot="1">
      <c r="B21" s="727" t="s">
        <v>1060</v>
      </c>
      <c r="C21" s="727"/>
      <c r="D21" s="727"/>
      <c r="E21" s="670" t="s">
        <v>1061</v>
      </c>
      <c r="F21" s="670" t="s">
        <v>1062</v>
      </c>
      <c r="G21" s="670" t="s">
        <v>1063</v>
      </c>
      <c r="H21" s="671" t="s">
        <v>1064</v>
      </c>
      <c r="I21" s="671" t="s">
        <v>1065</v>
      </c>
    </row>
    <row r="22" spans="2:9" ht="16.5" thickTop="1" thickBot="1">
      <c r="B22" s="727" t="s">
        <v>1066</v>
      </c>
      <c r="C22" s="727"/>
      <c r="D22" s="727"/>
      <c r="E22" s="670" t="s">
        <v>1067</v>
      </c>
      <c r="F22" s="670" t="s">
        <v>1068</v>
      </c>
      <c r="G22" s="670" t="s">
        <v>1069</v>
      </c>
      <c r="H22" s="671" t="s">
        <v>1070</v>
      </c>
      <c r="I22" s="671" t="s">
        <v>1071</v>
      </c>
    </row>
    <row r="23" spans="2:9" ht="16.5" thickTop="1" thickBot="1">
      <c r="B23" s="741" t="s">
        <v>1013</v>
      </c>
      <c r="C23" s="742"/>
      <c r="D23" s="742"/>
      <c r="E23" s="742"/>
      <c r="F23" s="742"/>
      <c r="G23" s="742"/>
      <c r="H23" s="742"/>
      <c r="I23" s="743"/>
    </row>
    <row r="24" spans="2:9" ht="16.5" thickTop="1" thickBot="1">
      <c r="B24" s="727" t="s">
        <v>1072</v>
      </c>
      <c r="C24" s="727"/>
      <c r="D24" s="727"/>
      <c r="E24" s="670" t="s">
        <v>1073</v>
      </c>
      <c r="F24" s="672" t="s">
        <v>1074</v>
      </c>
      <c r="G24" s="670" t="s">
        <v>1068</v>
      </c>
      <c r="H24" s="671" t="s">
        <v>1069</v>
      </c>
      <c r="I24" s="671" t="s">
        <v>1075</v>
      </c>
    </row>
    <row r="25" spans="2:9" ht="16.5" thickTop="1" thickBot="1">
      <c r="B25" s="727" t="s">
        <v>1076</v>
      </c>
      <c r="C25" s="727"/>
      <c r="D25" s="727"/>
      <c r="E25" s="670" t="s">
        <v>1077</v>
      </c>
      <c r="F25" s="672" t="s">
        <v>1078</v>
      </c>
      <c r="G25" s="670" t="s">
        <v>1079</v>
      </c>
      <c r="H25" s="671" t="s">
        <v>1080</v>
      </c>
      <c r="I25" s="671" t="s">
        <v>1081</v>
      </c>
    </row>
    <row r="26" spans="2:9" ht="16.5" thickTop="1" thickBot="1">
      <c r="B26" s="727" t="s">
        <v>1082</v>
      </c>
      <c r="C26" s="727"/>
      <c r="D26" s="727"/>
      <c r="E26" s="670" t="s">
        <v>1083</v>
      </c>
      <c r="F26" s="670" t="s">
        <v>1084</v>
      </c>
      <c r="G26" s="670" t="s">
        <v>1085</v>
      </c>
      <c r="H26" s="671" t="s">
        <v>1086</v>
      </c>
      <c r="I26" s="671" t="s">
        <v>1087</v>
      </c>
    </row>
    <row r="27" spans="2:9" ht="16.5" thickTop="1" thickBot="1">
      <c r="B27" s="727" t="s">
        <v>1088</v>
      </c>
      <c r="C27" s="727"/>
      <c r="D27" s="727"/>
      <c r="E27" s="670" t="s">
        <v>1083</v>
      </c>
      <c r="F27" s="670" t="s">
        <v>1089</v>
      </c>
      <c r="G27" s="670" t="s">
        <v>1090</v>
      </c>
      <c r="H27" s="671" t="s">
        <v>1091</v>
      </c>
      <c r="I27" s="671" t="s">
        <v>1092</v>
      </c>
    </row>
    <row r="28" spans="2:9" ht="16.5" thickTop="1" thickBot="1">
      <c r="B28" s="728" t="s">
        <v>1022</v>
      </c>
      <c r="C28" s="728"/>
      <c r="D28" s="728"/>
      <c r="E28" s="728"/>
      <c r="F28" s="728"/>
      <c r="G28" s="728"/>
      <c r="H28" s="728"/>
      <c r="I28" s="728"/>
    </row>
    <row r="29" spans="2:9" ht="16.5" thickTop="1" thickBot="1">
      <c r="B29" s="727" t="s">
        <v>1093</v>
      </c>
      <c r="C29" s="727"/>
      <c r="D29" s="727"/>
      <c r="E29" s="671" t="s">
        <v>1094</v>
      </c>
      <c r="F29" s="671" t="s">
        <v>1095</v>
      </c>
      <c r="G29" s="673" t="s">
        <v>1096</v>
      </c>
      <c r="H29" s="673" t="s">
        <v>1097</v>
      </c>
      <c r="I29" s="671" t="s">
        <v>1098</v>
      </c>
    </row>
    <row r="30" spans="2:9" ht="16.5" thickTop="1" thickBot="1">
      <c r="B30" s="727" t="s">
        <v>1099</v>
      </c>
      <c r="C30" s="727"/>
      <c r="D30" s="727"/>
      <c r="E30" s="671" t="s">
        <v>1100</v>
      </c>
      <c r="F30" s="673" t="s">
        <v>1097</v>
      </c>
      <c r="G30" s="674" t="s">
        <v>1101</v>
      </c>
      <c r="H30" s="674" t="s">
        <v>1102</v>
      </c>
      <c r="I30" s="671" t="s">
        <v>1103</v>
      </c>
    </row>
    <row r="31" spans="2:9" ht="16.5" thickTop="1" thickBot="1">
      <c r="B31" s="727" t="s">
        <v>1104</v>
      </c>
      <c r="C31" s="727"/>
      <c r="D31" s="727"/>
      <c r="E31" s="671" t="s">
        <v>1073</v>
      </c>
      <c r="F31" s="673" t="s">
        <v>1074</v>
      </c>
      <c r="G31" s="671" t="s">
        <v>1105</v>
      </c>
      <c r="H31" s="673" t="s">
        <v>1078</v>
      </c>
      <c r="I31" s="671" t="s">
        <v>1075</v>
      </c>
    </row>
    <row r="32" spans="2:9" ht="16.5" thickTop="1" thickBot="1">
      <c r="B32" s="727" t="s">
        <v>1106</v>
      </c>
      <c r="C32" s="727"/>
      <c r="D32" s="727"/>
      <c r="E32" s="671" t="s">
        <v>1107</v>
      </c>
      <c r="F32" s="675" t="s">
        <v>1108</v>
      </c>
      <c r="G32" s="676" t="s">
        <v>1074</v>
      </c>
      <c r="H32" s="676" t="s">
        <v>1109</v>
      </c>
      <c r="I32" s="671" t="s">
        <v>1075</v>
      </c>
    </row>
    <row r="33" spans="2:9" ht="16.5" thickTop="1" thickBot="1">
      <c r="B33" s="727" t="s">
        <v>1110</v>
      </c>
      <c r="C33" s="727"/>
      <c r="D33" s="727"/>
      <c r="E33" s="671" t="s">
        <v>1111</v>
      </c>
      <c r="F33" s="671" t="s">
        <v>1112</v>
      </c>
      <c r="G33" s="671" t="s">
        <v>1113</v>
      </c>
      <c r="H33" s="671" t="s">
        <v>1114</v>
      </c>
      <c r="I33" s="671" t="s">
        <v>1115</v>
      </c>
    </row>
    <row r="34" spans="2:9" ht="15.75" thickTop="1"/>
  </sheetData>
  <mergeCells count="17">
    <mergeCell ref="B28:I28"/>
    <mergeCell ref="B3:I16"/>
    <mergeCell ref="B18:D18"/>
    <mergeCell ref="B19:I19"/>
    <mergeCell ref="B20:D20"/>
    <mergeCell ref="B21:D21"/>
    <mergeCell ref="B22:D22"/>
    <mergeCell ref="B23:I23"/>
    <mergeCell ref="B24:D24"/>
    <mergeCell ref="B25:D25"/>
    <mergeCell ref="B26:D26"/>
    <mergeCell ref="B27:D27"/>
    <mergeCell ref="B29:D29"/>
    <mergeCell ref="B30:D30"/>
    <mergeCell ref="B31:D31"/>
    <mergeCell ref="B32:D32"/>
    <mergeCell ref="B33:D33"/>
  </mergeCells>
  <pageMargins left="0.7" right="0.7" top="0.75" bottom="0.75" header="0.3" footer="0.3"/>
  <pageSetup paperSize="9" orientation="portrait" horizontalDpi="0" verticalDpi="0"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AB101"/>
  <sheetViews>
    <sheetView topLeftCell="A10" zoomScale="51" zoomScaleNormal="51" workbookViewId="0">
      <selection activeCell="F4" sqref="F4:T22"/>
    </sheetView>
  </sheetViews>
  <sheetFormatPr defaultRowHeight="15"/>
  <cols>
    <col min="1" max="1" width="29.140625" customWidth="1"/>
    <col min="2" max="2" width="16.42578125" customWidth="1"/>
    <col min="3" max="3" width="17.28515625" customWidth="1"/>
    <col min="4" max="4" width="8" customWidth="1"/>
    <col min="5" max="5" width="2" style="60" hidden="1" customWidth="1"/>
    <col min="6" max="6" width="27.5703125" customWidth="1"/>
    <col min="7" max="7" width="7.5703125" customWidth="1"/>
    <col min="8" max="8" width="12" customWidth="1"/>
    <col min="9" max="9" width="7.5703125" customWidth="1"/>
    <col min="10" max="10" width="11.5703125" bestFit="1" customWidth="1"/>
    <col min="11" max="11" width="7.42578125" customWidth="1"/>
    <col min="12" max="12" width="11.42578125" customWidth="1"/>
    <col min="13" max="13" width="6.42578125" customWidth="1"/>
    <col min="14" max="14" width="11.28515625" customWidth="1"/>
    <col min="15" max="15" width="6.5703125" customWidth="1"/>
    <col min="16" max="16" width="11.28515625" customWidth="1"/>
    <col min="17" max="17" width="10.5703125" bestFit="1" customWidth="1"/>
    <col min="18" max="18" width="12.140625" customWidth="1"/>
    <col min="19" max="19" width="10.7109375" customWidth="1"/>
    <col min="20" max="20" width="12.140625" customWidth="1"/>
    <col min="22" max="22" width="11.5703125" bestFit="1" customWidth="1"/>
  </cols>
  <sheetData>
    <row r="1" spans="1:20" ht="15" customHeight="1" thickTop="1">
      <c r="A1" s="901"/>
      <c r="B1" s="902"/>
      <c r="C1" s="902"/>
      <c r="D1" s="902"/>
      <c r="E1" s="1070"/>
      <c r="F1" s="1071" t="s">
        <v>1</v>
      </c>
      <c r="G1" s="1071"/>
      <c r="H1" s="1071"/>
      <c r="I1" s="1071"/>
      <c r="J1" s="1071"/>
      <c r="K1" s="1071"/>
      <c r="L1" s="1071"/>
      <c r="M1" s="1071"/>
      <c r="N1" s="1071"/>
      <c r="O1" s="1071"/>
      <c r="P1" s="1071"/>
      <c r="Q1" s="1071"/>
      <c r="R1" s="1071"/>
      <c r="S1" s="1071"/>
      <c r="T1" s="1071"/>
    </row>
    <row r="2" spans="1:20" ht="15.75" customHeight="1" thickBot="1">
      <c r="A2" s="903"/>
      <c r="B2" s="904"/>
      <c r="C2" s="904"/>
      <c r="D2" s="904"/>
      <c r="E2" s="985"/>
      <c r="F2" s="1432"/>
      <c r="G2" s="1432"/>
      <c r="H2" s="1432"/>
      <c r="I2" s="1432"/>
      <c r="J2" s="1432"/>
      <c r="K2" s="1432"/>
      <c r="L2" s="1432"/>
      <c r="M2" s="1432"/>
      <c r="N2" s="1432"/>
      <c r="O2" s="1432"/>
      <c r="P2" s="1432"/>
      <c r="Q2" s="1432"/>
      <c r="R2" s="1432"/>
      <c r="S2" s="1432"/>
      <c r="T2" s="1432"/>
    </row>
    <row r="3" spans="1:20" ht="15.75" thickBot="1">
      <c r="A3" s="3"/>
      <c r="B3" s="4"/>
      <c r="C3" s="4"/>
      <c r="D3" s="4"/>
      <c r="E3" s="985"/>
      <c r="F3" s="137" t="s">
        <v>2</v>
      </c>
      <c r="G3" s="1035">
        <v>2018</v>
      </c>
      <c r="H3" s="1036"/>
      <c r="I3" s="907">
        <v>2019</v>
      </c>
      <c r="J3" s="908"/>
      <c r="K3" s="907">
        <v>2020</v>
      </c>
      <c r="L3" s="908"/>
      <c r="M3" s="907">
        <v>2021</v>
      </c>
      <c r="N3" s="908"/>
      <c r="O3" s="907">
        <v>2022</v>
      </c>
      <c r="P3" s="908"/>
      <c r="Q3" s="907">
        <v>2023</v>
      </c>
      <c r="R3" s="908"/>
      <c r="S3" s="907">
        <v>2024</v>
      </c>
      <c r="T3" s="908"/>
    </row>
    <row r="4" spans="1:20" ht="20.25" customHeight="1" thickTop="1">
      <c r="A4" s="888"/>
      <c r="B4" s="845"/>
      <c r="C4" s="845"/>
      <c r="D4" s="1075"/>
      <c r="E4" s="985"/>
      <c r="F4" s="138" t="s">
        <v>3</v>
      </c>
      <c r="G4" s="157"/>
      <c r="H4" s="217"/>
      <c r="I4" s="158"/>
      <c r="J4" s="217"/>
      <c r="K4" s="158"/>
      <c r="L4" s="217"/>
      <c r="M4" s="1433"/>
      <c r="N4" s="1434"/>
      <c r="O4" s="158"/>
      <c r="P4" s="158"/>
      <c r="Q4" s="218"/>
      <c r="R4" s="217"/>
      <c r="S4" s="158"/>
      <c r="T4" s="6"/>
    </row>
    <row r="5" spans="1:20" ht="21" customHeight="1">
      <c r="A5" s="888"/>
      <c r="B5" s="845"/>
      <c r="C5" s="845"/>
      <c r="D5" s="1075"/>
      <c r="E5" s="985"/>
      <c r="F5" s="66" t="s">
        <v>4</v>
      </c>
      <c r="G5" s="10">
        <v>8.7477122093176704E-5</v>
      </c>
      <c r="H5" s="219" t="s">
        <v>8</v>
      </c>
      <c r="I5" s="220">
        <v>8.6477393097648364E-6</v>
      </c>
      <c r="J5" s="219" t="s">
        <v>8</v>
      </c>
      <c r="K5" s="221">
        <v>-9.8496121319879074E-3</v>
      </c>
      <c r="L5" s="222" t="s">
        <v>15</v>
      </c>
      <c r="M5" s="223">
        <v>2.0450103060045677E-2</v>
      </c>
      <c r="N5" s="224" t="s">
        <v>7</v>
      </c>
      <c r="O5" s="225">
        <v>-0.14815656757211895</v>
      </c>
      <c r="P5" s="34" t="s">
        <v>6</v>
      </c>
      <c r="Q5" s="223">
        <v>1.0005029520936234E-2</v>
      </c>
      <c r="R5" s="224" t="s">
        <v>7</v>
      </c>
      <c r="S5" s="225">
        <v>6.8241271749878464E-3</v>
      </c>
      <c r="T5" s="219" t="s">
        <v>8</v>
      </c>
    </row>
    <row r="6" spans="1:20" ht="25.5" customHeight="1">
      <c r="A6" s="888"/>
      <c r="B6" s="845"/>
      <c r="C6" s="845"/>
      <c r="D6" s="1075"/>
      <c r="E6" s="985"/>
      <c r="F6" s="67" t="s">
        <v>9</v>
      </c>
      <c r="G6" s="18">
        <v>1.7630067979617007E-4</v>
      </c>
      <c r="H6" s="219" t="s">
        <v>8</v>
      </c>
      <c r="I6" s="226">
        <v>1.7275141739751663E-5</v>
      </c>
      <c r="J6" s="219" t="s">
        <v>8</v>
      </c>
      <c r="K6" s="221">
        <v>-1.9219402551740712E-2</v>
      </c>
      <c r="L6" s="222" t="s">
        <v>15</v>
      </c>
      <c r="M6" s="227">
        <v>3.8281210587640987E-2</v>
      </c>
      <c r="N6" s="224" t="s">
        <v>7</v>
      </c>
      <c r="O6" s="228">
        <v>-1.162040978792374</v>
      </c>
      <c r="P6" s="34" t="s">
        <v>6</v>
      </c>
      <c r="Q6" s="227">
        <v>7.1106574317354315E-2</v>
      </c>
      <c r="R6" s="229" t="s">
        <v>5</v>
      </c>
      <c r="S6" s="228" t="s">
        <v>242</v>
      </c>
      <c r="T6" s="34" t="s">
        <v>6</v>
      </c>
    </row>
    <row r="7" spans="1:20" ht="25.5">
      <c r="A7" s="888"/>
      <c r="B7" s="845"/>
      <c r="C7" s="845"/>
      <c r="D7" s="1075"/>
      <c r="E7" s="985"/>
      <c r="F7" s="68" t="s">
        <v>10</v>
      </c>
      <c r="G7" s="10">
        <v>0.94759937215216539</v>
      </c>
      <c r="H7" s="222" t="s">
        <v>15</v>
      </c>
      <c r="I7" s="220">
        <v>0.98154025095077846</v>
      </c>
      <c r="J7" s="222" t="s">
        <v>15</v>
      </c>
      <c r="K7" s="221">
        <v>0.92956041515700982</v>
      </c>
      <c r="L7" s="222" t="s">
        <v>15</v>
      </c>
      <c r="M7" s="223">
        <v>0.83235522462955791</v>
      </c>
      <c r="N7" s="222" t="s">
        <v>15</v>
      </c>
      <c r="O7" s="225">
        <v>0.95866743702039092</v>
      </c>
      <c r="P7" s="230" t="s">
        <v>15</v>
      </c>
      <c r="Q7" s="223">
        <v>1.0042113587178834</v>
      </c>
      <c r="R7" s="219" t="s">
        <v>8</v>
      </c>
      <c r="S7" s="225">
        <v>0.99451892459215185</v>
      </c>
      <c r="T7" s="39" t="s">
        <v>15</v>
      </c>
    </row>
    <row r="8" spans="1:20" ht="19.5" customHeight="1">
      <c r="A8" s="888"/>
      <c r="B8" s="845"/>
      <c r="C8" s="845"/>
      <c r="D8" s="1075"/>
      <c r="E8" s="985"/>
      <c r="F8" s="69" t="s">
        <v>11</v>
      </c>
      <c r="G8" s="118"/>
      <c r="H8" s="231"/>
      <c r="I8" s="159"/>
      <c r="J8" s="231"/>
      <c r="K8" s="159"/>
      <c r="L8" s="231"/>
      <c r="M8" s="232"/>
      <c r="N8" s="231"/>
      <c r="O8" s="159"/>
      <c r="P8" s="159"/>
      <c r="Q8" s="232"/>
      <c r="R8" s="231"/>
      <c r="S8" s="159"/>
      <c r="T8" s="23"/>
    </row>
    <row r="9" spans="1:20" ht="23.25" customHeight="1">
      <c r="A9" s="888"/>
      <c r="B9" s="845"/>
      <c r="C9" s="845"/>
      <c r="D9" s="1075"/>
      <c r="E9" s="985"/>
      <c r="F9" s="66" t="s">
        <v>12</v>
      </c>
      <c r="G9" s="10">
        <v>1.0591422616322799</v>
      </c>
      <c r="H9" s="222" t="s">
        <v>15</v>
      </c>
      <c r="I9" s="220">
        <v>1.0737311496387663</v>
      </c>
      <c r="J9" s="222" t="s">
        <v>15</v>
      </c>
      <c r="K9" s="220">
        <v>4.8305257980799761</v>
      </c>
      <c r="L9" s="229" t="s">
        <v>5</v>
      </c>
      <c r="M9" s="223">
        <v>6.2371090915192848</v>
      </c>
      <c r="N9" s="229" t="s">
        <v>5</v>
      </c>
      <c r="O9" s="225">
        <v>5.3705629350838775</v>
      </c>
      <c r="P9" s="26" t="s">
        <v>5</v>
      </c>
      <c r="Q9" s="223">
        <v>6.2137030571146967</v>
      </c>
      <c r="R9" s="229" t="s">
        <v>5</v>
      </c>
      <c r="S9" s="223">
        <v>0.66579354254415579</v>
      </c>
      <c r="T9" s="233" t="s">
        <v>6</v>
      </c>
    </row>
    <row r="10" spans="1:20" ht="21" customHeight="1">
      <c r="A10" s="888"/>
      <c r="B10" s="845"/>
      <c r="C10" s="845"/>
      <c r="D10" s="1075"/>
      <c r="E10" s="985"/>
      <c r="F10" s="67" t="s">
        <v>13</v>
      </c>
      <c r="G10" s="18">
        <v>1.0465497254004863</v>
      </c>
      <c r="H10" s="224" t="s">
        <v>7</v>
      </c>
      <c r="I10" s="226">
        <v>1.0599339610545411</v>
      </c>
      <c r="J10" s="224" t="s">
        <v>7</v>
      </c>
      <c r="K10" s="226">
        <v>4.7944089636121845</v>
      </c>
      <c r="L10" s="234" t="s">
        <v>5</v>
      </c>
      <c r="M10" s="227">
        <v>6.1849733870180623</v>
      </c>
      <c r="N10" s="229" t="s">
        <v>5</v>
      </c>
      <c r="O10" s="228">
        <v>5.3415355389566477</v>
      </c>
      <c r="P10" s="26" t="s">
        <v>5</v>
      </c>
      <c r="Q10" s="227">
        <v>6.1917474860814314</v>
      </c>
      <c r="R10" s="229" t="s">
        <v>5</v>
      </c>
      <c r="S10" s="227">
        <v>0.62686330841471671</v>
      </c>
      <c r="T10" s="233" t="s">
        <v>6</v>
      </c>
    </row>
    <row r="11" spans="1:20" ht="22.5" customHeight="1">
      <c r="A11" s="888"/>
      <c r="B11" s="845"/>
      <c r="C11" s="845"/>
      <c r="D11" s="1075"/>
      <c r="E11" s="985"/>
      <c r="F11" s="66" t="s">
        <v>14</v>
      </c>
      <c r="G11" s="27">
        <v>625.03794825251828</v>
      </c>
      <c r="H11" s="233" t="s">
        <v>6</v>
      </c>
      <c r="I11" s="235">
        <v>522.67569483046429</v>
      </c>
      <c r="J11" s="233" t="s">
        <v>6</v>
      </c>
      <c r="K11" s="236">
        <v>35.478060618777299</v>
      </c>
      <c r="L11" s="237" t="s">
        <v>7</v>
      </c>
      <c r="M11" s="238">
        <v>35.500732672744761</v>
      </c>
      <c r="N11" s="224" t="s">
        <v>7</v>
      </c>
      <c r="O11" s="239">
        <v>35.510052016744467</v>
      </c>
      <c r="P11" s="240" t="s">
        <v>7</v>
      </c>
      <c r="Q11" s="223">
        <v>39.595076654795648</v>
      </c>
      <c r="R11" s="224" t="s">
        <v>7</v>
      </c>
      <c r="S11" s="223">
        <v>37.5954157928999</v>
      </c>
      <c r="T11" s="22" t="s">
        <v>7</v>
      </c>
    </row>
    <row r="12" spans="1:20" ht="25.5" customHeight="1" thickBot="1">
      <c r="A12" s="889"/>
      <c r="B12" s="890"/>
      <c r="C12" s="890"/>
      <c r="D12" s="1076"/>
      <c r="E12" s="985"/>
      <c r="F12" s="73" t="s">
        <v>16</v>
      </c>
      <c r="G12" s="31">
        <v>609.40914033126273</v>
      </c>
      <c r="H12" s="233" t="s">
        <v>6</v>
      </c>
      <c r="I12" s="241">
        <v>806.49236486142331</v>
      </c>
      <c r="J12" s="233" t="s">
        <v>6</v>
      </c>
      <c r="K12" s="241">
        <v>173.04614514874291</v>
      </c>
      <c r="L12" s="233" t="s">
        <v>6</v>
      </c>
      <c r="M12" s="242">
        <v>106.68301820639839</v>
      </c>
      <c r="N12" s="222" t="s">
        <v>15</v>
      </c>
      <c r="O12" s="243">
        <v>106.48042275486144</v>
      </c>
      <c r="P12" s="230" t="s">
        <v>15</v>
      </c>
      <c r="Q12" s="227">
        <v>112.25688535516225</v>
      </c>
      <c r="R12" s="222" t="s">
        <v>15</v>
      </c>
      <c r="S12" s="227">
        <v>114.91150720506697</v>
      </c>
      <c r="T12" s="39" t="s">
        <v>15</v>
      </c>
    </row>
    <row r="13" spans="1:20" ht="20.25" customHeight="1" thickTop="1">
      <c r="A13" s="1080" t="s">
        <v>20</v>
      </c>
      <c r="B13" s="1081"/>
      <c r="C13" s="1081"/>
      <c r="D13" s="1081"/>
      <c r="E13" s="985"/>
      <c r="F13" s="76" t="s">
        <v>21</v>
      </c>
      <c r="G13" s="36"/>
      <c r="H13" s="244"/>
      <c r="I13" s="37"/>
      <c r="J13" s="244"/>
      <c r="K13" s="37"/>
      <c r="L13" s="244"/>
      <c r="M13" s="245"/>
      <c r="N13" s="244"/>
      <c r="O13" s="37"/>
      <c r="P13" s="37"/>
      <c r="Q13" s="245"/>
      <c r="R13" s="244"/>
      <c r="S13" s="37"/>
      <c r="T13" s="35"/>
    </row>
    <row r="14" spans="1:20" ht="21.75" customHeight="1">
      <c r="A14" s="872" t="s">
        <v>324</v>
      </c>
      <c r="B14" s="872"/>
      <c r="C14" s="872"/>
      <c r="D14" s="872"/>
      <c r="E14" s="1031"/>
      <c r="F14" s="67" t="s">
        <v>23</v>
      </c>
      <c r="G14" s="18">
        <v>0.50381857747619951</v>
      </c>
      <c r="H14" s="219" t="s">
        <v>8</v>
      </c>
      <c r="I14" s="226">
        <v>0.49941138312830119</v>
      </c>
      <c r="J14" s="237" t="s">
        <v>7</v>
      </c>
      <c r="K14" s="226">
        <v>0.48751725734076878</v>
      </c>
      <c r="L14" s="237" t="s">
        <v>7</v>
      </c>
      <c r="M14" s="227">
        <v>0.465792676194834</v>
      </c>
      <c r="N14" s="224" t="s">
        <v>7</v>
      </c>
      <c r="O14" s="228">
        <v>0.87250314724177158</v>
      </c>
      <c r="P14" s="230" t="s">
        <v>15</v>
      </c>
      <c r="Q14" s="227">
        <v>0.8592952955899269</v>
      </c>
      <c r="R14" s="222" t="s">
        <v>15</v>
      </c>
      <c r="S14" s="227">
        <v>1.0305381873903328</v>
      </c>
      <c r="T14" s="13" t="s">
        <v>6</v>
      </c>
    </row>
    <row r="15" spans="1:20" ht="18.75" customHeight="1">
      <c r="A15" s="874"/>
      <c r="B15" s="874"/>
      <c r="C15" s="874"/>
      <c r="D15" s="874"/>
      <c r="E15" s="1031"/>
      <c r="F15" s="66" t="s">
        <v>24</v>
      </c>
      <c r="G15" s="10">
        <v>1.0153918599240437</v>
      </c>
      <c r="H15" s="219" t="s">
        <v>8</v>
      </c>
      <c r="I15" s="220">
        <v>0.99764830101260704</v>
      </c>
      <c r="J15" s="237" t="s">
        <v>7</v>
      </c>
      <c r="K15" s="220">
        <v>0.95128521754914408</v>
      </c>
      <c r="L15" s="237" t="s">
        <v>7</v>
      </c>
      <c r="M15" s="223">
        <v>0.87193240421525198</v>
      </c>
      <c r="N15" s="224" t="s">
        <v>7</v>
      </c>
      <c r="O15" s="225">
        <v>6.8433308616354189</v>
      </c>
      <c r="P15" s="34" t="s">
        <v>6</v>
      </c>
      <c r="Q15" s="223">
        <v>6.1070829095065395</v>
      </c>
      <c r="R15" s="233" t="s">
        <v>6</v>
      </c>
      <c r="S15" s="223" t="s">
        <v>242</v>
      </c>
      <c r="T15" s="13" t="s">
        <v>6</v>
      </c>
    </row>
    <row r="16" spans="1:20" ht="19.5" customHeight="1">
      <c r="A16" s="874"/>
      <c r="B16" s="874"/>
      <c r="C16" s="874"/>
      <c r="D16" s="874"/>
      <c r="E16" s="1031"/>
      <c r="F16" s="146" t="s">
        <v>25</v>
      </c>
      <c r="G16" s="18">
        <v>-252.64808208644791</v>
      </c>
      <c r="H16" s="233" t="s">
        <v>6</v>
      </c>
      <c r="I16" s="226">
        <v>39.22377735198161</v>
      </c>
      <c r="J16" s="233" t="s">
        <v>6</v>
      </c>
      <c r="K16" s="226">
        <v>9.9857617417569653</v>
      </c>
      <c r="L16" s="233" t="s">
        <v>6</v>
      </c>
      <c r="M16" s="227">
        <v>17.476323375825828</v>
      </c>
      <c r="N16" s="233" t="s">
        <v>6</v>
      </c>
      <c r="O16" s="228">
        <v>-97.143897285876804</v>
      </c>
      <c r="P16" s="34" t="s">
        <v>6</v>
      </c>
      <c r="Q16" s="227">
        <v>64.228717774249645</v>
      </c>
      <c r="R16" s="233" t="s">
        <v>6</v>
      </c>
      <c r="S16" s="227">
        <v>77.363992190535939</v>
      </c>
      <c r="T16" s="13" t="s">
        <v>6</v>
      </c>
    </row>
    <row r="17" spans="1:26" ht="21.75" customHeight="1">
      <c r="A17" s="874"/>
      <c r="B17" s="874"/>
      <c r="C17" s="874"/>
      <c r="D17" s="874"/>
      <c r="E17" s="1031"/>
      <c r="F17" s="66" t="s">
        <v>27</v>
      </c>
      <c r="G17" s="10">
        <v>-4.3317396017572891</v>
      </c>
      <c r="H17" s="233" t="s">
        <v>6</v>
      </c>
      <c r="I17" s="220" t="s">
        <v>17</v>
      </c>
      <c r="J17" s="246"/>
      <c r="K17" s="220">
        <v>0.80315896764109929</v>
      </c>
      <c r="L17" s="233" t="s">
        <v>6</v>
      </c>
      <c r="M17" s="223">
        <v>34.733695408231966</v>
      </c>
      <c r="N17" s="229" t="s">
        <v>5</v>
      </c>
      <c r="O17" s="225">
        <v>-1.0768354834678036</v>
      </c>
      <c r="P17" s="34" t="s">
        <v>6</v>
      </c>
      <c r="Q17" s="223">
        <v>7.9233454598904931</v>
      </c>
      <c r="R17" s="229" t="s">
        <v>5</v>
      </c>
      <c r="S17" s="223">
        <v>14.773341860040198</v>
      </c>
      <c r="T17" s="12" t="s">
        <v>5</v>
      </c>
    </row>
    <row r="18" spans="1:26" ht="18.75" customHeight="1">
      <c r="A18" s="874"/>
      <c r="B18" s="874"/>
      <c r="C18" s="874"/>
      <c r="D18" s="874"/>
      <c r="E18" s="1031"/>
      <c r="F18" s="67" t="s">
        <v>28</v>
      </c>
      <c r="G18" s="18">
        <v>-0.90524333884863351</v>
      </c>
      <c r="H18" s="233" t="s">
        <v>6</v>
      </c>
      <c r="I18" s="226" t="s">
        <v>17</v>
      </c>
      <c r="J18" s="246"/>
      <c r="K18" s="226">
        <v>0.92063163664371084</v>
      </c>
      <c r="L18" s="233" t="s">
        <v>6</v>
      </c>
      <c r="M18" s="227">
        <v>45.900264823376276</v>
      </c>
      <c r="N18" s="229" t="s">
        <v>5</v>
      </c>
      <c r="O18" s="228">
        <v>-0.85445279193456558</v>
      </c>
      <c r="P18" s="34" t="s">
        <v>6</v>
      </c>
      <c r="Q18" s="227">
        <v>9.7210891853158419</v>
      </c>
      <c r="R18" s="229" t="s">
        <v>5</v>
      </c>
      <c r="S18" s="227">
        <v>19.512790060295998</v>
      </c>
      <c r="T18" s="12" t="s">
        <v>5</v>
      </c>
    </row>
    <row r="19" spans="1:26" ht="18" customHeight="1" thickBot="1">
      <c r="A19" s="874"/>
      <c r="B19" s="874"/>
      <c r="C19" s="874"/>
      <c r="D19" s="874"/>
      <c r="E19" s="1031"/>
      <c r="F19" s="247" t="s">
        <v>29</v>
      </c>
      <c r="G19" s="248">
        <v>-0.21750550405641417</v>
      </c>
      <c r="H19" s="233" t="s">
        <v>6</v>
      </c>
      <c r="I19" s="249">
        <v>94.055076807793185</v>
      </c>
      <c r="J19" s="233" t="s">
        <v>5</v>
      </c>
      <c r="K19" s="249" t="s">
        <v>17</v>
      </c>
      <c r="L19" s="246"/>
      <c r="M19" s="250">
        <v>2.7195536431379015</v>
      </c>
      <c r="N19" s="229" t="s">
        <v>5</v>
      </c>
      <c r="O19" s="251">
        <v>-0.32509743764959098</v>
      </c>
      <c r="P19" s="34" t="s">
        <v>6</v>
      </c>
      <c r="Q19" s="252">
        <v>0.83191818559190911</v>
      </c>
      <c r="R19" s="229" t="s">
        <v>5</v>
      </c>
      <c r="S19" s="252">
        <v>0.63162268302203717</v>
      </c>
      <c r="T19" s="253" t="s">
        <v>7</v>
      </c>
    </row>
    <row r="20" spans="1:26" ht="17.25" customHeight="1" thickBot="1">
      <c r="A20" s="874"/>
      <c r="B20" s="874"/>
      <c r="C20" s="874"/>
      <c r="D20" s="874"/>
      <c r="E20" s="985"/>
      <c r="F20" s="254" t="s">
        <v>31</v>
      </c>
      <c r="G20" s="255">
        <v>1.1304318026991056</v>
      </c>
      <c r="H20" s="256" t="s">
        <v>8</v>
      </c>
      <c r="I20" s="257">
        <v>1.2624389482115395</v>
      </c>
      <c r="J20" s="256" t="s">
        <v>8</v>
      </c>
      <c r="K20" s="258">
        <v>4.087841623844028</v>
      </c>
      <c r="L20" s="259" t="s">
        <v>7</v>
      </c>
      <c r="M20" s="260">
        <v>4.2760195499002229</v>
      </c>
      <c r="N20" s="261" t="s">
        <v>7</v>
      </c>
      <c r="O20" s="258">
        <v>5.6248378933560499</v>
      </c>
      <c r="P20" s="262" t="s">
        <v>7</v>
      </c>
      <c r="Q20" s="263">
        <v>5.9981268108885475</v>
      </c>
      <c r="R20" s="261" t="s">
        <v>7</v>
      </c>
      <c r="S20" s="263">
        <v>-0.50053724243653575</v>
      </c>
      <c r="T20" s="222" t="s">
        <v>15</v>
      </c>
      <c r="U20" s="4"/>
      <c r="V20" s="4"/>
    </row>
    <row r="21" spans="1:26" ht="18.75" customHeight="1" thickBot="1">
      <c r="A21" s="874"/>
      <c r="B21" s="874"/>
      <c r="C21" s="874"/>
      <c r="D21" s="874"/>
      <c r="E21" s="1031"/>
      <c r="F21" s="846"/>
      <c r="G21" s="846"/>
      <c r="H21" s="846"/>
      <c r="I21" s="846"/>
      <c r="J21" s="846"/>
      <c r="K21" s="846"/>
      <c r="L21" s="846"/>
      <c r="M21" s="846"/>
      <c r="N21" s="846"/>
      <c r="O21" s="846"/>
      <c r="P21" s="846"/>
      <c r="Q21" s="52"/>
      <c r="R21" s="52"/>
      <c r="S21" s="52"/>
      <c r="T21" s="52"/>
      <c r="U21" s="52"/>
      <c r="V21" s="52"/>
    </row>
    <row r="22" spans="1:26" ht="15" customHeight="1" thickBot="1">
      <c r="A22" s="874"/>
      <c r="B22" s="874"/>
      <c r="C22" s="874"/>
      <c r="D22" s="874"/>
      <c r="E22" s="1031"/>
      <c r="F22" s="264" t="s">
        <v>325</v>
      </c>
      <c r="G22" s="1086" t="s">
        <v>15</v>
      </c>
      <c r="H22" s="1086"/>
      <c r="I22" s="1088" t="s">
        <v>8</v>
      </c>
      <c r="J22" s="1088"/>
      <c r="K22" s="1088" t="s">
        <v>8</v>
      </c>
      <c r="L22" s="1088"/>
      <c r="M22" s="1292" t="s">
        <v>7</v>
      </c>
      <c r="N22" s="1292"/>
      <c r="O22" s="1086" t="s">
        <v>15</v>
      </c>
      <c r="P22" s="1039"/>
      <c r="Q22" s="1292" t="s">
        <v>7</v>
      </c>
      <c r="R22" s="1292"/>
      <c r="S22" s="265" t="s">
        <v>15</v>
      </c>
      <c r="T22" s="85"/>
      <c r="U22" s="4"/>
      <c r="V22" s="4"/>
    </row>
    <row r="23" spans="1:26" ht="15" customHeight="1" thickBot="1">
      <c r="A23" s="874"/>
      <c r="B23" s="874"/>
      <c r="C23" s="874"/>
      <c r="D23" s="874"/>
      <c r="E23" s="1031"/>
    </row>
    <row r="24" spans="1:26" ht="30" customHeight="1" thickTop="1" thickBot="1">
      <c r="A24" s="874"/>
      <c r="B24" s="874"/>
      <c r="C24" s="874"/>
      <c r="D24" s="874"/>
      <c r="E24" s="1031"/>
      <c r="F24" s="267" t="s">
        <v>33</v>
      </c>
      <c r="G24" s="1288">
        <v>2018</v>
      </c>
      <c r="H24" s="1288"/>
      <c r="I24" s="1288">
        <v>2019</v>
      </c>
      <c r="J24" s="1288"/>
      <c r="K24" s="1288">
        <v>2020</v>
      </c>
      <c r="L24" s="1288"/>
      <c r="M24" s="1288">
        <v>2021</v>
      </c>
      <c r="N24" s="1288"/>
      <c r="O24" s="1288">
        <v>2022</v>
      </c>
      <c r="P24" s="1288"/>
      <c r="Q24" s="1288">
        <v>2023</v>
      </c>
      <c r="R24" s="1288"/>
      <c r="S24" s="868">
        <v>2024</v>
      </c>
      <c r="T24" s="868"/>
      <c r="U24" s="869" t="s">
        <v>34</v>
      </c>
      <c r="V24" s="869"/>
      <c r="W24" s="869" t="s">
        <v>35</v>
      </c>
      <c r="X24" s="869"/>
      <c r="Y24" s="869" t="s">
        <v>36</v>
      </c>
      <c r="Z24" s="870"/>
    </row>
    <row r="25" spans="1:26" ht="15" hidden="1" customHeight="1">
      <c r="A25" s="874"/>
      <c r="B25" s="874"/>
      <c r="C25" s="874"/>
      <c r="D25" s="874"/>
      <c r="E25" s="1031"/>
      <c r="F25" s="93" t="s">
        <v>37</v>
      </c>
      <c r="G25" s="865">
        <v>29490469</v>
      </c>
      <c r="H25" s="865">
        <v>29490469</v>
      </c>
      <c r="I25" s="865">
        <v>31915806</v>
      </c>
      <c r="J25" s="865">
        <v>31915806</v>
      </c>
      <c r="K25" s="865">
        <v>5976601</v>
      </c>
      <c r="L25" s="865">
        <v>5976601</v>
      </c>
      <c r="M25" s="865">
        <v>17940066</v>
      </c>
      <c r="N25" s="865">
        <v>17940066</v>
      </c>
      <c r="O25" s="865">
        <v>20738922</v>
      </c>
      <c r="P25" s="865">
        <v>20738922</v>
      </c>
      <c r="Q25" s="865">
        <v>20738922</v>
      </c>
      <c r="R25" s="865">
        <v>20738922</v>
      </c>
      <c r="S25" s="268"/>
      <c r="T25" s="268"/>
      <c r="U25" s="865">
        <v>2798856</v>
      </c>
      <c r="V25" s="865">
        <v>2798856</v>
      </c>
      <c r="W25" s="865">
        <v>0.15601146617855255</v>
      </c>
      <c r="X25" s="865">
        <v>0.15601146617855255</v>
      </c>
      <c r="Y25" s="865">
        <v>-8.4251692421152158E-2</v>
      </c>
      <c r="Z25" s="952">
        <v>-8.4251692421152158E-2</v>
      </c>
    </row>
    <row r="26" spans="1:26" ht="15" customHeight="1">
      <c r="A26" s="876"/>
      <c r="B26" s="876"/>
      <c r="C26" s="876"/>
      <c r="D26" s="876"/>
      <c r="E26" s="1031"/>
      <c r="F26" s="93" t="s">
        <v>37</v>
      </c>
      <c r="G26" s="1023">
        <v>707444</v>
      </c>
      <c r="H26" s="1023"/>
      <c r="I26" s="1023">
        <v>1050158</v>
      </c>
      <c r="J26" s="1023"/>
      <c r="K26" s="1146">
        <v>895977</v>
      </c>
      <c r="L26" s="1146"/>
      <c r="M26" s="1146">
        <v>632441</v>
      </c>
      <c r="N26" s="1146"/>
      <c r="O26" s="1146">
        <v>534416</v>
      </c>
      <c r="P26" s="1146"/>
      <c r="Q26" s="1146">
        <v>1003395</v>
      </c>
      <c r="R26" s="1146"/>
      <c r="S26" s="1146">
        <v>862516</v>
      </c>
      <c r="T26" s="1146"/>
      <c r="U26" s="1146">
        <v>-140879</v>
      </c>
      <c r="V26" s="1146"/>
      <c r="W26" s="1010">
        <v>-0.1404023340758126</v>
      </c>
      <c r="X26" s="1010"/>
      <c r="Y26" s="1010">
        <v>-9.4701340359356623E-3</v>
      </c>
      <c r="Z26" s="1011"/>
    </row>
    <row r="27" spans="1:26" ht="15" customHeight="1" thickBot="1">
      <c r="A27" s="882" t="s">
        <v>38</v>
      </c>
      <c r="B27" s="883"/>
      <c r="C27" s="883"/>
      <c r="D27" s="1021"/>
      <c r="E27" s="985"/>
      <c r="F27" s="94" t="s">
        <v>39</v>
      </c>
      <c r="G27" s="1022">
        <v>-379612</v>
      </c>
      <c r="H27" s="1022"/>
      <c r="I27" s="1022">
        <v>21639</v>
      </c>
      <c r="J27" s="1022"/>
      <c r="K27" s="1143">
        <v>1638217</v>
      </c>
      <c r="L27" s="1143"/>
      <c r="M27" s="1143">
        <v>773832</v>
      </c>
      <c r="N27" s="1143"/>
      <c r="O27" s="1143">
        <v>-232632</v>
      </c>
      <c r="P27" s="1143"/>
      <c r="Q27" s="1143">
        <v>215618</v>
      </c>
      <c r="R27" s="1143"/>
      <c r="S27" s="1143">
        <v>161709</v>
      </c>
      <c r="T27" s="1143"/>
      <c r="U27" s="1143">
        <v>-53909</v>
      </c>
      <c r="V27" s="1143"/>
      <c r="W27" s="861">
        <v>-0.25002087024274411</v>
      </c>
      <c r="X27" s="861"/>
      <c r="Y27" s="861">
        <v>-0.43948054537017245</v>
      </c>
      <c r="Z27" s="862"/>
    </row>
    <row r="28" spans="1:26" ht="15" customHeight="1" thickTop="1">
      <c r="A28" s="880" t="s">
        <v>41</v>
      </c>
      <c r="B28" s="881"/>
      <c r="C28" s="881"/>
      <c r="D28" s="1066"/>
      <c r="E28" s="985"/>
      <c r="F28" s="95" t="s">
        <v>304</v>
      </c>
      <c r="G28" s="1017">
        <v>3480</v>
      </c>
      <c r="H28" s="1017"/>
      <c r="I28" s="1017">
        <v>341</v>
      </c>
      <c r="J28" s="1017"/>
      <c r="K28" s="1138">
        <v>-398177</v>
      </c>
      <c r="L28" s="1138"/>
      <c r="M28" s="1138">
        <v>765696</v>
      </c>
      <c r="N28" s="1138"/>
      <c r="O28" s="1138">
        <v>-3024276</v>
      </c>
      <c r="P28" s="1138"/>
      <c r="Q28" s="1138">
        <v>191552</v>
      </c>
      <c r="R28" s="1138"/>
      <c r="S28" s="1138">
        <v>147351</v>
      </c>
      <c r="T28" s="1138"/>
      <c r="U28" s="1138">
        <v>-44201</v>
      </c>
      <c r="V28" s="1138"/>
      <c r="W28" s="1005">
        <v>-0.23075196291346478</v>
      </c>
      <c r="X28" s="1005"/>
      <c r="Y28" s="1005" t="s">
        <v>40</v>
      </c>
      <c r="Z28" s="1006"/>
    </row>
    <row r="29" spans="1:26" ht="18" customHeight="1" thickBot="1">
      <c r="A29" s="960" t="s">
        <v>326</v>
      </c>
      <c r="B29" s="961"/>
      <c r="C29" s="961"/>
      <c r="D29" s="962"/>
      <c r="E29" s="985"/>
      <c r="F29" s="96" t="s">
        <v>44</v>
      </c>
      <c r="G29" s="1016">
        <v>3480</v>
      </c>
      <c r="H29" s="1016"/>
      <c r="I29" s="1016">
        <v>341</v>
      </c>
      <c r="J29" s="1016"/>
      <c r="K29" s="1148">
        <v>-378849</v>
      </c>
      <c r="L29" s="1148"/>
      <c r="M29" s="1148">
        <v>784628</v>
      </c>
      <c r="N29" s="1148"/>
      <c r="O29" s="1148">
        <v>-3044932</v>
      </c>
      <c r="P29" s="1148"/>
      <c r="Q29" s="1148">
        <v>197832</v>
      </c>
      <c r="R29" s="1148"/>
      <c r="S29" s="1148">
        <v>109420</v>
      </c>
      <c r="T29" s="1148"/>
      <c r="U29" s="1148">
        <v>-88412</v>
      </c>
      <c r="V29" s="1148"/>
      <c r="W29" s="858">
        <v>-0.44690444417485542</v>
      </c>
      <c r="X29" s="858"/>
      <c r="Y29" s="858" t="s">
        <v>40</v>
      </c>
      <c r="Z29" s="859"/>
    </row>
    <row r="30" spans="1:26" ht="15.75" customHeight="1" thickBot="1">
      <c r="A30" s="963"/>
      <c r="B30" s="964"/>
      <c r="C30" s="964"/>
      <c r="D30" s="965"/>
      <c r="E30" s="985"/>
    </row>
    <row r="31" spans="1:26" ht="34.5" customHeight="1" thickTop="1" thickBot="1">
      <c r="A31" s="966"/>
      <c r="B31" s="967"/>
      <c r="C31" s="967"/>
      <c r="D31" s="968"/>
      <c r="E31" s="985"/>
      <c r="F31" s="267" t="s">
        <v>45</v>
      </c>
      <c r="G31" s="1062">
        <v>2018</v>
      </c>
      <c r="H31" s="1062"/>
      <c r="I31" s="1062">
        <v>2019</v>
      </c>
      <c r="J31" s="1062"/>
      <c r="K31" s="1062">
        <v>2020</v>
      </c>
      <c r="L31" s="1062"/>
      <c r="M31" s="1062">
        <v>2021</v>
      </c>
      <c r="N31" s="1062"/>
      <c r="O31" s="1062">
        <v>2022</v>
      </c>
      <c r="P31" s="1062"/>
      <c r="Q31" s="1062">
        <v>2023</v>
      </c>
      <c r="R31" s="1062"/>
      <c r="S31" s="868">
        <v>2024</v>
      </c>
      <c r="T31" s="868"/>
      <c r="U31" s="869" t="s">
        <v>34</v>
      </c>
      <c r="V31" s="869"/>
      <c r="W31" s="869" t="s">
        <v>35</v>
      </c>
      <c r="X31" s="869"/>
      <c r="Y31" s="869" t="s">
        <v>36</v>
      </c>
      <c r="Z31" s="870"/>
    </row>
    <row r="32" spans="1:26" ht="18" customHeight="1">
      <c r="A32" s="838" t="s">
        <v>46</v>
      </c>
      <c r="B32" s="839"/>
      <c r="C32" s="839"/>
      <c r="D32" s="839"/>
      <c r="E32" s="985"/>
      <c r="F32" s="93" t="s">
        <v>47</v>
      </c>
      <c r="G32" s="1023">
        <v>39781830</v>
      </c>
      <c r="H32" s="1023"/>
      <c r="I32" s="1023">
        <v>39432271</v>
      </c>
      <c r="J32" s="1023"/>
      <c r="K32" s="1146">
        <v>38463342</v>
      </c>
      <c r="L32" s="1146"/>
      <c r="M32" s="1146">
        <v>38367924</v>
      </c>
      <c r="N32" s="1146"/>
      <c r="O32" s="1146">
        <v>20552123</v>
      </c>
      <c r="P32" s="1146"/>
      <c r="Q32" s="1146">
        <v>19773255</v>
      </c>
      <c r="R32" s="1146"/>
      <c r="S32" s="1146">
        <v>16034285</v>
      </c>
      <c r="T32" s="1146"/>
      <c r="U32" s="1146">
        <v>-3738970</v>
      </c>
      <c r="V32" s="1146"/>
      <c r="W32" s="1010">
        <v>-0.18909228652541021</v>
      </c>
      <c r="X32" s="1010"/>
      <c r="Y32" s="1010">
        <v>-0.19647268343861302</v>
      </c>
      <c r="Z32" s="1011"/>
    </row>
    <row r="33" spans="1:26" ht="18" customHeight="1">
      <c r="A33" s="836" t="s">
        <v>94</v>
      </c>
      <c r="B33" s="837"/>
      <c r="C33" s="837"/>
      <c r="D33" s="837"/>
      <c r="E33" s="985"/>
      <c r="F33" s="94" t="s">
        <v>49</v>
      </c>
      <c r="G33" s="1022">
        <v>20042825</v>
      </c>
      <c r="H33" s="1022"/>
      <c r="I33" s="1022">
        <v>19692925</v>
      </c>
      <c r="J33" s="1022"/>
      <c r="K33" s="1143">
        <v>18751543</v>
      </c>
      <c r="L33" s="1143"/>
      <c r="M33" s="1143">
        <v>17871498</v>
      </c>
      <c r="N33" s="1143"/>
      <c r="O33" s="1143">
        <v>17931792</v>
      </c>
      <c r="P33" s="1143"/>
      <c r="Q33" s="1143">
        <v>16991065</v>
      </c>
      <c r="R33" s="1143"/>
      <c r="S33" s="1143">
        <v>16523943</v>
      </c>
      <c r="T33" s="1143"/>
      <c r="U33" s="1143">
        <v>-467122</v>
      </c>
      <c r="V33" s="1143"/>
      <c r="W33" s="861">
        <v>-2.7492214290275485E-2</v>
      </c>
      <c r="X33" s="861"/>
      <c r="Y33" s="861">
        <v>-3.1121832946248484E-2</v>
      </c>
      <c r="Z33" s="862"/>
    </row>
    <row r="34" spans="1:26" ht="18" customHeight="1">
      <c r="A34" s="838" t="s">
        <v>50</v>
      </c>
      <c r="B34" s="839"/>
      <c r="C34" s="839"/>
      <c r="D34" s="839"/>
      <c r="E34" s="985"/>
      <c r="F34" s="95" t="s">
        <v>51</v>
      </c>
      <c r="G34" s="1017">
        <v>19739005</v>
      </c>
      <c r="H34" s="1017"/>
      <c r="I34" s="1017">
        <v>19739346</v>
      </c>
      <c r="J34" s="1017"/>
      <c r="K34" s="1138">
        <v>19711799</v>
      </c>
      <c r="L34" s="1138"/>
      <c r="M34" s="1138">
        <v>20496426</v>
      </c>
      <c r="N34" s="1138"/>
      <c r="O34" s="1138">
        <v>2620331</v>
      </c>
      <c r="P34" s="1138"/>
      <c r="Q34" s="1138">
        <v>2782190</v>
      </c>
      <c r="R34" s="1138"/>
      <c r="S34" s="1138">
        <v>-489658</v>
      </c>
      <c r="T34" s="1138"/>
      <c r="U34" s="1138">
        <v>-3271848</v>
      </c>
      <c r="V34" s="1138"/>
      <c r="W34" s="1005">
        <v>1.1759973258476237</v>
      </c>
      <c r="X34" s="1005"/>
      <c r="Y34" s="1005">
        <v>-1.6029989566859006</v>
      </c>
      <c r="Z34" s="1006"/>
    </row>
    <row r="35" spans="1:26" ht="18" customHeight="1">
      <c r="A35" s="863" t="s">
        <v>327</v>
      </c>
      <c r="B35" s="864"/>
      <c r="C35" s="864"/>
      <c r="D35" s="864"/>
      <c r="E35" s="985"/>
      <c r="F35" s="94" t="s">
        <v>53</v>
      </c>
      <c r="G35" s="1022">
        <v>39781830</v>
      </c>
      <c r="H35" s="1022"/>
      <c r="I35" s="1022">
        <v>39432271</v>
      </c>
      <c r="J35" s="1022"/>
      <c r="K35" s="1143">
        <v>38463342</v>
      </c>
      <c r="L35" s="1143"/>
      <c r="M35" s="1143">
        <v>38367924</v>
      </c>
      <c r="N35" s="1143"/>
      <c r="O35" s="1143">
        <v>20552123</v>
      </c>
      <c r="P35" s="1143"/>
      <c r="Q35" s="1143">
        <v>19773255</v>
      </c>
      <c r="R35" s="1143"/>
      <c r="S35" s="1143">
        <v>16034285</v>
      </c>
      <c r="T35" s="1143"/>
      <c r="U35" s="1143">
        <v>-3738970</v>
      </c>
      <c r="V35" s="1143"/>
      <c r="W35" s="861">
        <v>-0.18909228652541021</v>
      </c>
      <c r="X35" s="861"/>
      <c r="Y35" s="861">
        <v>-0.19647268343861302</v>
      </c>
      <c r="Z35" s="862"/>
    </row>
    <row r="36" spans="1:26" ht="18" customHeight="1" thickBot="1">
      <c r="A36" s="838" t="s">
        <v>54</v>
      </c>
      <c r="B36" s="839"/>
      <c r="C36" s="839"/>
      <c r="D36" s="839"/>
      <c r="E36" s="985"/>
      <c r="F36" s="97" t="s">
        <v>328</v>
      </c>
      <c r="G36" s="1112">
        <v>19739005</v>
      </c>
      <c r="H36" s="1112"/>
      <c r="I36" s="1112">
        <v>19739346</v>
      </c>
      <c r="J36" s="1112"/>
      <c r="K36" s="1137">
        <v>19711799</v>
      </c>
      <c r="L36" s="1137"/>
      <c r="M36" s="1137">
        <v>20496426</v>
      </c>
      <c r="N36" s="1137"/>
      <c r="O36" s="1137">
        <v>2620331</v>
      </c>
      <c r="P36" s="1137"/>
      <c r="Q36" s="1137">
        <v>2782190</v>
      </c>
      <c r="R36" s="1137"/>
      <c r="S36" s="1137">
        <v>-489658</v>
      </c>
      <c r="T36" s="1137"/>
      <c r="U36" s="1137">
        <v>-3271848</v>
      </c>
      <c r="V36" s="1137"/>
      <c r="W36" s="1007">
        <v>1.1759973258476237</v>
      </c>
      <c r="X36" s="1007"/>
      <c r="Y36" s="1007">
        <v>-1.6029989566859006</v>
      </c>
      <c r="Z36" s="1008"/>
    </row>
    <row r="37" spans="1:26" ht="18" customHeight="1" thickBot="1">
      <c r="A37" s="836" t="s">
        <v>329</v>
      </c>
      <c r="B37" s="837"/>
      <c r="C37" s="837"/>
      <c r="D37" s="837"/>
      <c r="E37" s="985"/>
    </row>
    <row r="38" spans="1:26" ht="18" customHeight="1" thickBot="1">
      <c r="A38" s="838" t="s">
        <v>57</v>
      </c>
      <c r="B38" s="839"/>
      <c r="C38" s="839"/>
      <c r="D38" s="839"/>
      <c r="E38" s="985"/>
      <c r="F38" s="929" t="s">
        <v>58</v>
      </c>
      <c r="G38" s="840"/>
      <c r="H38" s="840"/>
      <c r="I38" s="840"/>
      <c r="J38" s="840"/>
      <c r="K38" s="840"/>
      <c r="L38" s="840"/>
      <c r="M38" s="840"/>
      <c r="N38" s="840"/>
      <c r="O38" s="840"/>
      <c r="P38" s="840"/>
      <c r="Q38" s="840"/>
      <c r="R38" s="840"/>
      <c r="S38" s="840"/>
      <c r="T38" s="840"/>
      <c r="U38" s="840"/>
      <c r="V38" s="840"/>
      <c r="W38" s="840"/>
      <c r="X38" s="840"/>
      <c r="Y38" s="840"/>
      <c r="Z38" s="841"/>
    </row>
    <row r="39" spans="1:26" ht="18" customHeight="1">
      <c r="A39" s="1198">
        <v>4671</v>
      </c>
      <c r="B39" s="1199"/>
      <c r="C39" s="1199"/>
      <c r="D39" s="1199"/>
      <c r="E39" s="985"/>
      <c r="F39" s="1393"/>
      <c r="G39" s="844"/>
      <c r="H39" s="844"/>
      <c r="I39" s="844"/>
      <c r="J39" s="844"/>
      <c r="K39" s="844"/>
      <c r="L39" s="844"/>
      <c r="M39" s="844"/>
      <c r="N39" s="844"/>
      <c r="O39" s="844"/>
      <c r="P39" s="844"/>
      <c r="Q39" s="844"/>
      <c r="R39" s="844"/>
      <c r="S39" s="844"/>
      <c r="T39" s="844"/>
      <c r="U39" s="844"/>
      <c r="V39" s="844"/>
      <c r="W39" s="844"/>
      <c r="X39" s="844"/>
      <c r="Y39" s="844"/>
      <c r="Z39" s="1394"/>
    </row>
    <row r="40" spans="1:26" ht="18" customHeight="1">
      <c r="A40" s="847" t="s">
        <v>59</v>
      </c>
      <c r="B40" s="848"/>
      <c r="C40" s="848"/>
      <c r="D40" s="848"/>
      <c r="E40" s="985"/>
      <c r="F40" s="1395"/>
      <c r="G40" s="845"/>
      <c r="H40" s="845"/>
      <c r="I40" s="845"/>
      <c r="J40" s="845"/>
      <c r="K40" s="845"/>
      <c r="L40" s="845"/>
      <c r="M40" s="845"/>
      <c r="N40" s="845"/>
      <c r="O40" s="845"/>
      <c r="P40" s="845"/>
      <c r="Q40" s="845"/>
      <c r="R40" s="845"/>
      <c r="S40" s="845"/>
      <c r="T40" s="845"/>
      <c r="U40" s="845"/>
      <c r="V40" s="845"/>
      <c r="W40" s="845"/>
      <c r="X40" s="845"/>
      <c r="Y40" s="845"/>
      <c r="Z40" s="1396"/>
    </row>
    <row r="41" spans="1:26" ht="18" customHeight="1">
      <c r="A41" s="1421" t="s">
        <v>265</v>
      </c>
      <c r="B41" s="1422"/>
      <c r="C41" s="1310">
        <v>1</v>
      </c>
      <c r="D41" s="1311"/>
      <c r="E41" s="1031"/>
      <c r="F41" s="1395"/>
      <c r="G41" s="845"/>
      <c r="H41" s="845"/>
      <c r="I41" s="845"/>
      <c r="J41" s="845"/>
      <c r="K41" s="845"/>
      <c r="L41" s="845"/>
      <c r="M41" s="845"/>
      <c r="N41" s="845"/>
      <c r="O41" s="845"/>
      <c r="P41" s="845"/>
      <c r="Q41" s="845"/>
      <c r="R41" s="845"/>
      <c r="S41" s="845"/>
      <c r="T41" s="845"/>
      <c r="U41" s="845"/>
      <c r="V41" s="845"/>
      <c r="W41" s="845"/>
      <c r="X41" s="845"/>
      <c r="Y41" s="845"/>
      <c r="Z41" s="1396"/>
    </row>
    <row r="42" spans="1:26" ht="18" customHeight="1">
      <c r="A42" s="1423"/>
      <c r="B42" s="1424"/>
      <c r="C42" s="1427"/>
      <c r="D42" s="1428"/>
      <c r="E42" s="985"/>
      <c r="F42" s="1395"/>
      <c r="G42" s="845"/>
      <c r="H42" s="845"/>
      <c r="I42" s="845"/>
      <c r="J42" s="845"/>
      <c r="K42" s="845"/>
      <c r="L42" s="845"/>
      <c r="M42" s="845"/>
      <c r="N42" s="845"/>
      <c r="O42" s="845"/>
      <c r="P42" s="845"/>
      <c r="Q42" s="845"/>
      <c r="R42" s="845"/>
      <c r="S42" s="845"/>
      <c r="T42" s="845"/>
      <c r="U42" s="845"/>
      <c r="V42" s="845"/>
      <c r="W42" s="845"/>
      <c r="X42" s="845"/>
      <c r="Y42" s="845"/>
      <c r="Z42" s="1396"/>
    </row>
    <row r="43" spans="1:26" ht="18" customHeight="1">
      <c r="A43" s="1425"/>
      <c r="B43" s="1426"/>
      <c r="C43" s="1312"/>
      <c r="D43" s="1313"/>
      <c r="E43" s="1031"/>
      <c r="F43" s="1395"/>
      <c r="G43" s="845"/>
      <c r="H43" s="845"/>
      <c r="I43" s="845"/>
      <c r="J43" s="845"/>
      <c r="K43" s="845"/>
      <c r="L43" s="845"/>
      <c r="M43" s="845"/>
      <c r="N43" s="845"/>
      <c r="O43" s="845"/>
      <c r="P43" s="845"/>
      <c r="Q43" s="845"/>
      <c r="R43" s="845"/>
      <c r="S43" s="845"/>
      <c r="T43" s="845"/>
      <c r="U43" s="845"/>
      <c r="V43" s="845"/>
      <c r="W43" s="845"/>
      <c r="X43" s="845"/>
      <c r="Y43" s="845"/>
      <c r="Z43" s="1396"/>
    </row>
    <row r="44" spans="1:26" ht="18" customHeight="1">
      <c r="A44" s="855" t="s">
        <v>61</v>
      </c>
      <c r="B44" s="856"/>
      <c r="C44" s="856"/>
      <c r="D44" s="1301"/>
      <c r="E44" s="985"/>
      <c r="F44" s="1395"/>
      <c r="G44" s="845"/>
      <c r="H44" s="845"/>
      <c r="I44" s="845"/>
      <c r="J44" s="845"/>
      <c r="K44" s="845"/>
      <c r="L44" s="845"/>
      <c r="M44" s="845"/>
      <c r="N44" s="845"/>
      <c r="O44" s="845"/>
      <c r="P44" s="845"/>
      <c r="Q44" s="845"/>
      <c r="R44" s="845"/>
      <c r="S44" s="845"/>
      <c r="T44" s="845"/>
      <c r="U44" s="845"/>
      <c r="V44" s="845"/>
      <c r="W44" s="845"/>
      <c r="X44" s="845"/>
      <c r="Y44" s="845"/>
      <c r="Z44" s="1396"/>
    </row>
    <row r="45" spans="1:26" ht="18" customHeight="1" thickBot="1">
      <c r="A45" s="1429" t="s">
        <v>330</v>
      </c>
      <c r="B45" s="1430"/>
      <c r="C45" s="1430"/>
      <c r="D45" s="1431"/>
      <c r="E45" s="985"/>
      <c r="F45" s="1395"/>
      <c r="G45" s="845"/>
      <c r="H45" s="845"/>
      <c r="I45" s="845"/>
      <c r="J45" s="845"/>
      <c r="K45" s="845"/>
      <c r="L45" s="845"/>
      <c r="M45" s="845"/>
      <c r="N45" s="845"/>
      <c r="O45" s="845"/>
      <c r="P45" s="845"/>
      <c r="Q45" s="845"/>
      <c r="R45" s="845"/>
      <c r="S45" s="845"/>
      <c r="T45" s="845"/>
      <c r="U45" s="845"/>
      <c r="V45" s="845"/>
      <c r="W45" s="845"/>
      <c r="X45" s="845"/>
      <c r="Y45" s="845"/>
      <c r="Z45" s="1396"/>
    </row>
    <row r="46" spans="1:26" ht="18" customHeight="1" thickTop="1" thickBot="1">
      <c r="A46" s="831" t="s">
        <v>63</v>
      </c>
      <c r="B46" s="832"/>
      <c r="C46" s="832"/>
      <c r="D46" s="1305"/>
      <c r="E46" s="985"/>
      <c r="F46" s="1395"/>
      <c r="G46" s="845"/>
      <c r="H46" s="845"/>
      <c r="I46" s="845"/>
      <c r="J46" s="845"/>
      <c r="K46" s="845"/>
      <c r="L46" s="845"/>
      <c r="M46" s="845"/>
      <c r="N46" s="845"/>
      <c r="O46" s="845"/>
      <c r="P46" s="845"/>
      <c r="Q46" s="845"/>
      <c r="R46" s="845"/>
      <c r="S46" s="845"/>
      <c r="T46" s="845"/>
      <c r="U46" s="845"/>
      <c r="V46" s="845"/>
      <c r="W46" s="845"/>
      <c r="X46" s="845"/>
      <c r="Y46" s="845"/>
      <c r="Z46" s="1396"/>
    </row>
    <row r="47" spans="1:26" ht="18" customHeight="1" thickTop="1">
      <c r="A47" s="880" t="s">
        <v>64</v>
      </c>
      <c r="B47" s="881"/>
      <c r="C47" s="881"/>
      <c r="D47" s="1066"/>
      <c r="E47" s="985"/>
      <c r="F47" s="1395"/>
      <c r="G47" s="845"/>
      <c r="H47" s="845"/>
      <c r="I47" s="845"/>
      <c r="J47" s="845"/>
      <c r="K47" s="845"/>
      <c r="L47" s="845"/>
      <c r="M47" s="845"/>
      <c r="N47" s="845"/>
      <c r="O47" s="845"/>
      <c r="P47" s="845"/>
      <c r="Q47" s="845"/>
      <c r="R47" s="845"/>
      <c r="S47" s="845"/>
      <c r="T47" s="845"/>
      <c r="U47" s="845"/>
      <c r="V47" s="845"/>
      <c r="W47" s="845"/>
      <c r="X47" s="845"/>
      <c r="Y47" s="845"/>
      <c r="Z47" s="1396"/>
    </row>
    <row r="48" spans="1:26" ht="18" customHeight="1">
      <c r="A48" s="814" t="s">
        <v>331</v>
      </c>
      <c r="B48" s="815"/>
      <c r="C48" s="815"/>
      <c r="D48" s="816"/>
      <c r="E48" s="985"/>
      <c r="F48" s="1395"/>
      <c r="G48" s="845"/>
      <c r="H48" s="845"/>
      <c r="I48" s="845"/>
      <c r="J48" s="845"/>
      <c r="K48" s="845"/>
      <c r="L48" s="845"/>
      <c r="M48" s="845"/>
      <c r="N48" s="845"/>
      <c r="O48" s="845"/>
      <c r="P48" s="845"/>
      <c r="Q48" s="845"/>
      <c r="R48" s="845"/>
      <c r="S48" s="845"/>
      <c r="T48" s="845"/>
      <c r="U48" s="845"/>
      <c r="V48" s="845"/>
      <c r="W48" s="845"/>
      <c r="X48" s="845"/>
      <c r="Y48" s="845"/>
      <c r="Z48" s="1396"/>
    </row>
    <row r="49" spans="1:26" ht="18" customHeight="1">
      <c r="A49" s="855" t="s">
        <v>66</v>
      </c>
      <c r="B49" s="856"/>
      <c r="C49" s="856"/>
      <c r="D49" s="1301"/>
      <c r="E49" s="985"/>
      <c r="F49" s="1395"/>
      <c r="G49" s="845"/>
      <c r="H49" s="845"/>
      <c r="I49" s="845"/>
      <c r="J49" s="845"/>
      <c r="K49" s="845"/>
      <c r="L49" s="845"/>
      <c r="M49" s="845"/>
      <c r="N49" s="845"/>
      <c r="O49" s="845"/>
      <c r="P49" s="845"/>
      <c r="Q49" s="845"/>
      <c r="R49" s="845"/>
      <c r="S49" s="845"/>
      <c r="T49" s="845"/>
      <c r="U49" s="845"/>
      <c r="V49" s="845"/>
      <c r="W49" s="845"/>
      <c r="X49" s="845"/>
      <c r="Y49" s="845"/>
      <c r="Z49" s="1396"/>
    </row>
    <row r="50" spans="1:26" ht="18" customHeight="1">
      <c r="A50" s="814" t="s">
        <v>332</v>
      </c>
      <c r="B50" s="815"/>
      <c r="C50" s="815"/>
      <c r="D50" s="816"/>
      <c r="E50" s="985"/>
      <c r="F50" s="1395"/>
      <c r="G50" s="845"/>
      <c r="H50" s="845"/>
      <c r="I50" s="845"/>
      <c r="J50" s="845"/>
      <c r="K50" s="845"/>
      <c r="L50" s="845"/>
      <c r="M50" s="845"/>
      <c r="N50" s="845"/>
      <c r="O50" s="845"/>
      <c r="P50" s="845"/>
      <c r="Q50" s="845"/>
      <c r="R50" s="845"/>
      <c r="S50" s="845"/>
      <c r="T50" s="845"/>
      <c r="U50" s="845"/>
      <c r="V50" s="845"/>
      <c r="W50" s="845"/>
      <c r="X50" s="845"/>
      <c r="Y50" s="845"/>
      <c r="Z50" s="1396"/>
    </row>
    <row r="51" spans="1:26" ht="18" customHeight="1">
      <c r="A51" s="814" t="s">
        <v>333</v>
      </c>
      <c r="B51" s="815"/>
      <c r="C51" s="815"/>
      <c r="D51" s="816"/>
      <c r="E51" s="985"/>
      <c r="F51" s="1395"/>
      <c r="G51" s="845"/>
      <c r="H51" s="845"/>
      <c r="I51" s="845"/>
      <c r="J51" s="845"/>
      <c r="K51" s="845"/>
      <c r="L51" s="845"/>
      <c r="M51" s="845"/>
      <c r="N51" s="845"/>
      <c r="O51" s="845"/>
      <c r="P51" s="845"/>
      <c r="Q51" s="845"/>
      <c r="R51" s="845"/>
      <c r="S51" s="845"/>
      <c r="T51" s="845"/>
      <c r="U51" s="845"/>
      <c r="V51" s="845"/>
      <c r="W51" s="845"/>
      <c r="X51" s="845"/>
      <c r="Y51" s="845"/>
      <c r="Z51" s="1396"/>
    </row>
    <row r="52" spans="1:26" ht="18" customHeight="1">
      <c r="A52" s="814" t="s">
        <v>334</v>
      </c>
      <c r="B52" s="815"/>
      <c r="C52" s="815"/>
      <c r="D52" s="816"/>
      <c r="E52" s="985"/>
      <c r="F52" s="1395"/>
      <c r="G52" s="845"/>
      <c r="H52" s="845"/>
      <c r="I52" s="845"/>
      <c r="J52" s="845"/>
      <c r="K52" s="845"/>
      <c r="L52" s="845"/>
      <c r="M52" s="845"/>
      <c r="N52" s="845"/>
      <c r="O52" s="845"/>
      <c r="P52" s="845"/>
      <c r="Q52" s="845"/>
      <c r="R52" s="845"/>
      <c r="S52" s="845"/>
      <c r="T52" s="845"/>
      <c r="U52" s="845"/>
      <c r="V52" s="845"/>
      <c r="W52" s="845"/>
      <c r="X52" s="845"/>
      <c r="Y52" s="845"/>
      <c r="Z52" s="1396"/>
    </row>
    <row r="53" spans="1:26" ht="18" customHeight="1" thickBot="1">
      <c r="A53" s="814" t="s">
        <v>335</v>
      </c>
      <c r="B53" s="815"/>
      <c r="C53" s="815"/>
      <c r="D53" s="816"/>
      <c r="E53" s="985"/>
      <c r="F53" s="1397"/>
      <c r="G53" s="846"/>
      <c r="H53" s="846"/>
      <c r="I53" s="846"/>
      <c r="J53" s="846"/>
      <c r="K53" s="846"/>
      <c r="L53" s="846"/>
      <c r="M53" s="846"/>
      <c r="N53" s="846"/>
      <c r="O53" s="846"/>
      <c r="P53" s="846"/>
      <c r="Q53" s="846"/>
      <c r="R53" s="846"/>
      <c r="S53" s="846"/>
      <c r="T53" s="846"/>
      <c r="U53" s="846"/>
      <c r="V53" s="846"/>
      <c r="W53" s="846"/>
      <c r="X53" s="846"/>
      <c r="Y53" s="846"/>
      <c r="Z53" s="1398"/>
    </row>
    <row r="54" spans="1:26" ht="18" customHeight="1" thickBot="1">
      <c r="A54" s="819" t="s">
        <v>336</v>
      </c>
      <c r="B54" s="820"/>
      <c r="C54" s="820"/>
      <c r="D54" s="821"/>
      <c r="E54" s="985"/>
      <c r="F54" s="938" t="s">
        <v>68</v>
      </c>
      <c r="G54" s="817"/>
      <c r="H54" s="817"/>
      <c r="I54" s="817"/>
      <c r="J54" s="817"/>
      <c r="K54" s="817"/>
      <c r="L54" s="817"/>
      <c r="M54" s="817"/>
      <c r="N54" s="817"/>
      <c r="O54" s="817"/>
      <c r="P54" s="817"/>
      <c r="Q54" s="817"/>
      <c r="R54" s="817"/>
      <c r="S54" s="817"/>
      <c r="T54" s="817"/>
      <c r="U54" s="817"/>
      <c r="V54" s="817"/>
      <c r="W54" s="817"/>
      <c r="X54" s="817"/>
      <c r="Y54" s="817"/>
      <c r="Z54" s="818"/>
    </row>
    <row r="55" spans="1:26" ht="18" customHeight="1" thickBot="1">
      <c r="A55" s="855" t="s">
        <v>74</v>
      </c>
      <c r="B55" s="856"/>
      <c r="C55" s="856"/>
      <c r="D55" s="1301"/>
      <c r="E55" s="985"/>
      <c r="F55" s="214" t="s">
        <v>70</v>
      </c>
      <c r="G55" s="1420" t="s">
        <v>71</v>
      </c>
      <c r="H55" s="1420"/>
      <c r="I55" s="1420"/>
      <c r="J55" s="1420"/>
      <c r="K55" s="823" t="s">
        <v>72</v>
      </c>
      <c r="L55" s="824"/>
      <c r="M55" s="825"/>
      <c r="N55" s="823" t="s">
        <v>73</v>
      </c>
      <c r="O55" s="824"/>
      <c r="P55" s="824"/>
      <c r="Q55" s="824"/>
      <c r="R55" s="824"/>
      <c r="S55" s="824"/>
      <c r="T55" s="824"/>
      <c r="U55" s="824"/>
      <c r="V55" s="824"/>
      <c r="W55" s="824"/>
      <c r="X55" s="824"/>
      <c r="Y55" s="824"/>
      <c r="Z55" s="825"/>
    </row>
    <row r="56" spans="1:26" ht="18" customHeight="1" thickBot="1">
      <c r="A56" s="1040" t="s">
        <v>337</v>
      </c>
      <c r="B56" s="1041"/>
      <c r="C56" s="1041"/>
      <c r="D56" s="1042"/>
      <c r="E56" s="985"/>
      <c r="F56" s="269"/>
      <c r="G56" s="270"/>
      <c r="H56" s="270"/>
      <c r="I56" s="270"/>
      <c r="J56" s="270"/>
      <c r="K56" s="271"/>
      <c r="L56" s="271"/>
      <c r="M56" s="271"/>
      <c r="N56" s="271"/>
      <c r="O56" s="271"/>
      <c r="P56" s="271"/>
      <c r="Q56" s="271"/>
      <c r="R56" s="271"/>
      <c r="S56" s="271"/>
      <c r="T56" s="271"/>
      <c r="U56" s="271"/>
      <c r="V56" s="271"/>
      <c r="W56" s="271"/>
      <c r="X56" s="271"/>
      <c r="Y56" s="271"/>
      <c r="Z56" s="271"/>
    </row>
    <row r="57" spans="1:26" ht="18" customHeight="1" thickTop="1">
      <c r="A57" s="1050" t="s">
        <v>338</v>
      </c>
      <c r="B57" s="1051"/>
      <c r="C57" s="1051"/>
      <c r="D57" s="1052"/>
      <c r="E57" s="985"/>
      <c r="F57" s="925">
        <v>2022</v>
      </c>
      <c r="G57" s="799" t="s">
        <v>339</v>
      </c>
      <c r="H57" s="799"/>
      <c r="I57" s="799"/>
      <c r="J57" s="799"/>
      <c r="K57" s="799" t="s">
        <v>340</v>
      </c>
      <c r="L57" s="799"/>
      <c r="M57" s="799"/>
      <c r="N57" s="781" t="s">
        <v>341</v>
      </c>
      <c r="O57" s="781"/>
      <c r="P57" s="781"/>
      <c r="Q57" s="781"/>
      <c r="R57" s="781"/>
      <c r="S57" s="781"/>
      <c r="T57" s="781"/>
      <c r="U57" s="781"/>
      <c r="V57" s="781"/>
      <c r="W57" s="781"/>
      <c r="X57" s="781"/>
      <c r="Y57" s="781"/>
      <c r="Z57" s="782"/>
    </row>
    <row r="58" spans="1:26" ht="18" customHeight="1" thickBot="1">
      <c r="A58" s="1050" t="s">
        <v>342</v>
      </c>
      <c r="B58" s="1051"/>
      <c r="C58" s="1051"/>
      <c r="D58" s="1052"/>
      <c r="E58" s="985"/>
      <c r="F58" s="926"/>
      <c r="G58" s="800"/>
      <c r="H58" s="800"/>
      <c r="I58" s="800"/>
      <c r="J58" s="800"/>
      <c r="K58" s="800"/>
      <c r="L58" s="800"/>
      <c r="M58" s="800"/>
      <c r="N58" s="783"/>
      <c r="O58" s="783"/>
      <c r="P58" s="783"/>
      <c r="Q58" s="783"/>
      <c r="R58" s="783"/>
      <c r="S58" s="783"/>
      <c r="T58" s="783"/>
      <c r="U58" s="783"/>
      <c r="V58" s="783"/>
      <c r="W58" s="783"/>
      <c r="X58" s="783"/>
      <c r="Y58" s="783"/>
      <c r="Z58" s="784"/>
    </row>
    <row r="59" spans="1:26" ht="18" customHeight="1" thickTop="1" thickBot="1">
      <c r="A59" s="831" t="s">
        <v>81</v>
      </c>
      <c r="B59" s="832"/>
      <c r="C59" s="832"/>
      <c r="D59" s="1305"/>
      <c r="E59" s="985"/>
      <c r="F59" s="926"/>
      <c r="G59" s="800"/>
      <c r="H59" s="800"/>
      <c r="I59" s="800"/>
      <c r="J59" s="800"/>
      <c r="K59" s="800"/>
      <c r="L59" s="800"/>
      <c r="M59" s="800"/>
      <c r="N59" s="783"/>
      <c r="O59" s="783"/>
      <c r="P59" s="783"/>
      <c r="Q59" s="783"/>
      <c r="R59" s="783"/>
      <c r="S59" s="783"/>
      <c r="T59" s="783"/>
      <c r="U59" s="783"/>
      <c r="V59" s="783"/>
      <c r="W59" s="783"/>
      <c r="X59" s="783"/>
      <c r="Y59" s="783"/>
      <c r="Z59" s="784"/>
    </row>
    <row r="60" spans="1:26" ht="18" customHeight="1" thickTop="1">
      <c r="A60" s="880" t="s">
        <v>82</v>
      </c>
      <c r="B60" s="881"/>
      <c r="C60" s="881"/>
      <c r="D60" s="1066"/>
      <c r="E60" s="985"/>
      <c r="F60" s="926"/>
      <c r="G60" s="800"/>
      <c r="H60" s="800"/>
      <c r="I60" s="800"/>
      <c r="J60" s="800"/>
      <c r="K60" s="800"/>
      <c r="L60" s="800"/>
      <c r="M60" s="800"/>
      <c r="N60" s="783"/>
      <c r="O60" s="783"/>
      <c r="P60" s="783"/>
      <c r="Q60" s="783"/>
      <c r="R60" s="783"/>
      <c r="S60" s="783"/>
      <c r="T60" s="783"/>
      <c r="U60" s="783"/>
      <c r="V60" s="783"/>
      <c r="W60" s="783"/>
      <c r="X60" s="783"/>
      <c r="Y60" s="783"/>
      <c r="Z60" s="784"/>
    </row>
    <row r="61" spans="1:26" ht="45" customHeight="1" thickBot="1">
      <c r="A61" s="1418" t="s">
        <v>343</v>
      </c>
      <c r="B61" s="1418"/>
      <c r="C61" s="1418"/>
      <c r="D61" s="1419"/>
      <c r="E61" s="985"/>
      <c r="F61" s="926"/>
      <c r="G61" s="800"/>
      <c r="H61" s="800"/>
      <c r="I61" s="800"/>
      <c r="J61" s="800"/>
      <c r="K61" s="800"/>
      <c r="L61" s="800"/>
      <c r="M61" s="800"/>
      <c r="N61" s="783"/>
      <c r="O61" s="783"/>
      <c r="P61" s="783"/>
      <c r="Q61" s="783"/>
      <c r="R61" s="783"/>
      <c r="S61" s="783"/>
      <c r="T61" s="783"/>
      <c r="U61" s="783"/>
      <c r="V61" s="783"/>
      <c r="W61" s="783"/>
      <c r="X61" s="783"/>
      <c r="Y61" s="783"/>
      <c r="Z61" s="784"/>
    </row>
    <row r="62" spans="1:26" ht="27.75" customHeight="1">
      <c r="A62" s="1408" t="s">
        <v>344</v>
      </c>
      <c r="B62" s="1409"/>
      <c r="C62" s="1409"/>
      <c r="D62" s="1410"/>
      <c r="E62" s="985"/>
      <c r="F62" s="925">
        <v>2023</v>
      </c>
      <c r="G62" s="799" t="s">
        <v>339</v>
      </c>
      <c r="H62" s="799"/>
      <c r="I62" s="799"/>
      <c r="J62" s="799"/>
      <c r="K62" s="1048" t="s">
        <v>210</v>
      </c>
      <c r="L62" s="1048"/>
      <c r="M62" s="1048"/>
      <c r="N62" s="1366" t="s">
        <v>345</v>
      </c>
      <c r="O62" s="1366"/>
      <c r="P62" s="1366"/>
      <c r="Q62" s="1366"/>
      <c r="R62" s="1366"/>
      <c r="S62" s="1366"/>
      <c r="T62" s="1366"/>
      <c r="U62" s="1366"/>
      <c r="V62" s="1366"/>
      <c r="W62" s="1366"/>
      <c r="X62" s="1366"/>
      <c r="Y62" s="1366"/>
      <c r="Z62" s="1367"/>
    </row>
    <row r="63" spans="1:26" ht="36.75" customHeight="1" thickBot="1">
      <c r="A63" s="1411"/>
      <c r="B63" s="1412"/>
      <c r="C63" s="1412"/>
      <c r="D63" s="1413"/>
      <c r="E63" s="986"/>
      <c r="F63" s="926"/>
      <c r="G63" s="800"/>
      <c r="H63" s="800"/>
      <c r="I63" s="800"/>
      <c r="J63" s="800"/>
      <c r="K63" s="964"/>
      <c r="L63" s="964"/>
      <c r="M63" s="964"/>
      <c r="N63" s="1368"/>
      <c r="O63" s="1368"/>
      <c r="P63" s="1368"/>
      <c r="Q63" s="1368"/>
      <c r="R63" s="1368"/>
      <c r="S63" s="1368"/>
      <c r="T63" s="1368"/>
      <c r="U63" s="1368"/>
      <c r="V63" s="1368"/>
      <c r="W63" s="1368"/>
      <c r="X63" s="1368"/>
      <c r="Y63" s="1368"/>
      <c r="Z63" s="1369"/>
    </row>
    <row r="64" spans="1:26" ht="18" customHeight="1">
      <c r="F64" s="926"/>
      <c r="G64" s="800"/>
      <c r="H64" s="800"/>
      <c r="I64" s="800"/>
      <c r="J64" s="800"/>
      <c r="K64" s="964"/>
      <c r="L64" s="964"/>
      <c r="M64" s="964"/>
      <c r="N64" s="1368"/>
      <c r="O64" s="1368"/>
      <c r="P64" s="1368"/>
      <c r="Q64" s="1368"/>
      <c r="R64" s="1368"/>
      <c r="S64" s="1368"/>
      <c r="T64" s="1368"/>
      <c r="U64" s="1368"/>
      <c r="V64" s="1368"/>
      <c r="W64" s="1368"/>
      <c r="X64" s="1368"/>
      <c r="Y64" s="1368"/>
      <c r="Z64" s="1369"/>
    </row>
    <row r="65" spans="5:26" ht="45" customHeight="1">
      <c r="E65"/>
      <c r="F65" s="926"/>
      <c r="G65" s="800"/>
      <c r="H65" s="800"/>
      <c r="I65" s="800"/>
      <c r="J65" s="800"/>
      <c r="K65" s="964"/>
      <c r="L65" s="964"/>
      <c r="M65" s="964"/>
      <c r="N65" s="1368"/>
      <c r="O65" s="1368"/>
      <c r="P65" s="1368"/>
      <c r="Q65" s="1368"/>
      <c r="R65" s="1368"/>
      <c r="S65" s="1368"/>
      <c r="T65" s="1368"/>
      <c r="U65" s="1368"/>
      <c r="V65" s="1368"/>
      <c r="W65" s="1368"/>
      <c r="X65" s="1368"/>
      <c r="Y65" s="1368"/>
      <c r="Z65" s="1369"/>
    </row>
    <row r="66" spans="5:26">
      <c r="E66"/>
      <c r="F66" s="926"/>
      <c r="G66" s="800"/>
      <c r="H66" s="800"/>
      <c r="I66" s="800"/>
      <c r="J66" s="800"/>
      <c r="K66" s="964"/>
      <c r="L66" s="964"/>
      <c r="M66" s="964"/>
      <c r="N66" s="1368"/>
      <c r="O66" s="1368"/>
      <c r="P66" s="1368"/>
      <c r="Q66" s="1368"/>
      <c r="R66" s="1368"/>
      <c r="S66" s="1368"/>
      <c r="T66" s="1368"/>
      <c r="U66" s="1368"/>
      <c r="V66" s="1368"/>
      <c r="W66" s="1368"/>
      <c r="X66" s="1368"/>
      <c r="Y66" s="1368"/>
      <c r="Z66" s="1369"/>
    </row>
    <row r="67" spans="5:26">
      <c r="E67"/>
      <c r="F67" s="926"/>
      <c r="G67" s="800"/>
      <c r="H67" s="800"/>
      <c r="I67" s="800"/>
      <c r="J67" s="800"/>
      <c r="K67" s="964"/>
      <c r="L67" s="964"/>
      <c r="M67" s="964"/>
      <c r="N67" s="1368"/>
      <c r="O67" s="1368"/>
      <c r="P67" s="1368"/>
      <c r="Q67" s="1368"/>
      <c r="R67" s="1368"/>
      <c r="S67" s="1368"/>
      <c r="T67" s="1368"/>
      <c r="U67" s="1368"/>
      <c r="V67" s="1368"/>
      <c r="W67" s="1368"/>
      <c r="X67" s="1368"/>
      <c r="Y67" s="1368"/>
      <c r="Z67" s="1369"/>
    </row>
    <row r="68" spans="5:26">
      <c r="E68"/>
      <c r="F68" s="926"/>
      <c r="G68" s="800"/>
      <c r="H68" s="800"/>
      <c r="I68" s="800"/>
      <c r="J68" s="800"/>
      <c r="K68" s="964"/>
      <c r="L68" s="964"/>
      <c r="M68" s="964"/>
      <c r="N68" s="1368"/>
      <c r="O68" s="1368"/>
      <c r="P68" s="1368"/>
      <c r="Q68" s="1368"/>
      <c r="R68" s="1368"/>
      <c r="S68" s="1368"/>
      <c r="T68" s="1368"/>
      <c r="U68" s="1368"/>
      <c r="V68" s="1368"/>
      <c r="W68" s="1368"/>
      <c r="X68" s="1368"/>
      <c r="Y68" s="1368"/>
      <c r="Z68" s="1369"/>
    </row>
    <row r="69" spans="5:26">
      <c r="E69"/>
      <c r="F69" s="926"/>
      <c r="G69" s="800"/>
      <c r="H69" s="800"/>
      <c r="I69" s="800"/>
      <c r="J69" s="800"/>
      <c r="K69" s="964"/>
      <c r="L69" s="964"/>
      <c r="M69" s="964"/>
      <c r="N69" s="1368"/>
      <c r="O69" s="1368"/>
      <c r="P69" s="1368"/>
      <c r="Q69" s="1368"/>
      <c r="R69" s="1368"/>
      <c r="S69" s="1368"/>
      <c r="T69" s="1368"/>
      <c r="U69" s="1368"/>
      <c r="V69" s="1368"/>
      <c r="W69" s="1368"/>
      <c r="X69" s="1368"/>
      <c r="Y69" s="1368"/>
      <c r="Z69" s="1369"/>
    </row>
    <row r="70" spans="5:26">
      <c r="E70"/>
      <c r="F70" s="926"/>
      <c r="G70" s="800"/>
      <c r="H70" s="800"/>
      <c r="I70" s="800"/>
      <c r="J70" s="800"/>
      <c r="K70" s="964"/>
      <c r="L70" s="964"/>
      <c r="M70" s="964"/>
      <c r="N70" s="1368"/>
      <c r="O70" s="1368"/>
      <c r="P70" s="1368"/>
      <c r="Q70" s="1368"/>
      <c r="R70" s="1368"/>
      <c r="S70" s="1368"/>
      <c r="T70" s="1368"/>
      <c r="U70" s="1368"/>
      <c r="V70" s="1368"/>
      <c r="W70" s="1368"/>
      <c r="X70" s="1368"/>
      <c r="Y70" s="1368"/>
      <c r="Z70" s="1369"/>
    </row>
    <row r="71" spans="5:26">
      <c r="E71"/>
      <c r="F71" s="926"/>
      <c r="G71" s="800"/>
      <c r="H71" s="800"/>
      <c r="I71" s="800"/>
      <c r="J71" s="800"/>
      <c r="K71" s="964"/>
      <c r="L71" s="964"/>
      <c r="M71" s="964"/>
      <c r="N71" s="1368"/>
      <c r="O71" s="1368"/>
      <c r="P71" s="1368"/>
      <c r="Q71" s="1368"/>
      <c r="R71" s="1368"/>
      <c r="S71" s="1368"/>
      <c r="T71" s="1368"/>
      <c r="U71" s="1368"/>
      <c r="V71" s="1368"/>
      <c r="W71" s="1368"/>
      <c r="X71" s="1368"/>
      <c r="Y71" s="1368"/>
      <c r="Z71" s="1369"/>
    </row>
    <row r="72" spans="5:26">
      <c r="E72"/>
      <c r="F72" s="926"/>
      <c r="G72" s="800"/>
      <c r="H72" s="800"/>
      <c r="I72" s="800"/>
      <c r="J72" s="800"/>
      <c r="K72" s="964"/>
      <c r="L72" s="964"/>
      <c r="M72" s="964"/>
      <c r="N72" s="1368"/>
      <c r="O72" s="1368"/>
      <c r="P72" s="1368"/>
      <c r="Q72" s="1368"/>
      <c r="R72" s="1368"/>
      <c r="S72" s="1368"/>
      <c r="T72" s="1368"/>
      <c r="U72" s="1368"/>
      <c r="V72" s="1368"/>
      <c r="W72" s="1368"/>
      <c r="X72" s="1368"/>
      <c r="Y72" s="1368"/>
      <c r="Z72" s="1369"/>
    </row>
    <row r="73" spans="5:26">
      <c r="E73"/>
      <c r="F73" s="926"/>
      <c r="G73" s="800"/>
      <c r="H73" s="800"/>
      <c r="I73" s="800"/>
      <c r="J73" s="800"/>
      <c r="K73" s="964"/>
      <c r="L73" s="964"/>
      <c r="M73" s="964"/>
      <c r="N73" s="1368"/>
      <c r="O73" s="1368"/>
      <c r="P73" s="1368"/>
      <c r="Q73" s="1368"/>
      <c r="R73" s="1368"/>
      <c r="S73" s="1368"/>
      <c r="T73" s="1368"/>
      <c r="U73" s="1368"/>
      <c r="V73" s="1368"/>
      <c r="W73" s="1368"/>
      <c r="X73" s="1368"/>
      <c r="Y73" s="1368"/>
      <c r="Z73" s="1369"/>
    </row>
    <row r="74" spans="5:26" ht="21.75" customHeight="1">
      <c r="E74"/>
      <c r="F74" s="926"/>
      <c r="G74" s="800"/>
      <c r="H74" s="800"/>
      <c r="I74" s="800"/>
      <c r="J74" s="800"/>
      <c r="K74" s="964"/>
      <c r="L74" s="964"/>
      <c r="M74" s="964"/>
      <c r="N74" s="1368"/>
      <c r="O74" s="1368"/>
      <c r="P74" s="1368"/>
      <c r="Q74" s="1368"/>
      <c r="R74" s="1368"/>
      <c r="S74" s="1368"/>
      <c r="T74" s="1368"/>
      <c r="U74" s="1368"/>
      <c r="V74" s="1368"/>
      <c r="W74" s="1368"/>
      <c r="X74" s="1368"/>
      <c r="Y74" s="1368"/>
      <c r="Z74" s="1369"/>
    </row>
    <row r="75" spans="5:26" ht="23.25" customHeight="1">
      <c r="E75"/>
      <c r="F75" s="926"/>
      <c r="G75" s="800"/>
      <c r="H75" s="800"/>
      <c r="I75" s="800"/>
      <c r="J75" s="800"/>
      <c r="K75" s="964"/>
      <c r="L75" s="964"/>
      <c r="M75" s="964"/>
      <c r="N75" s="1368"/>
      <c r="O75" s="1368"/>
      <c r="P75" s="1368"/>
      <c r="Q75" s="1368"/>
      <c r="R75" s="1368"/>
      <c r="S75" s="1368"/>
      <c r="T75" s="1368"/>
      <c r="U75" s="1368"/>
      <c r="V75" s="1368"/>
      <c r="W75" s="1368"/>
      <c r="X75" s="1368"/>
      <c r="Y75" s="1368"/>
      <c r="Z75" s="1369"/>
    </row>
    <row r="76" spans="5:26" ht="27.75" customHeight="1">
      <c r="E76"/>
      <c r="F76" s="926"/>
      <c r="G76" s="800"/>
      <c r="H76" s="800"/>
      <c r="I76" s="800"/>
      <c r="J76" s="800"/>
      <c r="K76" s="964"/>
      <c r="L76" s="964"/>
      <c r="M76" s="964"/>
      <c r="N76" s="1368"/>
      <c r="O76" s="1368"/>
      <c r="P76" s="1368"/>
      <c r="Q76" s="1368"/>
      <c r="R76" s="1368"/>
      <c r="S76" s="1368"/>
      <c r="T76" s="1368"/>
      <c r="U76" s="1368"/>
      <c r="V76" s="1368"/>
      <c r="W76" s="1368"/>
      <c r="X76" s="1368"/>
      <c r="Y76" s="1368"/>
      <c r="Z76" s="1369"/>
    </row>
    <row r="77" spans="5:26" ht="30" customHeight="1">
      <c r="E77"/>
      <c r="F77" s="926"/>
      <c r="G77" s="800"/>
      <c r="H77" s="800"/>
      <c r="I77" s="800"/>
      <c r="J77" s="800"/>
      <c r="K77" s="964"/>
      <c r="L77" s="964"/>
      <c r="M77" s="964"/>
      <c r="N77" s="1368"/>
      <c r="O77" s="1368"/>
      <c r="P77" s="1368"/>
      <c r="Q77" s="1368"/>
      <c r="R77" s="1368"/>
      <c r="S77" s="1368"/>
      <c r="T77" s="1368"/>
      <c r="U77" s="1368"/>
      <c r="V77" s="1368"/>
      <c r="W77" s="1368"/>
      <c r="X77" s="1368"/>
      <c r="Y77" s="1368"/>
      <c r="Z77" s="1369"/>
    </row>
    <row r="78" spans="5:26">
      <c r="E78"/>
      <c r="F78" s="926"/>
      <c r="G78" s="800"/>
      <c r="H78" s="800"/>
      <c r="I78" s="800"/>
      <c r="J78" s="800"/>
      <c r="K78" s="964"/>
      <c r="L78" s="964"/>
      <c r="M78" s="964"/>
      <c r="N78" s="1368"/>
      <c r="O78" s="1368"/>
      <c r="P78" s="1368"/>
      <c r="Q78" s="1368"/>
      <c r="R78" s="1368"/>
      <c r="S78" s="1368"/>
      <c r="T78" s="1368"/>
      <c r="U78" s="1368"/>
      <c r="V78" s="1368"/>
      <c r="W78" s="1368"/>
      <c r="X78" s="1368"/>
      <c r="Y78" s="1368"/>
      <c r="Z78" s="1369"/>
    </row>
    <row r="79" spans="5:26" ht="22.5" customHeight="1">
      <c r="E79"/>
      <c r="F79" s="926"/>
      <c r="G79" s="800"/>
      <c r="H79" s="800"/>
      <c r="I79" s="800"/>
      <c r="J79" s="800"/>
      <c r="K79" s="964"/>
      <c r="L79" s="964"/>
      <c r="M79" s="964"/>
      <c r="N79" s="1368"/>
      <c r="O79" s="1368"/>
      <c r="P79" s="1368"/>
      <c r="Q79" s="1368"/>
      <c r="R79" s="1368"/>
      <c r="S79" s="1368"/>
      <c r="T79" s="1368"/>
      <c r="U79" s="1368"/>
      <c r="V79" s="1368"/>
      <c r="W79" s="1368"/>
      <c r="X79" s="1368"/>
      <c r="Y79" s="1368"/>
      <c r="Z79" s="1369"/>
    </row>
    <row r="80" spans="5:26" ht="21" customHeight="1">
      <c r="F80" s="926"/>
      <c r="G80" s="800"/>
      <c r="H80" s="800"/>
      <c r="I80" s="800"/>
      <c r="J80" s="800"/>
      <c r="K80" s="964"/>
      <c r="L80" s="964"/>
      <c r="M80" s="964"/>
      <c r="N80" s="1368"/>
      <c r="O80" s="1368"/>
      <c r="P80" s="1368"/>
      <c r="Q80" s="1368"/>
      <c r="R80" s="1368"/>
      <c r="S80" s="1368"/>
      <c r="T80" s="1368"/>
      <c r="U80" s="1368"/>
      <c r="V80" s="1368"/>
      <c r="W80" s="1368"/>
      <c r="X80" s="1368"/>
      <c r="Y80" s="1368"/>
      <c r="Z80" s="1369"/>
    </row>
    <row r="81" spans="4:28" ht="24.75" customHeight="1" thickBot="1">
      <c r="F81" s="927"/>
      <c r="G81" s="801"/>
      <c r="H81" s="801"/>
      <c r="I81" s="801"/>
      <c r="J81" s="801"/>
      <c r="K81" s="1049"/>
      <c r="L81" s="1049"/>
      <c r="M81" s="1049"/>
      <c r="N81" s="1370"/>
      <c r="O81" s="1370"/>
      <c r="P81" s="1370"/>
      <c r="Q81" s="1370"/>
      <c r="R81" s="1370"/>
      <c r="S81" s="1370"/>
      <c r="T81" s="1370"/>
      <c r="U81" s="1370"/>
      <c r="V81" s="1370"/>
      <c r="W81" s="1370"/>
      <c r="X81" s="1370"/>
      <c r="Y81" s="1370"/>
      <c r="Z81" s="1371"/>
    </row>
    <row r="82" spans="4:28" ht="29.25" customHeight="1">
      <c r="D82" s="4"/>
      <c r="E82" s="272"/>
      <c r="F82" s="925">
        <v>2024</v>
      </c>
      <c r="G82" s="799" t="s">
        <v>75</v>
      </c>
      <c r="H82" s="799"/>
      <c r="I82" s="799"/>
      <c r="J82" s="799"/>
      <c r="K82" s="1048" t="s">
        <v>210</v>
      </c>
      <c r="L82" s="1048"/>
      <c r="M82" s="1048"/>
      <c r="N82" s="1414" t="s">
        <v>346</v>
      </c>
      <c r="O82" s="1414"/>
      <c r="P82" s="1414"/>
      <c r="Q82" s="1414"/>
      <c r="R82" s="1414"/>
      <c r="S82" s="1414"/>
      <c r="T82" s="1414"/>
      <c r="U82" s="1414"/>
      <c r="V82" s="1414"/>
      <c r="W82" s="1414"/>
      <c r="X82" s="1414"/>
      <c r="Y82" s="1414"/>
      <c r="Z82" s="1415"/>
      <c r="AA82" s="4"/>
      <c r="AB82" s="4"/>
    </row>
    <row r="83" spans="4:28" ht="21.75" customHeight="1">
      <c r="D83" s="4"/>
      <c r="E83" s="272"/>
      <c r="F83" s="926"/>
      <c r="G83" s="800"/>
      <c r="H83" s="800"/>
      <c r="I83" s="800"/>
      <c r="J83" s="800"/>
      <c r="K83" s="964"/>
      <c r="L83" s="964"/>
      <c r="M83" s="964"/>
      <c r="N83" s="1416"/>
      <c r="O83" s="1416"/>
      <c r="P83" s="1416"/>
      <c r="Q83" s="1416"/>
      <c r="R83" s="1416"/>
      <c r="S83" s="1416"/>
      <c r="T83" s="1416"/>
      <c r="U83" s="1416"/>
      <c r="V83" s="1416"/>
      <c r="W83" s="1416"/>
      <c r="X83" s="1416"/>
      <c r="Y83" s="1416"/>
      <c r="Z83" s="1417"/>
      <c r="AA83" s="4"/>
      <c r="AB83" s="4"/>
    </row>
    <row r="84" spans="4:28" ht="3" customHeight="1">
      <c r="D84" s="4"/>
      <c r="E84" s="272"/>
      <c r="F84" s="926"/>
      <c r="G84" s="800"/>
      <c r="H84" s="800"/>
      <c r="I84" s="800"/>
      <c r="J84" s="800"/>
      <c r="K84" s="964"/>
      <c r="L84" s="964"/>
      <c r="M84" s="964"/>
      <c r="N84" s="1416"/>
      <c r="O84" s="1416"/>
      <c r="P84" s="1416"/>
      <c r="Q84" s="1416"/>
      <c r="R84" s="1416"/>
      <c r="S84" s="1416"/>
      <c r="T84" s="1416"/>
      <c r="U84" s="1416"/>
      <c r="V84" s="1416"/>
      <c r="W84" s="1416"/>
      <c r="X84" s="1416"/>
      <c r="Y84" s="1416"/>
      <c r="Z84" s="1417"/>
      <c r="AA84" s="4"/>
      <c r="AB84" s="4"/>
    </row>
    <row r="85" spans="4:28" ht="15.75" customHeight="1">
      <c r="D85" s="4"/>
      <c r="E85" s="272"/>
      <c r="F85" s="926"/>
      <c r="G85" s="800"/>
      <c r="H85" s="800"/>
      <c r="I85" s="800"/>
      <c r="J85" s="800"/>
      <c r="K85" s="964"/>
      <c r="L85" s="964"/>
      <c r="M85" s="964"/>
      <c r="N85" s="1416" t="s">
        <v>347</v>
      </c>
      <c r="O85" s="1416"/>
      <c r="P85" s="1416"/>
      <c r="Q85" s="1416"/>
      <c r="R85" s="1416"/>
      <c r="S85" s="1416"/>
      <c r="T85" s="1416"/>
      <c r="U85" s="1416"/>
      <c r="V85" s="1416"/>
      <c r="W85" s="1416"/>
      <c r="X85" s="1416"/>
      <c r="Y85" s="1416"/>
      <c r="Z85" s="1417"/>
      <c r="AA85" s="4"/>
      <c r="AB85" s="4"/>
    </row>
    <row r="86" spans="4:28" ht="35.25" customHeight="1">
      <c r="D86" s="4"/>
      <c r="E86" s="272"/>
      <c r="F86" s="926"/>
      <c r="G86" s="800"/>
      <c r="H86" s="800"/>
      <c r="I86" s="800"/>
      <c r="J86" s="800"/>
      <c r="K86" s="964"/>
      <c r="L86" s="964"/>
      <c r="M86" s="964"/>
      <c r="N86" s="1368" t="s">
        <v>348</v>
      </c>
      <c r="O86" s="1368"/>
      <c r="P86" s="1368"/>
      <c r="Q86" s="1368"/>
      <c r="R86" s="1368"/>
      <c r="S86" s="1368"/>
      <c r="T86" s="1368"/>
      <c r="U86" s="1368"/>
      <c r="V86" s="1368"/>
      <c r="W86" s="1368"/>
      <c r="X86" s="1368"/>
      <c r="Y86" s="1368"/>
      <c r="Z86" s="1369"/>
      <c r="AA86" s="4"/>
      <c r="AB86" s="4"/>
    </row>
    <row r="87" spans="4:28" ht="0.75" customHeight="1">
      <c r="D87" s="4"/>
      <c r="E87" s="272"/>
      <c r="F87" s="926"/>
      <c r="G87" s="800"/>
      <c r="H87" s="800"/>
      <c r="I87" s="800"/>
      <c r="J87" s="800"/>
      <c r="K87" s="964"/>
      <c r="L87" s="964"/>
      <c r="M87" s="964"/>
      <c r="N87" s="1368"/>
      <c r="O87" s="1368"/>
      <c r="P87" s="1368"/>
      <c r="Q87" s="1368"/>
      <c r="R87" s="1368"/>
      <c r="S87" s="1368"/>
      <c r="T87" s="1368"/>
      <c r="U87" s="1368"/>
      <c r="V87" s="1368"/>
      <c r="W87" s="1368"/>
      <c r="X87" s="1368"/>
      <c r="Y87" s="1368"/>
      <c r="Z87" s="1369"/>
      <c r="AA87" s="4"/>
      <c r="AB87" s="4"/>
    </row>
    <row r="88" spans="4:28" ht="52.5" customHeight="1">
      <c r="D88" s="4"/>
      <c r="E88" s="272"/>
      <c r="F88" s="926"/>
      <c r="G88" s="800"/>
      <c r="H88" s="800"/>
      <c r="I88" s="800"/>
      <c r="J88" s="800"/>
      <c r="K88" s="964"/>
      <c r="L88" s="964"/>
      <c r="M88" s="964"/>
      <c r="N88" s="1368" t="s">
        <v>349</v>
      </c>
      <c r="O88" s="1368"/>
      <c r="P88" s="1368"/>
      <c r="Q88" s="1368"/>
      <c r="R88" s="1368"/>
      <c r="S88" s="1368"/>
      <c r="T88" s="1368"/>
      <c r="U88" s="1368"/>
      <c r="V88" s="1368"/>
      <c r="W88" s="1368"/>
      <c r="X88" s="1368"/>
      <c r="Y88" s="1368"/>
      <c r="Z88" s="1369"/>
      <c r="AA88" s="4"/>
      <c r="AB88" s="4"/>
    </row>
    <row r="89" spans="4:28" ht="16.5" customHeight="1">
      <c r="D89" s="4"/>
      <c r="E89" s="272"/>
      <c r="F89" s="926"/>
      <c r="G89" s="800"/>
      <c r="H89" s="800"/>
      <c r="I89" s="800"/>
      <c r="J89" s="800"/>
      <c r="K89" s="964"/>
      <c r="L89" s="964"/>
      <c r="M89" s="964"/>
      <c r="N89" s="1368"/>
      <c r="O89" s="1368"/>
      <c r="P89" s="1368"/>
      <c r="Q89" s="1368"/>
      <c r="R89" s="1368"/>
      <c r="S89" s="1368"/>
      <c r="T89" s="1368"/>
      <c r="U89" s="1368"/>
      <c r="V89" s="1368"/>
      <c r="W89" s="1368"/>
      <c r="X89" s="1368"/>
      <c r="Y89" s="1368"/>
      <c r="Z89" s="1369"/>
      <c r="AA89" s="4"/>
      <c r="AB89" s="4"/>
    </row>
    <row r="90" spans="4:28" ht="20.25" customHeight="1">
      <c r="F90" s="926"/>
      <c r="G90" s="800"/>
      <c r="H90" s="800"/>
      <c r="I90" s="800"/>
      <c r="J90" s="800"/>
      <c r="K90" s="964"/>
      <c r="L90" s="964"/>
      <c r="M90" s="964"/>
      <c r="N90" s="1368"/>
      <c r="O90" s="1368"/>
      <c r="P90" s="1368"/>
      <c r="Q90" s="1368"/>
      <c r="R90" s="1368"/>
      <c r="S90" s="1368"/>
      <c r="T90" s="1368"/>
      <c r="U90" s="1368"/>
      <c r="V90" s="1368"/>
      <c r="W90" s="1368"/>
      <c r="X90" s="1368"/>
      <c r="Y90" s="1368"/>
      <c r="Z90" s="1369"/>
    </row>
    <row r="91" spans="4:28" ht="15" customHeight="1">
      <c r="F91" s="926"/>
      <c r="G91" s="800"/>
      <c r="H91" s="800"/>
      <c r="I91" s="800"/>
      <c r="J91" s="800"/>
      <c r="K91" s="964"/>
      <c r="L91" s="964"/>
      <c r="M91" s="964"/>
      <c r="N91" s="1368" t="s">
        <v>350</v>
      </c>
      <c r="O91" s="1368"/>
      <c r="P91" s="1368"/>
      <c r="Q91" s="1368"/>
      <c r="R91" s="1368"/>
      <c r="S91" s="1368"/>
      <c r="T91" s="1368"/>
      <c r="U91" s="1368"/>
      <c r="V91" s="1368"/>
      <c r="W91" s="1368"/>
      <c r="X91" s="1368"/>
      <c r="Y91" s="1368"/>
      <c r="Z91" s="1369"/>
    </row>
    <row r="92" spans="4:28">
      <c r="F92" s="926"/>
      <c r="G92" s="800"/>
      <c r="H92" s="800"/>
      <c r="I92" s="800"/>
      <c r="J92" s="800"/>
      <c r="K92" s="964"/>
      <c r="L92" s="964"/>
      <c r="M92" s="964"/>
      <c r="N92" s="1368"/>
      <c r="O92" s="1368"/>
      <c r="P92" s="1368"/>
      <c r="Q92" s="1368"/>
      <c r="R92" s="1368"/>
      <c r="S92" s="1368"/>
      <c r="T92" s="1368"/>
      <c r="U92" s="1368"/>
      <c r="V92" s="1368"/>
      <c r="W92" s="1368"/>
      <c r="X92" s="1368"/>
      <c r="Y92" s="1368"/>
      <c r="Z92" s="1369"/>
    </row>
    <row r="93" spans="4:28">
      <c r="F93" s="926"/>
      <c r="G93" s="800"/>
      <c r="H93" s="800"/>
      <c r="I93" s="800"/>
      <c r="J93" s="800"/>
      <c r="K93" s="964"/>
      <c r="L93" s="964"/>
      <c r="M93" s="964"/>
      <c r="N93" s="1368"/>
      <c r="O93" s="1368"/>
      <c r="P93" s="1368"/>
      <c r="Q93" s="1368"/>
      <c r="R93" s="1368"/>
      <c r="S93" s="1368"/>
      <c r="T93" s="1368"/>
      <c r="U93" s="1368"/>
      <c r="V93" s="1368"/>
      <c r="W93" s="1368"/>
      <c r="X93" s="1368"/>
      <c r="Y93" s="1368"/>
      <c r="Z93" s="1369"/>
    </row>
    <row r="94" spans="4:28">
      <c r="F94" s="926"/>
      <c r="G94" s="800"/>
      <c r="H94" s="800"/>
      <c r="I94" s="800"/>
      <c r="J94" s="800"/>
      <c r="K94" s="964"/>
      <c r="L94" s="964"/>
      <c r="M94" s="964"/>
      <c r="N94" s="1368"/>
      <c r="O94" s="1368"/>
      <c r="P94" s="1368"/>
      <c r="Q94" s="1368"/>
      <c r="R94" s="1368"/>
      <c r="S94" s="1368"/>
      <c r="T94" s="1368"/>
      <c r="U94" s="1368"/>
      <c r="V94" s="1368"/>
      <c r="W94" s="1368"/>
      <c r="X94" s="1368"/>
      <c r="Y94" s="1368"/>
      <c r="Z94" s="1369"/>
    </row>
    <row r="95" spans="4:28" ht="24" customHeight="1">
      <c r="F95" s="926"/>
      <c r="G95" s="800"/>
      <c r="H95" s="800"/>
      <c r="I95" s="800"/>
      <c r="J95" s="800"/>
      <c r="K95" s="964"/>
      <c r="L95" s="964"/>
      <c r="M95" s="964"/>
      <c r="N95" s="1368"/>
      <c r="O95" s="1368"/>
      <c r="P95" s="1368"/>
      <c r="Q95" s="1368"/>
      <c r="R95" s="1368"/>
      <c r="S95" s="1368"/>
      <c r="T95" s="1368"/>
      <c r="U95" s="1368"/>
      <c r="V95" s="1368"/>
      <c r="W95" s="1368"/>
      <c r="X95" s="1368"/>
      <c r="Y95" s="1368"/>
      <c r="Z95" s="1369"/>
    </row>
    <row r="96" spans="4:28">
      <c r="F96" s="926"/>
      <c r="G96" s="800"/>
      <c r="H96" s="800"/>
      <c r="I96" s="800"/>
      <c r="J96" s="800"/>
      <c r="K96" s="964"/>
      <c r="L96" s="964"/>
      <c r="M96" s="964"/>
      <c r="N96" s="1368" t="s">
        <v>351</v>
      </c>
      <c r="O96" s="1368"/>
      <c r="P96" s="1368"/>
      <c r="Q96" s="1368"/>
      <c r="R96" s="1368"/>
      <c r="S96" s="1368"/>
      <c r="T96" s="1368"/>
      <c r="U96" s="1368"/>
      <c r="V96" s="1368"/>
      <c r="W96" s="1368"/>
      <c r="X96" s="1368"/>
      <c r="Y96" s="1368"/>
      <c r="Z96" s="1369"/>
    </row>
    <row r="97" spans="6:26">
      <c r="F97" s="926"/>
      <c r="G97" s="800"/>
      <c r="H97" s="800"/>
      <c r="I97" s="800"/>
      <c r="J97" s="800"/>
      <c r="K97" s="964"/>
      <c r="L97" s="964"/>
      <c r="M97" s="964"/>
      <c r="N97" s="1368"/>
      <c r="O97" s="1368"/>
      <c r="P97" s="1368"/>
      <c r="Q97" s="1368"/>
      <c r="R97" s="1368"/>
      <c r="S97" s="1368"/>
      <c r="T97" s="1368"/>
      <c r="U97" s="1368"/>
      <c r="V97" s="1368"/>
      <c r="W97" s="1368"/>
      <c r="X97" s="1368"/>
      <c r="Y97" s="1368"/>
      <c r="Z97" s="1369"/>
    </row>
    <row r="98" spans="6:26">
      <c r="F98" s="926"/>
      <c r="G98" s="800"/>
      <c r="H98" s="800"/>
      <c r="I98" s="800"/>
      <c r="J98" s="800"/>
      <c r="K98" s="964"/>
      <c r="L98" s="964"/>
      <c r="M98" s="964"/>
      <c r="N98" s="1368"/>
      <c r="O98" s="1368"/>
      <c r="P98" s="1368"/>
      <c r="Q98" s="1368"/>
      <c r="R98" s="1368"/>
      <c r="S98" s="1368"/>
      <c r="T98" s="1368"/>
      <c r="U98" s="1368"/>
      <c r="V98" s="1368"/>
      <c r="W98" s="1368"/>
      <c r="X98" s="1368"/>
      <c r="Y98" s="1368"/>
      <c r="Z98" s="1369"/>
    </row>
    <row r="99" spans="6:26">
      <c r="F99" s="926"/>
      <c r="G99" s="800"/>
      <c r="H99" s="800"/>
      <c r="I99" s="800"/>
      <c r="J99" s="800"/>
      <c r="K99" s="964"/>
      <c r="L99" s="964"/>
      <c r="M99" s="964"/>
      <c r="N99" s="1368"/>
      <c r="O99" s="1368"/>
      <c r="P99" s="1368"/>
      <c r="Q99" s="1368"/>
      <c r="R99" s="1368"/>
      <c r="S99" s="1368"/>
      <c r="T99" s="1368"/>
      <c r="U99" s="1368"/>
      <c r="V99" s="1368"/>
      <c r="W99" s="1368"/>
      <c r="X99" s="1368"/>
      <c r="Y99" s="1368"/>
      <c r="Z99" s="1369"/>
    </row>
    <row r="100" spans="6:26">
      <c r="F100" s="926"/>
      <c r="G100" s="800"/>
      <c r="H100" s="800"/>
      <c r="I100" s="800"/>
      <c r="J100" s="800"/>
      <c r="K100" s="964"/>
      <c r="L100" s="964"/>
      <c r="M100" s="964"/>
      <c r="N100" s="1368"/>
      <c r="O100" s="1368"/>
      <c r="P100" s="1368"/>
      <c r="Q100" s="1368"/>
      <c r="R100" s="1368"/>
      <c r="S100" s="1368"/>
      <c r="T100" s="1368"/>
      <c r="U100" s="1368"/>
      <c r="V100" s="1368"/>
      <c r="W100" s="1368"/>
      <c r="X100" s="1368"/>
      <c r="Y100" s="1368"/>
      <c r="Z100" s="1369"/>
    </row>
    <row r="101" spans="6:26" ht="15.75" thickBot="1">
      <c r="F101" s="927"/>
      <c r="G101" s="801"/>
      <c r="H101" s="801"/>
      <c r="I101" s="801"/>
      <c r="J101" s="801"/>
      <c r="K101" s="1049"/>
      <c r="L101" s="1049"/>
      <c r="M101" s="1049"/>
      <c r="N101" s="1370"/>
      <c r="O101" s="1370"/>
      <c r="P101" s="1370"/>
      <c r="Q101" s="1370"/>
      <c r="R101" s="1370"/>
      <c r="S101" s="1370"/>
      <c r="T101" s="1370"/>
      <c r="U101" s="1370"/>
      <c r="V101" s="1370"/>
      <c r="W101" s="1370"/>
      <c r="X101" s="1370"/>
      <c r="Y101" s="1370"/>
      <c r="Z101" s="1371"/>
    </row>
  </sheetData>
  <mergeCells count="196">
    <mergeCell ref="A1:D2"/>
    <mergeCell ref="E1:E63"/>
    <mergeCell ref="F1:T2"/>
    <mergeCell ref="G3:H3"/>
    <mergeCell ref="I3:J3"/>
    <mergeCell ref="K3:L3"/>
    <mergeCell ref="M3:N3"/>
    <mergeCell ref="O3:P3"/>
    <mergeCell ref="Q3:R3"/>
    <mergeCell ref="S3:T3"/>
    <mergeCell ref="A4:D12"/>
    <mergeCell ref="M4:N4"/>
    <mergeCell ref="A13:D13"/>
    <mergeCell ref="A14:D26"/>
    <mergeCell ref="F21:P21"/>
    <mergeCell ref="G22:H22"/>
    <mergeCell ref="I22:J22"/>
    <mergeCell ref="K22:L22"/>
    <mergeCell ref="M22:N22"/>
    <mergeCell ref="O22:P22"/>
    <mergeCell ref="Q22:R22"/>
    <mergeCell ref="G24:H24"/>
    <mergeCell ref="I24:J24"/>
    <mergeCell ref="K24:L24"/>
    <mergeCell ref="M24:N24"/>
    <mergeCell ref="O24:P24"/>
    <mergeCell ref="Q24:R24"/>
    <mergeCell ref="S24:T24"/>
    <mergeCell ref="U24:V24"/>
    <mergeCell ref="W24:X24"/>
    <mergeCell ref="Y24:Z24"/>
    <mergeCell ref="G25:H25"/>
    <mergeCell ref="I25:J25"/>
    <mergeCell ref="K25:L25"/>
    <mergeCell ref="M25:N25"/>
    <mergeCell ref="O25:P25"/>
    <mergeCell ref="Q25:R25"/>
    <mergeCell ref="U25:V25"/>
    <mergeCell ref="W25:X25"/>
    <mergeCell ref="Y25:Z25"/>
    <mergeCell ref="Y26:Z26"/>
    <mergeCell ref="A27:D27"/>
    <mergeCell ref="G27:H27"/>
    <mergeCell ref="I27:J27"/>
    <mergeCell ref="K27:L27"/>
    <mergeCell ref="M27:N27"/>
    <mergeCell ref="O27:P27"/>
    <mergeCell ref="Q27:R27"/>
    <mergeCell ref="S27:T27"/>
    <mergeCell ref="U27:V27"/>
    <mergeCell ref="W27:X27"/>
    <mergeCell ref="Y27:Z27"/>
    <mergeCell ref="G26:H26"/>
    <mergeCell ref="I26:J26"/>
    <mergeCell ref="K26:L26"/>
    <mergeCell ref="M26:N26"/>
    <mergeCell ref="O26:P26"/>
    <mergeCell ref="Q26:R26"/>
    <mergeCell ref="S26:T26"/>
    <mergeCell ref="U26:V26"/>
    <mergeCell ref="W26:X26"/>
    <mergeCell ref="A28:D28"/>
    <mergeCell ref="G28:H28"/>
    <mergeCell ref="I28:J28"/>
    <mergeCell ref="K28:L28"/>
    <mergeCell ref="M28:N28"/>
    <mergeCell ref="O28:P28"/>
    <mergeCell ref="Q28:R28"/>
    <mergeCell ref="Y29:Z29"/>
    <mergeCell ref="G31:H31"/>
    <mergeCell ref="I31:J31"/>
    <mergeCell ref="K31:L31"/>
    <mergeCell ref="M31:N31"/>
    <mergeCell ref="O31:P31"/>
    <mergeCell ref="S28:T28"/>
    <mergeCell ref="U28:V28"/>
    <mergeCell ref="W28:X28"/>
    <mergeCell ref="Y28:Z28"/>
    <mergeCell ref="G29:H29"/>
    <mergeCell ref="I29:J29"/>
    <mergeCell ref="K29:L29"/>
    <mergeCell ref="M29:N29"/>
    <mergeCell ref="O29:P29"/>
    <mergeCell ref="A32:D32"/>
    <mergeCell ref="G32:H32"/>
    <mergeCell ref="I32:J32"/>
    <mergeCell ref="K32:L32"/>
    <mergeCell ref="M32:N32"/>
    <mergeCell ref="Q29:R29"/>
    <mergeCell ref="S29:T29"/>
    <mergeCell ref="U29:V29"/>
    <mergeCell ref="W29:X29"/>
    <mergeCell ref="A29:D31"/>
    <mergeCell ref="O32:P32"/>
    <mergeCell ref="Q32:R32"/>
    <mergeCell ref="S32:T32"/>
    <mergeCell ref="U32:V32"/>
    <mergeCell ref="W32:X32"/>
    <mergeCell ref="Y32:Z32"/>
    <mergeCell ref="Q31:R31"/>
    <mergeCell ref="S31:T31"/>
    <mergeCell ref="U31:V31"/>
    <mergeCell ref="W31:X31"/>
    <mergeCell ref="Y31:Z31"/>
    <mergeCell ref="A34:D34"/>
    <mergeCell ref="G34:H34"/>
    <mergeCell ref="I34:J34"/>
    <mergeCell ref="K34:L34"/>
    <mergeCell ref="M34:N34"/>
    <mergeCell ref="A33:D33"/>
    <mergeCell ref="G33:H33"/>
    <mergeCell ref="I33:J33"/>
    <mergeCell ref="K33:L33"/>
    <mergeCell ref="M33:N33"/>
    <mergeCell ref="O34:P34"/>
    <mergeCell ref="Q34:R34"/>
    <mergeCell ref="S34:T34"/>
    <mergeCell ref="U34:V34"/>
    <mergeCell ref="W34:X34"/>
    <mergeCell ref="Y34:Z34"/>
    <mergeCell ref="Q33:R33"/>
    <mergeCell ref="S33:T33"/>
    <mergeCell ref="U33:V33"/>
    <mergeCell ref="W33:X33"/>
    <mergeCell ref="Y33:Z33"/>
    <mergeCell ref="O33:P33"/>
    <mergeCell ref="A36:D36"/>
    <mergeCell ref="G36:H36"/>
    <mergeCell ref="I36:J36"/>
    <mergeCell ref="K36:L36"/>
    <mergeCell ref="M36:N36"/>
    <mergeCell ref="A35:D35"/>
    <mergeCell ref="G35:H35"/>
    <mergeCell ref="I35:J35"/>
    <mergeCell ref="K35:L35"/>
    <mergeCell ref="M35:N35"/>
    <mergeCell ref="O36:P36"/>
    <mergeCell ref="Q36:R36"/>
    <mergeCell ref="S36:T36"/>
    <mergeCell ref="U36:V36"/>
    <mergeCell ref="W36:X36"/>
    <mergeCell ref="Y36:Z36"/>
    <mergeCell ref="Q35:R35"/>
    <mergeCell ref="S35:T35"/>
    <mergeCell ref="U35:V35"/>
    <mergeCell ref="W35:X35"/>
    <mergeCell ref="Y35:Z35"/>
    <mergeCell ref="O35:P35"/>
    <mergeCell ref="A37:D37"/>
    <mergeCell ref="A38:D38"/>
    <mergeCell ref="F38:Z38"/>
    <mergeCell ref="A39:D39"/>
    <mergeCell ref="F39:Z53"/>
    <mergeCell ref="A40:D40"/>
    <mergeCell ref="A41:B43"/>
    <mergeCell ref="C41:D43"/>
    <mergeCell ref="A44:D44"/>
    <mergeCell ref="A45:D45"/>
    <mergeCell ref="A52:D52"/>
    <mergeCell ref="A53:D53"/>
    <mergeCell ref="A54:D54"/>
    <mergeCell ref="F54:Z54"/>
    <mergeCell ref="A55:D55"/>
    <mergeCell ref="G55:J55"/>
    <mergeCell ref="K55:M55"/>
    <mergeCell ref="N55:Z55"/>
    <mergeCell ref="A46:D46"/>
    <mergeCell ref="A47:D47"/>
    <mergeCell ref="A48:D48"/>
    <mergeCell ref="A49:D49"/>
    <mergeCell ref="A50:D50"/>
    <mergeCell ref="A51:D51"/>
    <mergeCell ref="A56:D56"/>
    <mergeCell ref="A57:D57"/>
    <mergeCell ref="F57:F61"/>
    <mergeCell ref="G57:J61"/>
    <mergeCell ref="K57:M61"/>
    <mergeCell ref="N57:Z61"/>
    <mergeCell ref="A58:D58"/>
    <mergeCell ref="A59:D59"/>
    <mergeCell ref="A60:D60"/>
    <mergeCell ref="A61:D61"/>
    <mergeCell ref="N86:Z87"/>
    <mergeCell ref="N88:Z90"/>
    <mergeCell ref="N91:Z95"/>
    <mergeCell ref="N96:Z101"/>
    <mergeCell ref="A62:D63"/>
    <mergeCell ref="F62:F81"/>
    <mergeCell ref="G62:J81"/>
    <mergeCell ref="K62:M81"/>
    <mergeCell ref="N62:Z81"/>
    <mergeCell ref="F82:F101"/>
    <mergeCell ref="G82:J101"/>
    <mergeCell ref="K82:M101"/>
    <mergeCell ref="N82:Z84"/>
    <mergeCell ref="N85:Z85"/>
  </mergeCells>
  <conditionalFormatting sqref="F4:T22">
    <cfRule type="containsText" dxfId="13" priority="1" operator="containsText" text="kategorija 1">
      <formula>NOT(ISERROR(SEARCH("kategorija 1",F4)))</formula>
    </cfRule>
  </conditionalFormatting>
  <pageMargins left="0.7" right="0.7" top="0.75" bottom="0.75" header="0.3" footer="0.3"/>
  <pageSetup paperSize="9"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dimension ref="A1:Z87"/>
  <sheetViews>
    <sheetView zoomScale="64" zoomScaleNormal="64" workbookViewId="0">
      <selection sqref="A1:D2"/>
    </sheetView>
  </sheetViews>
  <sheetFormatPr defaultRowHeight="15"/>
  <cols>
    <col min="1" max="1" width="29.140625" customWidth="1"/>
    <col min="2" max="2" width="16.42578125" customWidth="1"/>
    <col min="3" max="3" width="17.28515625" customWidth="1"/>
    <col min="4" max="4" width="8" customWidth="1"/>
    <col min="5" max="5" width="0.28515625" style="60" customWidth="1"/>
    <col min="6" max="6" width="27.5703125" customWidth="1"/>
    <col min="7" max="7" width="7.7109375" customWidth="1"/>
    <col min="8" max="8" width="14.85546875" customWidth="1"/>
    <col min="9" max="9" width="7.5703125" customWidth="1"/>
    <col min="10" max="10" width="16.140625" customWidth="1"/>
    <col min="11" max="11" width="7.42578125" customWidth="1"/>
    <col min="12" max="12" width="14.5703125" customWidth="1"/>
    <col min="13" max="13" width="9" customWidth="1"/>
    <col min="14" max="14" width="13.28515625" customWidth="1"/>
    <col min="15" max="15" width="8.5703125" customWidth="1"/>
    <col min="16" max="16" width="13.5703125" customWidth="1"/>
    <col min="17" max="17" width="10.5703125" bestFit="1" customWidth="1"/>
    <col min="18" max="18" width="15" customWidth="1"/>
    <col min="19" max="19" width="12.85546875" customWidth="1"/>
    <col min="20" max="20" width="13.140625" customWidth="1"/>
  </cols>
  <sheetData>
    <row r="1" spans="1:20" ht="15" customHeight="1" thickTop="1">
      <c r="A1" s="901" t="s">
        <v>0</v>
      </c>
      <c r="B1" s="902"/>
      <c r="C1" s="902"/>
      <c r="D1" s="902"/>
      <c r="E1" s="1070"/>
      <c r="F1" s="1071" t="s">
        <v>1</v>
      </c>
      <c r="G1" s="1071"/>
      <c r="H1" s="1071"/>
      <c r="I1" s="1071"/>
      <c r="J1" s="1071"/>
      <c r="K1" s="1071"/>
      <c r="L1" s="1071"/>
      <c r="M1" s="1071"/>
      <c r="N1" s="1071"/>
      <c r="O1" s="1071"/>
      <c r="P1" s="1071"/>
      <c r="Q1" s="1071"/>
      <c r="R1" s="1071"/>
      <c r="S1" s="1071"/>
      <c r="T1" s="1071"/>
    </row>
    <row r="2" spans="1:20" ht="15.75" customHeight="1" thickBot="1">
      <c r="A2" s="903"/>
      <c r="B2" s="904"/>
      <c r="C2" s="904"/>
      <c r="D2" s="904"/>
      <c r="E2" s="985"/>
      <c r="F2" s="1071"/>
      <c r="G2" s="1071"/>
      <c r="H2" s="1071"/>
      <c r="I2" s="1071"/>
      <c r="J2" s="1071"/>
      <c r="K2" s="1071"/>
      <c r="L2" s="1071"/>
      <c r="M2" s="1071"/>
      <c r="N2" s="1071"/>
      <c r="O2" s="1071"/>
      <c r="P2" s="1071"/>
      <c r="Q2" s="1071"/>
      <c r="R2" s="1071"/>
      <c r="S2" s="1071"/>
      <c r="T2" s="1071"/>
    </row>
    <row r="3" spans="1:20" ht="15.75" thickBot="1">
      <c r="A3" s="3"/>
      <c r="B3" s="4"/>
      <c r="C3" s="4"/>
      <c r="D3" s="4"/>
      <c r="E3" s="985"/>
      <c r="F3" s="137" t="s">
        <v>2</v>
      </c>
      <c r="G3" s="907">
        <v>2018</v>
      </c>
      <c r="H3" s="908"/>
      <c r="I3" s="907">
        <v>2019</v>
      </c>
      <c r="J3" s="908"/>
      <c r="K3" s="907">
        <v>2020</v>
      </c>
      <c r="L3" s="908"/>
      <c r="M3" s="907">
        <v>2021</v>
      </c>
      <c r="N3" s="908"/>
      <c r="O3" s="907">
        <v>2022</v>
      </c>
      <c r="P3" s="908"/>
      <c r="Q3" s="907">
        <v>2023</v>
      </c>
      <c r="R3" s="1295"/>
      <c r="S3" s="1458">
        <v>2024</v>
      </c>
      <c r="T3" s="1458"/>
    </row>
    <row r="4" spans="1:20" ht="20.25" customHeight="1" thickTop="1">
      <c r="A4" s="888"/>
      <c r="B4" s="845"/>
      <c r="C4" s="845"/>
      <c r="D4" s="1075"/>
      <c r="E4" s="985"/>
      <c r="F4" s="138" t="s">
        <v>3</v>
      </c>
      <c r="G4" s="157"/>
      <c r="H4" s="6"/>
      <c r="I4" s="526"/>
      <c r="J4" s="6"/>
      <c r="K4" s="157"/>
      <c r="L4" s="6"/>
      <c r="M4" s="526"/>
      <c r="N4" s="6"/>
      <c r="O4" s="526"/>
      <c r="P4" s="6"/>
      <c r="Q4" s="526"/>
      <c r="R4" s="158"/>
      <c r="S4" s="1459"/>
      <c r="T4" s="1459"/>
    </row>
    <row r="5" spans="1:20" ht="21" customHeight="1">
      <c r="A5" s="888"/>
      <c r="B5" s="845"/>
      <c r="C5" s="845"/>
      <c r="D5" s="1075"/>
      <c r="E5" s="985"/>
      <c r="F5" s="66" t="s">
        <v>4</v>
      </c>
      <c r="G5" s="451">
        <v>0.17296419203967478</v>
      </c>
      <c r="H5" s="641" t="s">
        <v>5</v>
      </c>
      <c r="I5" s="451">
        <v>-0.54040554625073245</v>
      </c>
      <c r="J5" s="13" t="s">
        <v>6</v>
      </c>
      <c r="K5" s="517">
        <v>-4.9086107657724656E-2</v>
      </c>
      <c r="L5" s="39" t="s">
        <v>15</v>
      </c>
      <c r="M5" s="456">
        <v>-1.6655406185757511E-2</v>
      </c>
      <c r="N5" s="39" t="s">
        <v>15</v>
      </c>
      <c r="O5" s="456">
        <v>-6.4093289826230318E-2</v>
      </c>
      <c r="P5" s="13" t="s">
        <v>6</v>
      </c>
      <c r="Q5" s="456">
        <v>-1.4083187356150286</v>
      </c>
      <c r="R5" s="34" t="s">
        <v>6</v>
      </c>
      <c r="S5" s="453">
        <v>-7.8291687549223166E-2</v>
      </c>
      <c r="T5" s="34" t="s">
        <v>6</v>
      </c>
    </row>
    <row r="6" spans="1:20" ht="25.5" customHeight="1">
      <c r="A6" s="888"/>
      <c r="B6" s="845"/>
      <c r="C6" s="845"/>
      <c r="D6" s="1075"/>
      <c r="E6" s="985"/>
      <c r="F6" s="67" t="s">
        <v>9</v>
      </c>
      <c r="G6" s="454">
        <v>0.19248041280865252</v>
      </c>
      <c r="H6" s="641" t="s">
        <v>5</v>
      </c>
      <c r="I6" s="454">
        <v>-0.61402984195254162</v>
      </c>
      <c r="J6" s="13" t="s">
        <v>6</v>
      </c>
      <c r="K6" s="517">
        <v>-5.4425854069881416E-2</v>
      </c>
      <c r="L6" s="39" t="s">
        <v>15</v>
      </c>
      <c r="M6" s="457">
        <v>-1.8277622784212518E-2</v>
      </c>
      <c r="N6" s="39" t="s">
        <v>15</v>
      </c>
      <c r="O6" s="457">
        <v>-6.9989032429766021E-2</v>
      </c>
      <c r="P6" s="39" t="s">
        <v>15</v>
      </c>
      <c r="Q6" s="457" t="s">
        <v>242</v>
      </c>
      <c r="R6" s="34" t="s">
        <v>6</v>
      </c>
      <c r="S6" s="453" t="s">
        <v>242</v>
      </c>
      <c r="T6" s="34" t="s">
        <v>6</v>
      </c>
    </row>
    <row r="7" spans="1:20" ht="25.5">
      <c r="A7" s="888"/>
      <c r="B7" s="845"/>
      <c r="C7" s="845"/>
      <c r="D7" s="1075"/>
      <c r="E7" s="985"/>
      <c r="F7" s="68" t="s">
        <v>10</v>
      </c>
      <c r="G7" s="451">
        <v>0</v>
      </c>
      <c r="H7" s="13" t="s">
        <v>6</v>
      </c>
      <c r="I7" s="451">
        <v>0</v>
      </c>
      <c r="J7" s="13" t="s">
        <v>6</v>
      </c>
      <c r="K7" s="517">
        <v>0</v>
      </c>
      <c r="L7" s="13" t="s">
        <v>6</v>
      </c>
      <c r="M7" s="456">
        <v>0</v>
      </c>
      <c r="N7" s="13" t="s">
        <v>6</v>
      </c>
      <c r="O7" s="456">
        <v>0</v>
      </c>
      <c r="P7" s="13" t="s">
        <v>6</v>
      </c>
      <c r="Q7" s="456">
        <v>0</v>
      </c>
      <c r="R7" s="34" t="s">
        <v>6</v>
      </c>
      <c r="S7" s="453">
        <v>0</v>
      </c>
      <c r="T7" s="34" t="s">
        <v>6</v>
      </c>
    </row>
    <row r="8" spans="1:20" ht="19.5" customHeight="1">
      <c r="A8" s="888"/>
      <c r="B8" s="845"/>
      <c r="C8" s="845"/>
      <c r="D8" s="1075"/>
      <c r="E8" s="985"/>
      <c r="F8" s="69" t="s">
        <v>11</v>
      </c>
      <c r="G8" s="118"/>
      <c r="H8" s="23"/>
      <c r="I8" s="547"/>
      <c r="J8" s="23"/>
      <c r="K8" s="118"/>
      <c r="L8" s="23"/>
      <c r="M8" s="547"/>
      <c r="N8" s="23"/>
      <c r="O8" s="547"/>
      <c r="P8" s="23"/>
      <c r="Q8" s="547"/>
      <c r="R8" s="159"/>
      <c r="S8" s="1460"/>
      <c r="T8" s="1461"/>
    </row>
    <row r="9" spans="1:20" ht="23.25" customHeight="1">
      <c r="A9" s="888"/>
      <c r="B9" s="845"/>
      <c r="C9" s="845"/>
      <c r="D9" s="1075"/>
      <c r="E9" s="985"/>
      <c r="F9" s="66" t="s">
        <v>12</v>
      </c>
      <c r="G9" s="451">
        <v>2.0174259055982438</v>
      </c>
      <c r="H9" s="641" t="s">
        <v>5</v>
      </c>
      <c r="I9" s="451">
        <v>1.3423132183908046</v>
      </c>
      <c r="J9" s="20" t="s">
        <v>8</v>
      </c>
      <c r="K9" s="451">
        <v>0.40157773312495348</v>
      </c>
      <c r="L9" s="13" t="s">
        <v>6</v>
      </c>
      <c r="M9" s="456">
        <v>0.3546088908407749</v>
      </c>
      <c r="N9" s="13" t="s">
        <v>6</v>
      </c>
      <c r="O9" s="456">
        <v>5.0003705808236779E-2</v>
      </c>
      <c r="P9" s="13" t="s">
        <v>6</v>
      </c>
      <c r="Q9" s="456">
        <v>6.468648264599527E-5</v>
      </c>
      <c r="R9" s="34" t="s">
        <v>6</v>
      </c>
      <c r="S9" s="453">
        <v>5.9980386248005228E-3</v>
      </c>
      <c r="T9" s="34" t="s">
        <v>6</v>
      </c>
    </row>
    <row r="10" spans="1:20" ht="21" customHeight="1">
      <c r="A10" s="888"/>
      <c r="B10" s="845"/>
      <c r="C10" s="845"/>
      <c r="D10" s="1075"/>
      <c r="E10" s="985"/>
      <c r="F10" s="67" t="s">
        <v>13</v>
      </c>
      <c r="G10" s="454">
        <v>2.016449280041325</v>
      </c>
      <c r="H10" s="641" t="s">
        <v>5</v>
      </c>
      <c r="I10" s="548">
        <v>1.3417271627344201</v>
      </c>
      <c r="J10" s="643" t="s">
        <v>5</v>
      </c>
      <c r="K10" s="454">
        <v>0.39966138274912555</v>
      </c>
      <c r="L10" s="13" t="s">
        <v>6</v>
      </c>
      <c r="M10" s="457">
        <v>0.35207143902796079</v>
      </c>
      <c r="N10" s="13" t="s">
        <v>6</v>
      </c>
      <c r="O10" s="457">
        <v>4.5161449712182229E-2</v>
      </c>
      <c r="P10" s="13" t="s">
        <v>6</v>
      </c>
      <c r="Q10" s="457">
        <v>0</v>
      </c>
      <c r="R10" s="34" t="s">
        <v>6</v>
      </c>
      <c r="S10" s="453">
        <v>5.9649002898568733E-3</v>
      </c>
      <c r="T10" s="34" t="s">
        <v>6</v>
      </c>
    </row>
    <row r="11" spans="1:20" ht="22.5" customHeight="1">
      <c r="A11" s="888"/>
      <c r="B11" s="845"/>
      <c r="C11" s="845"/>
      <c r="D11" s="1075"/>
      <c r="E11" s="985"/>
      <c r="F11" s="66" t="s">
        <v>14</v>
      </c>
      <c r="G11" s="458" t="s">
        <v>17</v>
      </c>
      <c r="H11" s="82"/>
      <c r="I11" s="459" t="s">
        <v>17</v>
      </c>
      <c r="J11" s="72"/>
      <c r="K11" s="458" t="s">
        <v>17</v>
      </c>
      <c r="L11" s="72"/>
      <c r="M11" s="460" t="s">
        <v>17</v>
      </c>
      <c r="N11" s="72"/>
      <c r="O11" s="460" t="s">
        <v>17</v>
      </c>
      <c r="P11" s="72"/>
      <c r="Q11" s="460" t="s">
        <v>17</v>
      </c>
      <c r="R11" s="467"/>
      <c r="S11" s="453"/>
      <c r="T11" s="463"/>
    </row>
    <row r="12" spans="1:20" s="540" customFormat="1" ht="25.5" customHeight="1" thickBot="1">
      <c r="A12" s="1378"/>
      <c r="B12" s="1379"/>
      <c r="C12" s="1379"/>
      <c r="D12" s="1380"/>
      <c r="E12" s="1376"/>
      <c r="F12" s="534" t="s">
        <v>16</v>
      </c>
      <c r="G12" s="535" t="s">
        <v>17</v>
      </c>
      <c r="H12" s="549"/>
      <c r="I12" s="535">
        <v>1713.8566350710901</v>
      </c>
      <c r="J12" s="13" t="s">
        <v>6</v>
      </c>
      <c r="K12" s="535">
        <v>3609.1694915254202</v>
      </c>
      <c r="L12" s="13" t="s">
        <v>6</v>
      </c>
      <c r="M12" s="550">
        <v>5643.1862745097997</v>
      </c>
      <c r="N12" s="536" t="s">
        <v>6</v>
      </c>
      <c r="O12" s="550">
        <v>35095.650224215249</v>
      </c>
      <c r="P12" s="536" t="s">
        <v>6</v>
      </c>
      <c r="Q12" s="550">
        <v>1169024.607142857</v>
      </c>
      <c r="R12" s="539" t="s">
        <v>6</v>
      </c>
      <c r="S12" s="453">
        <v>2987440.5092592593</v>
      </c>
      <c r="T12" s="34" t="s">
        <v>6</v>
      </c>
    </row>
    <row r="13" spans="1:20" ht="20.25" customHeight="1" thickTop="1">
      <c r="A13" s="1080" t="s">
        <v>20</v>
      </c>
      <c r="B13" s="1081"/>
      <c r="C13" s="1081"/>
      <c r="D13" s="1081"/>
      <c r="E13" s="985"/>
      <c r="F13" s="76" t="s">
        <v>21</v>
      </c>
      <c r="G13" s="36"/>
      <c r="H13" s="35"/>
      <c r="I13" s="551"/>
      <c r="J13" s="35"/>
      <c r="K13" s="36"/>
      <c r="L13" s="35"/>
      <c r="M13" s="551"/>
      <c r="N13" s="35"/>
      <c r="O13" s="551"/>
      <c r="P13" s="35"/>
      <c r="Q13" s="551"/>
      <c r="R13" s="37"/>
      <c r="S13" s="1460"/>
      <c r="T13" s="1461"/>
    </row>
    <row r="14" spans="1:20" ht="21.75" customHeight="1">
      <c r="A14" s="1462" t="s">
        <v>802</v>
      </c>
      <c r="B14" s="1462"/>
      <c r="C14" s="1462"/>
      <c r="D14" s="1462"/>
      <c r="E14" s="1031"/>
      <c r="F14" s="67" t="s">
        <v>23</v>
      </c>
      <c r="G14" s="454">
        <v>0.10139328196671672</v>
      </c>
      <c r="H14" s="642" t="s">
        <v>5</v>
      </c>
      <c r="I14" s="454">
        <v>0.11990344877651658</v>
      </c>
      <c r="J14" s="641" t="s">
        <v>5</v>
      </c>
      <c r="K14" s="454">
        <v>9.8110475313821624E-2</v>
      </c>
      <c r="L14" s="641" t="s">
        <v>5</v>
      </c>
      <c r="M14" s="457">
        <v>8.8754244335111906E-2</v>
      </c>
      <c r="N14" s="12" t="s">
        <v>5</v>
      </c>
      <c r="O14" s="457">
        <v>8.4238092724772035E-2</v>
      </c>
      <c r="P14" s="641" t="s">
        <v>5</v>
      </c>
      <c r="Q14" s="457">
        <v>1.4815204669175117</v>
      </c>
      <c r="R14" s="34" t="s">
        <v>6</v>
      </c>
      <c r="S14" s="453">
        <v>1.5770240892493346</v>
      </c>
      <c r="T14" s="34" t="s">
        <v>6</v>
      </c>
    </row>
    <row r="15" spans="1:20" ht="18.75" customHeight="1">
      <c r="A15" s="1463"/>
      <c r="B15" s="1463"/>
      <c r="C15" s="1463"/>
      <c r="D15" s="1463"/>
      <c r="E15" s="1031"/>
      <c r="F15" s="66" t="s">
        <v>24</v>
      </c>
      <c r="G15" s="451">
        <v>0.11283387930665487</v>
      </c>
      <c r="H15" s="642" t="s">
        <v>5</v>
      </c>
      <c r="I15" s="451">
        <v>0.1362389712922184</v>
      </c>
      <c r="J15" s="641" t="s">
        <v>5</v>
      </c>
      <c r="K15" s="451">
        <v>0.10878325185998824</v>
      </c>
      <c r="L15" s="641" t="s">
        <v>5</v>
      </c>
      <c r="M15" s="456">
        <v>9.739880134788953E-2</v>
      </c>
      <c r="N15" s="641" t="s">
        <v>5</v>
      </c>
      <c r="O15" s="456">
        <v>9.1986893160270616E-2</v>
      </c>
      <c r="P15" s="641" t="s">
        <v>5</v>
      </c>
      <c r="Q15" s="456" t="s">
        <v>242</v>
      </c>
      <c r="R15" s="34" t="s">
        <v>6</v>
      </c>
      <c r="S15" s="453" t="s">
        <v>242</v>
      </c>
      <c r="T15" s="34" t="s">
        <v>6</v>
      </c>
    </row>
    <row r="16" spans="1:20" ht="19.5" customHeight="1">
      <c r="A16" s="1463"/>
      <c r="B16" s="1463"/>
      <c r="C16" s="1463"/>
      <c r="D16" s="1463"/>
      <c r="E16" s="1031"/>
      <c r="F16" s="146" t="s">
        <v>25</v>
      </c>
      <c r="G16" s="454">
        <v>-2.313262010119681</v>
      </c>
      <c r="H16" s="13" t="s">
        <v>6</v>
      </c>
      <c r="I16" s="454">
        <v>-1.4073307670069839</v>
      </c>
      <c r="J16" s="13" t="s">
        <v>6</v>
      </c>
      <c r="K16" s="454">
        <v>-2.4573858644079709</v>
      </c>
      <c r="L16" s="13" t="s">
        <v>6</v>
      </c>
      <c r="M16" s="457">
        <v>-3.4846114606359464</v>
      </c>
      <c r="N16" s="13" t="s">
        <v>6</v>
      </c>
      <c r="O16" s="457">
        <v>-1.3415659225197163</v>
      </c>
      <c r="P16" s="13" t="s">
        <v>6</v>
      </c>
      <c r="Q16" s="457">
        <v>-1.0608264459091119</v>
      </c>
      <c r="R16" s="34" t="s">
        <v>6</v>
      </c>
      <c r="S16" s="453">
        <v>-60.781248040137974</v>
      </c>
      <c r="T16" s="34" t="s">
        <v>6</v>
      </c>
    </row>
    <row r="17" spans="1:26" ht="21.75" customHeight="1">
      <c r="A17" s="1463"/>
      <c r="B17" s="1463"/>
      <c r="C17" s="1463"/>
      <c r="D17" s="1463"/>
      <c r="E17" s="1031"/>
      <c r="F17" s="66" t="s">
        <v>27</v>
      </c>
      <c r="G17" s="451">
        <v>-467.26114649681529</v>
      </c>
      <c r="H17" s="13" t="s">
        <v>6</v>
      </c>
      <c r="I17" s="451" t="s">
        <v>17</v>
      </c>
      <c r="J17" s="72"/>
      <c r="K17" s="451">
        <v>-106.40281690140846</v>
      </c>
      <c r="L17" s="13" t="s">
        <v>6</v>
      </c>
      <c r="M17" s="456">
        <v>-546.51020408163265</v>
      </c>
      <c r="N17" s="13" t="s">
        <v>6</v>
      </c>
      <c r="O17" s="456">
        <v>-24.589057750759878</v>
      </c>
      <c r="P17" s="13" t="s">
        <v>6</v>
      </c>
      <c r="Q17" s="456">
        <v>-507.28192090395481</v>
      </c>
      <c r="R17" s="34" t="s">
        <v>6</v>
      </c>
      <c r="S17" s="453">
        <v>-25.878378378378379</v>
      </c>
      <c r="T17" s="34" t="s">
        <v>6</v>
      </c>
    </row>
    <row r="18" spans="1:26" ht="18.75" customHeight="1">
      <c r="A18" s="1463"/>
      <c r="B18" s="1463"/>
      <c r="C18" s="1463"/>
      <c r="D18" s="1463"/>
      <c r="E18" s="1031"/>
      <c r="F18" s="67" t="s">
        <v>28</v>
      </c>
      <c r="G18" s="454">
        <v>-341.14012738853501</v>
      </c>
      <c r="H18" s="13" t="s">
        <v>6</v>
      </c>
      <c r="I18" s="454" t="s">
        <v>17</v>
      </c>
      <c r="J18" s="72"/>
      <c r="K18" s="454">
        <v>-80.149295774647882</v>
      </c>
      <c r="L18" s="13" t="s">
        <v>6</v>
      </c>
      <c r="M18" s="457">
        <v>-360.0612244897959</v>
      </c>
      <c r="N18" s="13" t="s">
        <v>6</v>
      </c>
      <c r="O18" s="457">
        <v>-24.589057750759878</v>
      </c>
      <c r="P18" s="13" t="s">
        <v>6</v>
      </c>
      <c r="Q18" s="457">
        <v>-502.22542372881355</v>
      </c>
      <c r="R18" s="34" t="s">
        <v>6</v>
      </c>
      <c r="S18" s="453">
        <v>-16.574844074844076</v>
      </c>
      <c r="T18" s="34" t="s">
        <v>6</v>
      </c>
    </row>
    <row r="19" spans="1:26" ht="18" customHeight="1" thickBot="1">
      <c r="A19" s="1463"/>
      <c r="B19" s="1463"/>
      <c r="C19" s="1463"/>
      <c r="D19" s="1463"/>
      <c r="E19" s="1031"/>
      <c r="F19" s="247" t="s">
        <v>29</v>
      </c>
      <c r="G19" s="464" t="s">
        <v>17</v>
      </c>
      <c r="H19" s="82"/>
      <c r="I19" s="464" t="s">
        <v>17</v>
      </c>
      <c r="J19" s="186"/>
      <c r="K19" s="464" t="s">
        <v>17</v>
      </c>
      <c r="L19" s="186"/>
      <c r="M19" s="466" t="s">
        <v>17</v>
      </c>
      <c r="N19" s="72"/>
      <c r="O19" s="466" t="s">
        <v>17</v>
      </c>
      <c r="P19" s="72"/>
      <c r="Q19" s="503" t="s">
        <v>17</v>
      </c>
      <c r="R19" s="467"/>
      <c r="S19" s="453"/>
      <c r="T19" s="463"/>
    </row>
    <row r="20" spans="1:26" ht="17.25" customHeight="1" thickBot="1">
      <c r="A20" s="1463"/>
      <c r="B20" s="1463"/>
      <c r="C20" s="1463"/>
      <c r="D20" s="1463"/>
      <c r="E20" s="985"/>
      <c r="F20" s="254" t="s">
        <v>31</v>
      </c>
      <c r="G20" s="255">
        <v>7.0070961962238467</v>
      </c>
      <c r="H20" s="22" t="s">
        <v>7</v>
      </c>
      <c r="I20" s="89">
        <v>1.2045688464997388</v>
      </c>
      <c r="J20" s="12" t="s">
        <v>8</v>
      </c>
      <c r="K20" s="552">
        <v>2.5075126769975045</v>
      </c>
      <c r="L20" s="12" t="s">
        <v>8</v>
      </c>
      <c r="M20" s="552">
        <v>3.4108489079290099</v>
      </c>
      <c r="N20" s="22" t="s">
        <v>7</v>
      </c>
      <c r="O20" s="553">
        <v>3.1511575232649438</v>
      </c>
      <c r="P20" s="240" t="s">
        <v>7</v>
      </c>
      <c r="Q20" s="554">
        <v>-31.669745685490692</v>
      </c>
      <c r="R20" s="230" t="s">
        <v>15</v>
      </c>
      <c r="S20" s="453">
        <v>-23.722144691826188</v>
      </c>
      <c r="T20" s="230" t="s">
        <v>15</v>
      </c>
      <c r="U20" s="4"/>
      <c r="V20" s="4"/>
    </row>
    <row r="21" spans="1:26" ht="18.75" customHeight="1" thickBot="1">
      <c r="A21" s="1463"/>
      <c r="B21" s="1463"/>
      <c r="C21" s="1463"/>
      <c r="D21" s="1463"/>
      <c r="E21" s="1031"/>
      <c r="F21" s="1085"/>
      <c r="G21" s="1085"/>
      <c r="H21" s="1085"/>
      <c r="I21" s="1085"/>
      <c r="J21" s="1085"/>
      <c r="K21" s="1085"/>
      <c r="L21" s="1085"/>
      <c r="M21" s="1085"/>
      <c r="N21" s="1085"/>
      <c r="O21" s="1085"/>
      <c r="P21" s="1085"/>
      <c r="Q21" s="180"/>
      <c r="R21" s="52"/>
      <c r="S21" s="555"/>
      <c r="T21" s="463"/>
      <c r="U21" s="52"/>
      <c r="V21" s="52"/>
    </row>
    <row r="22" spans="1:26" ht="15" customHeight="1" thickBot="1">
      <c r="A22" s="1463"/>
      <c r="B22" s="1463"/>
      <c r="C22" s="1463"/>
      <c r="D22" s="1463"/>
      <c r="E22" s="1031"/>
      <c r="F22" s="264" t="s">
        <v>325</v>
      </c>
      <c r="G22" s="1454" t="s">
        <v>8</v>
      </c>
      <c r="H22" s="1454"/>
      <c r="I22" s="1454" t="s">
        <v>8</v>
      </c>
      <c r="J22" s="1454"/>
      <c r="K22" s="1086" t="s">
        <v>15</v>
      </c>
      <c r="L22" s="1086"/>
      <c r="M22" s="1086" t="s">
        <v>15</v>
      </c>
      <c r="N22" s="1086"/>
      <c r="O22" s="1086" t="s">
        <v>15</v>
      </c>
      <c r="P22" s="1086"/>
      <c r="Q22" s="1455" t="s">
        <v>6</v>
      </c>
      <c r="R22" s="1456"/>
      <c r="S22" s="1455" t="s">
        <v>6</v>
      </c>
      <c r="T22" s="1457"/>
      <c r="U22" s="4"/>
      <c r="V22" s="4"/>
    </row>
    <row r="23" spans="1:26" ht="15" customHeight="1" thickBot="1">
      <c r="A23" s="1463"/>
      <c r="B23" s="1463"/>
      <c r="C23" s="1463"/>
      <c r="D23" s="1463"/>
      <c r="E23" s="1031"/>
    </row>
    <row r="24" spans="1:26" ht="30" customHeight="1">
      <c r="A24" s="1463"/>
      <c r="B24" s="1463"/>
      <c r="C24" s="1463"/>
      <c r="D24" s="1463"/>
      <c r="E24" s="1031"/>
      <c r="F24" s="267" t="s">
        <v>33</v>
      </c>
      <c r="G24" s="1288">
        <v>2018</v>
      </c>
      <c r="H24" s="1288"/>
      <c r="I24" s="1288">
        <v>2019</v>
      </c>
      <c r="J24" s="1288"/>
      <c r="K24" s="1288">
        <v>2020</v>
      </c>
      <c r="L24" s="1288"/>
      <c r="M24" s="1288">
        <v>2021</v>
      </c>
      <c r="N24" s="1288"/>
      <c r="O24" s="1288">
        <v>2022</v>
      </c>
      <c r="P24" s="1288"/>
      <c r="Q24" s="1288">
        <v>2023</v>
      </c>
      <c r="R24" s="1288"/>
      <c r="S24" s="1288">
        <v>2024</v>
      </c>
      <c r="T24" s="1288"/>
      <c r="U24" s="1287" t="s">
        <v>447</v>
      </c>
      <c r="V24" s="1287"/>
      <c r="W24" s="1287" t="s">
        <v>448</v>
      </c>
      <c r="X24" s="1287"/>
      <c r="Y24" s="1288" t="s">
        <v>445</v>
      </c>
      <c r="Z24" s="1289"/>
    </row>
    <row r="25" spans="1:26" ht="15" hidden="1" customHeight="1">
      <c r="A25" s="1463"/>
      <c r="B25" s="1463"/>
      <c r="C25" s="1463"/>
      <c r="D25" s="1463"/>
      <c r="E25" s="1031"/>
      <c r="F25" s="93" t="s">
        <v>37</v>
      </c>
      <c r="G25" s="865">
        <v>29490469</v>
      </c>
      <c r="H25" s="865">
        <v>29490469</v>
      </c>
      <c r="I25" s="865">
        <v>31915806</v>
      </c>
      <c r="J25" s="865">
        <v>31915806</v>
      </c>
      <c r="K25" s="865">
        <v>5976601</v>
      </c>
      <c r="L25" s="865">
        <v>5976601</v>
      </c>
      <c r="M25" s="865">
        <v>17940066</v>
      </c>
      <c r="N25" s="865">
        <v>17940066</v>
      </c>
      <c r="O25" s="865">
        <v>20738922</v>
      </c>
      <c r="P25" s="865">
        <v>20738922</v>
      </c>
      <c r="Q25" s="865">
        <v>20738922</v>
      </c>
      <c r="R25" s="865">
        <v>20738922</v>
      </c>
      <c r="S25" s="865">
        <v>20738922</v>
      </c>
      <c r="T25" s="865">
        <v>20738922</v>
      </c>
      <c r="U25" s="865">
        <v>2798856</v>
      </c>
      <c r="V25" s="865">
        <v>2798856</v>
      </c>
      <c r="W25" s="865">
        <v>0.15601146617855255</v>
      </c>
      <c r="X25" s="865">
        <v>0.15601146617855255</v>
      </c>
      <c r="Y25" s="865">
        <v>-8.4251692421152158E-2</v>
      </c>
      <c r="Z25" s="952">
        <v>-8.4251692421152158E-2</v>
      </c>
    </row>
    <row r="26" spans="1:26" ht="15" customHeight="1">
      <c r="A26" s="1464"/>
      <c r="B26" s="1464"/>
      <c r="C26" s="1464"/>
      <c r="D26" s="1464"/>
      <c r="E26" s="1031"/>
      <c r="F26" s="95" t="s">
        <v>37</v>
      </c>
      <c r="G26" s="860">
        <v>0</v>
      </c>
      <c r="H26" s="860"/>
      <c r="I26" s="860">
        <v>-844</v>
      </c>
      <c r="J26" s="860"/>
      <c r="K26" s="860">
        <v>-295</v>
      </c>
      <c r="L26" s="860"/>
      <c r="M26" s="860">
        <v>-306</v>
      </c>
      <c r="N26" s="860"/>
      <c r="O26" s="860">
        <v>-223</v>
      </c>
      <c r="P26" s="860"/>
      <c r="Q26" s="860">
        <v>-280</v>
      </c>
      <c r="R26" s="860"/>
      <c r="S26" s="1451">
        <v>-108</v>
      </c>
      <c r="T26" s="1451"/>
      <c r="U26" s="860">
        <v>172</v>
      </c>
      <c r="V26" s="860"/>
      <c r="W26" s="861">
        <v>0.61428571428571432</v>
      </c>
      <c r="X26" s="861"/>
      <c r="Y26" s="860" t="s">
        <v>40</v>
      </c>
      <c r="Z26" s="942"/>
    </row>
    <row r="27" spans="1:26" ht="15" customHeight="1" thickBot="1">
      <c r="A27" s="882" t="s">
        <v>38</v>
      </c>
      <c r="B27" s="883"/>
      <c r="C27" s="883"/>
      <c r="D27" s="1021"/>
      <c r="E27" s="985"/>
      <c r="F27" s="94" t="s">
        <v>39</v>
      </c>
      <c r="G27" s="860">
        <v>-73360</v>
      </c>
      <c r="H27" s="860"/>
      <c r="I27" s="860">
        <v>-93118</v>
      </c>
      <c r="J27" s="860"/>
      <c r="K27" s="860">
        <v>-37773</v>
      </c>
      <c r="L27" s="860"/>
      <c r="M27" s="860">
        <v>-26779</v>
      </c>
      <c r="N27" s="860"/>
      <c r="O27" s="860">
        <v>-40449</v>
      </c>
      <c r="P27" s="860"/>
      <c r="Q27" s="860">
        <v>-897889</v>
      </c>
      <c r="R27" s="860"/>
      <c r="S27" s="1451">
        <v>-24895</v>
      </c>
      <c r="T27" s="1451"/>
      <c r="U27" s="1282">
        <v>872994</v>
      </c>
      <c r="V27" s="1282"/>
      <c r="W27" s="861">
        <v>0.97227385567703806</v>
      </c>
      <c r="X27" s="861"/>
      <c r="Y27" s="860" t="s">
        <v>40</v>
      </c>
      <c r="Z27" s="942"/>
    </row>
    <row r="28" spans="1:26" ht="15" customHeight="1" thickTop="1">
      <c r="A28" s="880" t="s">
        <v>41</v>
      </c>
      <c r="B28" s="881"/>
      <c r="C28" s="881"/>
      <c r="D28" s="1066"/>
      <c r="E28" s="985"/>
      <c r="F28" s="95" t="s">
        <v>304</v>
      </c>
      <c r="G28" s="860">
        <v>211351</v>
      </c>
      <c r="H28" s="860"/>
      <c r="I28" s="860">
        <v>-416871</v>
      </c>
      <c r="J28" s="860"/>
      <c r="K28" s="860">
        <v>-35573</v>
      </c>
      <c r="L28" s="860"/>
      <c r="M28" s="860">
        <v>-26828</v>
      </c>
      <c r="N28" s="860"/>
      <c r="O28" s="860">
        <v>-42094</v>
      </c>
      <c r="P28" s="860"/>
      <c r="Q28" s="860">
        <v>-899659</v>
      </c>
      <c r="R28" s="860"/>
      <c r="S28" s="1451">
        <v>-25857</v>
      </c>
      <c r="T28" s="1451"/>
      <c r="U28" s="1282">
        <v>873802</v>
      </c>
      <c r="V28" s="1282"/>
      <c r="W28" s="861">
        <v>0.97125911039627233</v>
      </c>
      <c r="X28" s="861"/>
      <c r="Y28" s="860" t="s">
        <v>40</v>
      </c>
      <c r="Z28" s="942"/>
    </row>
    <row r="29" spans="1:26" ht="18" customHeight="1" thickBot="1">
      <c r="A29" s="960" t="s">
        <v>803</v>
      </c>
      <c r="B29" s="961"/>
      <c r="C29" s="961"/>
      <c r="D29" s="962"/>
      <c r="E29" s="985"/>
      <c r="F29" s="96" t="s">
        <v>44</v>
      </c>
      <c r="G29" s="857">
        <v>211351</v>
      </c>
      <c r="H29" s="857"/>
      <c r="I29" s="857">
        <v>-416871</v>
      </c>
      <c r="J29" s="857"/>
      <c r="K29" s="1064">
        <v>-34982</v>
      </c>
      <c r="L29" s="1064"/>
      <c r="M29" s="857">
        <v>-11537</v>
      </c>
      <c r="N29" s="857"/>
      <c r="O29" s="857">
        <v>-41288</v>
      </c>
      <c r="P29" s="857"/>
      <c r="Q29" s="857">
        <v>-896416</v>
      </c>
      <c r="R29" s="857"/>
      <c r="S29" s="1449">
        <v>-48114</v>
      </c>
      <c r="T29" s="1449"/>
      <c r="U29" s="1279">
        <v>848302</v>
      </c>
      <c r="V29" s="1279"/>
      <c r="W29" s="858">
        <v>0.94632625923678293</v>
      </c>
      <c r="X29" s="858"/>
      <c r="Y29" s="857" t="s">
        <v>40</v>
      </c>
      <c r="Z29" s="943"/>
    </row>
    <row r="30" spans="1:26" ht="15.75" customHeight="1" thickBot="1">
      <c r="A30" s="963"/>
      <c r="B30" s="964"/>
      <c r="C30" s="964"/>
      <c r="D30" s="965"/>
      <c r="E30" s="985"/>
    </row>
    <row r="31" spans="1:26" ht="34.5" customHeight="1" thickBot="1">
      <c r="A31" s="966"/>
      <c r="B31" s="967"/>
      <c r="C31" s="967"/>
      <c r="D31" s="968"/>
      <c r="E31" s="985"/>
      <c r="F31" s="267" t="s">
        <v>45</v>
      </c>
      <c r="G31" s="1062">
        <v>2018</v>
      </c>
      <c r="H31" s="1062"/>
      <c r="I31" s="1062">
        <v>2019</v>
      </c>
      <c r="J31" s="1062"/>
      <c r="K31" s="1062">
        <v>2020</v>
      </c>
      <c r="L31" s="1062"/>
      <c r="M31" s="1062">
        <v>2021</v>
      </c>
      <c r="N31" s="1062"/>
      <c r="O31" s="1062">
        <v>2022</v>
      </c>
      <c r="P31" s="1062"/>
      <c r="Q31" s="1062">
        <v>2023</v>
      </c>
      <c r="R31" s="1062"/>
      <c r="S31" s="1062">
        <v>2024</v>
      </c>
      <c r="T31" s="1062"/>
      <c r="U31" s="1063" t="s">
        <v>447</v>
      </c>
      <c r="V31" s="1063"/>
      <c r="W31" s="1063" t="s">
        <v>448</v>
      </c>
      <c r="X31" s="1063"/>
      <c r="Y31" s="1062" t="s">
        <v>445</v>
      </c>
      <c r="Z31" s="1065"/>
    </row>
    <row r="32" spans="1:26" ht="18" customHeight="1">
      <c r="A32" s="838" t="s">
        <v>46</v>
      </c>
      <c r="B32" s="839"/>
      <c r="C32" s="839"/>
      <c r="D32" s="839"/>
      <c r="E32" s="985"/>
      <c r="F32" s="93" t="s">
        <v>47</v>
      </c>
      <c r="G32" s="865">
        <v>1221935</v>
      </c>
      <c r="H32" s="865"/>
      <c r="I32" s="865">
        <v>771404</v>
      </c>
      <c r="J32" s="865"/>
      <c r="K32" s="865">
        <v>712666</v>
      </c>
      <c r="L32" s="865"/>
      <c r="M32" s="865">
        <v>692688</v>
      </c>
      <c r="N32" s="865"/>
      <c r="O32" s="865">
        <v>644186</v>
      </c>
      <c r="P32" s="865"/>
      <c r="Q32" s="865">
        <v>636515</v>
      </c>
      <c r="R32" s="865"/>
      <c r="S32" s="1452">
        <v>614548</v>
      </c>
      <c r="T32" s="1452"/>
      <c r="U32" s="1453">
        <v>-21967</v>
      </c>
      <c r="V32" s="1453"/>
      <c r="W32" s="1010">
        <v>-3.4511362654454314E-2</v>
      </c>
      <c r="X32" s="1010"/>
      <c r="Y32" s="1010">
        <v>-3.635417882845926E-2</v>
      </c>
      <c r="Z32" s="1011"/>
    </row>
    <row r="33" spans="1:26" ht="18" customHeight="1">
      <c r="A33" s="836" t="s">
        <v>48</v>
      </c>
      <c r="B33" s="837"/>
      <c r="C33" s="837"/>
      <c r="D33" s="837"/>
      <c r="E33" s="985"/>
      <c r="F33" s="94" t="s">
        <v>49</v>
      </c>
      <c r="G33" s="1060">
        <v>123896</v>
      </c>
      <c r="H33" s="1060"/>
      <c r="I33" s="860">
        <v>92494</v>
      </c>
      <c r="J33" s="860"/>
      <c r="K33" s="860">
        <v>69920</v>
      </c>
      <c r="L33" s="860"/>
      <c r="M33" s="860">
        <v>61479</v>
      </c>
      <c r="N33" s="860"/>
      <c r="O33" s="860">
        <v>54265</v>
      </c>
      <c r="P33" s="860"/>
      <c r="Q33" s="860">
        <v>943010</v>
      </c>
      <c r="R33" s="860"/>
      <c r="S33" s="1451">
        <v>969157</v>
      </c>
      <c r="T33" s="1451"/>
      <c r="U33" s="860">
        <v>26147</v>
      </c>
      <c r="V33" s="860"/>
      <c r="W33" s="861">
        <v>2.7727171504013715E-2</v>
      </c>
      <c r="X33" s="861"/>
      <c r="Y33" s="861">
        <v>0.92951508978172082</v>
      </c>
      <c r="Z33" s="862"/>
    </row>
    <row r="34" spans="1:26" ht="18" customHeight="1">
      <c r="A34" s="838" t="s">
        <v>50</v>
      </c>
      <c r="B34" s="839"/>
      <c r="C34" s="839"/>
      <c r="D34" s="839"/>
      <c r="E34" s="985"/>
      <c r="F34" s="95" t="s">
        <v>51</v>
      </c>
      <c r="G34" s="860">
        <v>1098039</v>
      </c>
      <c r="H34" s="860"/>
      <c r="I34" s="860">
        <v>678910</v>
      </c>
      <c r="J34" s="860"/>
      <c r="K34" s="860">
        <v>642746</v>
      </c>
      <c r="L34" s="860"/>
      <c r="M34" s="860">
        <v>631209</v>
      </c>
      <c r="N34" s="860"/>
      <c r="O34" s="860">
        <v>589921</v>
      </c>
      <c r="P34" s="860"/>
      <c r="Q34" s="860">
        <v>-306495</v>
      </c>
      <c r="R34" s="860"/>
      <c r="S34" s="1451">
        <v>-354609</v>
      </c>
      <c r="T34" s="1451"/>
      <c r="U34" s="860">
        <v>-48114</v>
      </c>
      <c r="V34" s="860"/>
      <c r="W34" s="1005">
        <v>-0.15698135369255617</v>
      </c>
      <c r="X34" s="1005"/>
      <c r="Y34" s="1005">
        <v>-1.1381581227496418</v>
      </c>
      <c r="Z34" s="1006"/>
    </row>
    <row r="35" spans="1:26" ht="18" customHeight="1">
      <c r="A35" s="863" t="s">
        <v>641</v>
      </c>
      <c r="B35" s="864"/>
      <c r="C35" s="864"/>
      <c r="D35" s="864"/>
      <c r="E35" s="985"/>
      <c r="F35" s="94" t="s">
        <v>53</v>
      </c>
      <c r="G35" s="860">
        <v>1221935</v>
      </c>
      <c r="H35" s="860"/>
      <c r="I35" s="860">
        <v>771404</v>
      </c>
      <c r="J35" s="860"/>
      <c r="K35" s="860">
        <v>712666</v>
      </c>
      <c r="L35" s="860"/>
      <c r="M35" s="860">
        <v>692688</v>
      </c>
      <c r="N35" s="860"/>
      <c r="O35" s="860">
        <v>644186</v>
      </c>
      <c r="P35" s="860"/>
      <c r="Q35" s="860">
        <v>636515</v>
      </c>
      <c r="R35" s="860"/>
      <c r="S35" s="1451">
        <v>614548</v>
      </c>
      <c r="T35" s="1451"/>
      <c r="U35" s="860">
        <v>-21967</v>
      </c>
      <c r="V35" s="860"/>
      <c r="W35" s="861">
        <v>-3.4511362654454314E-2</v>
      </c>
      <c r="X35" s="861"/>
      <c r="Y35" s="861">
        <v>-3.635417882845926E-2</v>
      </c>
      <c r="Z35" s="862"/>
    </row>
    <row r="36" spans="1:26" ht="18" customHeight="1" thickBot="1">
      <c r="A36" s="838" t="s">
        <v>54</v>
      </c>
      <c r="B36" s="839"/>
      <c r="C36" s="839"/>
      <c r="D36" s="839"/>
      <c r="E36" s="985"/>
      <c r="F36" s="97" t="s">
        <v>328</v>
      </c>
      <c r="G36" s="857">
        <v>1098039</v>
      </c>
      <c r="H36" s="857"/>
      <c r="I36" s="857">
        <v>678910</v>
      </c>
      <c r="J36" s="857"/>
      <c r="K36" s="857">
        <v>642746</v>
      </c>
      <c r="L36" s="857"/>
      <c r="M36" s="857">
        <v>631209</v>
      </c>
      <c r="N36" s="857"/>
      <c r="O36" s="857">
        <v>589921</v>
      </c>
      <c r="P36" s="857"/>
      <c r="Q36" s="857">
        <v>-306495</v>
      </c>
      <c r="R36" s="857"/>
      <c r="S36" s="1449">
        <v>-354609</v>
      </c>
      <c r="T36" s="1449"/>
      <c r="U36" s="1450">
        <v>-48114</v>
      </c>
      <c r="V36" s="1450"/>
      <c r="W36" s="1007">
        <v>-0.15698135369255617</v>
      </c>
      <c r="X36" s="1007"/>
      <c r="Y36" s="1007">
        <v>-1.1381581227496418</v>
      </c>
      <c r="Z36" s="1008"/>
    </row>
    <row r="37" spans="1:26" ht="18" customHeight="1">
      <c r="A37" s="836" t="s">
        <v>804</v>
      </c>
      <c r="B37" s="837"/>
      <c r="C37" s="837"/>
      <c r="D37" s="837"/>
      <c r="E37" s="985"/>
    </row>
    <row r="38" spans="1:26" ht="18" customHeight="1" thickBot="1">
      <c r="A38" s="838" t="s">
        <v>57</v>
      </c>
      <c r="B38" s="839"/>
      <c r="C38" s="839"/>
      <c r="D38" s="839"/>
      <c r="E38" s="985"/>
      <c r="F38" s="1448" t="s">
        <v>58</v>
      </c>
      <c r="G38" s="1237"/>
      <c r="H38" s="1237"/>
      <c r="I38" s="1237"/>
      <c r="J38" s="1237"/>
      <c r="K38" s="1237"/>
      <c r="L38" s="1237"/>
      <c r="M38" s="1237"/>
      <c r="N38" s="1237"/>
      <c r="O38" s="1237"/>
      <c r="P38" s="1237"/>
      <c r="Q38" s="1237"/>
      <c r="R38" s="1237"/>
      <c r="S38" s="1237"/>
      <c r="T38" s="1237"/>
      <c r="U38" s="1237"/>
      <c r="V38" s="1237"/>
      <c r="W38" s="1237"/>
      <c r="X38" s="1237"/>
    </row>
    <row r="39" spans="1:26" ht="18" customHeight="1">
      <c r="A39" s="1198">
        <v>7912</v>
      </c>
      <c r="B39" s="1199"/>
      <c r="C39" s="1199"/>
      <c r="D39" s="1199"/>
      <c r="E39" s="985"/>
      <c r="F39" s="1393"/>
      <c r="G39" s="844"/>
      <c r="H39" s="844"/>
      <c r="I39" s="844"/>
      <c r="J39" s="844"/>
      <c r="K39" s="844"/>
      <c r="L39" s="844"/>
      <c r="M39" s="844"/>
      <c r="N39" s="844"/>
      <c r="O39" s="844"/>
      <c r="P39" s="844"/>
      <c r="Q39" s="844"/>
      <c r="R39" s="844"/>
      <c r="S39" s="844"/>
      <c r="T39" s="844"/>
      <c r="U39" s="844"/>
      <c r="V39" s="844"/>
      <c r="W39" s="844"/>
      <c r="X39" s="1394"/>
    </row>
    <row r="40" spans="1:26" ht="18" customHeight="1">
      <c r="A40" s="847" t="s">
        <v>59</v>
      </c>
      <c r="B40" s="848"/>
      <c r="C40" s="848"/>
      <c r="D40" s="848"/>
      <c r="E40" s="985"/>
      <c r="F40" s="1395"/>
      <c r="G40" s="845"/>
      <c r="H40" s="845"/>
      <c r="I40" s="845"/>
      <c r="J40" s="845"/>
      <c r="K40" s="845"/>
      <c r="L40" s="845"/>
      <c r="M40" s="845"/>
      <c r="N40" s="845"/>
      <c r="O40" s="845"/>
      <c r="P40" s="845"/>
      <c r="Q40" s="845"/>
      <c r="R40" s="845"/>
      <c r="S40" s="845"/>
      <c r="T40" s="845"/>
      <c r="U40" s="845"/>
      <c r="V40" s="845"/>
      <c r="W40" s="845"/>
      <c r="X40" s="1396"/>
    </row>
    <row r="41" spans="1:26" ht="18" customHeight="1">
      <c r="A41" s="849" t="s">
        <v>805</v>
      </c>
      <c r="B41" s="850"/>
      <c r="C41" s="1058" t="s">
        <v>806</v>
      </c>
      <c r="D41" s="1059"/>
      <c r="E41" s="1031"/>
      <c r="F41" s="1395"/>
      <c r="G41" s="845"/>
      <c r="H41" s="845"/>
      <c r="I41" s="845"/>
      <c r="J41" s="845"/>
      <c r="K41" s="845"/>
      <c r="L41" s="845"/>
      <c r="M41" s="845"/>
      <c r="N41" s="845"/>
      <c r="O41" s="845"/>
      <c r="P41" s="845"/>
      <c r="Q41" s="845"/>
      <c r="R41" s="845"/>
      <c r="S41" s="845"/>
      <c r="T41" s="845"/>
      <c r="U41" s="845"/>
      <c r="V41" s="845"/>
      <c r="W41" s="845"/>
      <c r="X41" s="1396"/>
    </row>
    <row r="42" spans="1:26" ht="18" customHeight="1">
      <c r="A42" s="1340" t="s">
        <v>282</v>
      </c>
      <c r="B42" s="1341"/>
      <c r="C42" s="1055" t="s">
        <v>807</v>
      </c>
      <c r="D42" s="1267"/>
      <c r="E42" s="1031"/>
      <c r="F42" s="1395"/>
      <c r="G42" s="845"/>
      <c r="H42" s="845"/>
      <c r="I42" s="845"/>
      <c r="J42" s="845"/>
      <c r="K42" s="845"/>
      <c r="L42" s="845"/>
      <c r="M42" s="845"/>
      <c r="N42" s="845"/>
      <c r="O42" s="845"/>
      <c r="P42" s="845"/>
      <c r="Q42" s="845"/>
      <c r="R42" s="845"/>
      <c r="S42" s="845"/>
      <c r="T42" s="845"/>
      <c r="U42" s="845"/>
      <c r="V42" s="845"/>
      <c r="W42" s="845"/>
      <c r="X42" s="1396"/>
    </row>
    <row r="43" spans="1:26" ht="18" customHeight="1">
      <c r="A43" s="1268" t="s">
        <v>284</v>
      </c>
      <c r="B43" s="1268"/>
      <c r="C43" s="1055" t="s">
        <v>808</v>
      </c>
      <c r="D43" s="1056"/>
      <c r="E43" s="985"/>
      <c r="F43" s="1395"/>
      <c r="G43" s="845"/>
      <c r="H43" s="845"/>
      <c r="I43" s="845"/>
      <c r="J43" s="845"/>
      <c r="K43" s="845"/>
      <c r="L43" s="845"/>
      <c r="M43" s="845"/>
      <c r="N43" s="845"/>
      <c r="O43" s="845"/>
      <c r="P43" s="845"/>
      <c r="Q43" s="845"/>
      <c r="R43" s="845"/>
      <c r="S43" s="845"/>
      <c r="T43" s="845"/>
      <c r="U43" s="845"/>
      <c r="V43" s="845"/>
      <c r="W43" s="845"/>
      <c r="X43" s="1396"/>
    </row>
    <row r="44" spans="1:26" ht="18" customHeight="1">
      <c r="A44" s="1269" t="s">
        <v>725</v>
      </c>
      <c r="B44" s="1269"/>
      <c r="C44" s="1055" t="s">
        <v>809</v>
      </c>
      <c r="D44" s="1056"/>
      <c r="E44" s="985"/>
      <c r="F44" s="1395"/>
      <c r="G44" s="845"/>
      <c r="H44" s="845"/>
      <c r="I44" s="845"/>
      <c r="J44" s="845"/>
      <c r="K44" s="845"/>
      <c r="L44" s="845"/>
      <c r="M44" s="845"/>
      <c r="N44" s="845"/>
      <c r="O44" s="845"/>
      <c r="P44" s="845"/>
      <c r="Q44" s="845"/>
      <c r="R44" s="845"/>
      <c r="S44" s="845"/>
      <c r="T44" s="845"/>
      <c r="U44" s="845"/>
      <c r="V44" s="845"/>
      <c r="W44" s="845"/>
      <c r="X44" s="1396"/>
    </row>
    <row r="45" spans="1:26" ht="18" customHeight="1">
      <c r="A45" s="855" t="s">
        <v>61</v>
      </c>
      <c r="B45" s="856"/>
      <c r="C45" s="856"/>
      <c r="D45" s="856"/>
      <c r="E45" s="985"/>
      <c r="F45" s="1395"/>
      <c r="G45" s="845"/>
      <c r="H45" s="845"/>
      <c r="I45" s="845"/>
      <c r="J45" s="845"/>
      <c r="K45" s="845"/>
      <c r="L45" s="845"/>
      <c r="M45" s="845"/>
      <c r="N45" s="845"/>
      <c r="O45" s="845"/>
      <c r="P45" s="845"/>
      <c r="Q45" s="845"/>
      <c r="R45" s="845"/>
      <c r="S45" s="845"/>
      <c r="T45" s="845"/>
      <c r="U45" s="845"/>
      <c r="V45" s="845"/>
      <c r="W45" s="845"/>
      <c r="X45" s="1396"/>
    </row>
    <row r="46" spans="1:26" ht="18" customHeight="1" thickBot="1">
      <c r="A46" s="1200" t="s">
        <v>810</v>
      </c>
      <c r="B46" s="1201"/>
      <c r="C46" s="1201"/>
      <c r="D46" s="1201"/>
      <c r="E46" s="985"/>
      <c r="F46" s="1395"/>
      <c r="G46" s="845"/>
      <c r="H46" s="845"/>
      <c r="I46" s="845"/>
      <c r="J46" s="845"/>
      <c r="K46" s="845"/>
      <c r="L46" s="845"/>
      <c r="M46" s="845"/>
      <c r="N46" s="845"/>
      <c r="O46" s="845"/>
      <c r="P46" s="845"/>
      <c r="Q46" s="845"/>
      <c r="R46" s="845"/>
      <c r="S46" s="845"/>
      <c r="T46" s="845"/>
      <c r="U46" s="845"/>
      <c r="V46" s="845"/>
      <c r="W46" s="845"/>
      <c r="X46" s="1396"/>
    </row>
    <row r="47" spans="1:26" ht="18" customHeight="1" thickTop="1" thickBot="1">
      <c r="A47" s="831" t="s">
        <v>63</v>
      </c>
      <c r="B47" s="832"/>
      <c r="C47" s="832"/>
      <c r="D47" s="832"/>
      <c r="E47" s="985"/>
      <c r="F47" s="1395"/>
      <c r="G47" s="845"/>
      <c r="H47" s="845"/>
      <c r="I47" s="845"/>
      <c r="J47" s="845"/>
      <c r="K47" s="845"/>
      <c r="L47" s="845"/>
      <c r="M47" s="845"/>
      <c r="N47" s="845"/>
      <c r="O47" s="845"/>
      <c r="P47" s="845"/>
      <c r="Q47" s="845"/>
      <c r="R47" s="845"/>
      <c r="S47" s="845"/>
      <c r="T47" s="845"/>
      <c r="U47" s="845"/>
      <c r="V47" s="845"/>
      <c r="W47" s="845"/>
      <c r="X47" s="1396"/>
    </row>
    <row r="48" spans="1:26" ht="18" customHeight="1" thickTop="1">
      <c r="A48" s="811" t="s">
        <v>64</v>
      </c>
      <c r="B48" s="812"/>
      <c r="C48" s="812"/>
      <c r="D48" s="813"/>
      <c r="E48" s="985"/>
      <c r="F48" s="1395"/>
      <c r="G48" s="845"/>
      <c r="H48" s="845"/>
      <c r="I48" s="845"/>
      <c r="J48" s="845"/>
      <c r="K48" s="845"/>
      <c r="L48" s="845"/>
      <c r="M48" s="845"/>
      <c r="N48" s="845"/>
      <c r="O48" s="845"/>
      <c r="P48" s="845"/>
      <c r="Q48" s="845"/>
      <c r="R48" s="845"/>
      <c r="S48" s="845"/>
      <c r="T48" s="845"/>
      <c r="U48" s="845"/>
      <c r="V48" s="845"/>
      <c r="W48" s="845"/>
      <c r="X48" s="1396"/>
    </row>
    <row r="49" spans="1:24" ht="18" customHeight="1">
      <c r="A49" s="1195" t="s">
        <v>811</v>
      </c>
      <c r="B49" s="1196"/>
      <c r="C49" s="1196"/>
      <c r="D49" s="1197"/>
      <c r="E49" s="985"/>
      <c r="F49" s="1395"/>
      <c r="G49" s="845"/>
      <c r="H49" s="845"/>
      <c r="I49" s="845"/>
      <c r="J49" s="845"/>
      <c r="K49" s="845"/>
      <c r="L49" s="845"/>
      <c r="M49" s="845"/>
      <c r="N49" s="845"/>
      <c r="O49" s="845"/>
      <c r="P49" s="845"/>
      <c r="Q49" s="845"/>
      <c r="R49" s="845"/>
      <c r="S49" s="845"/>
      <c r="T49" s="845"/>
      <c r="U49" s="845"/>
      <c r="V49" s="845"/>
      <c r="W49" s="845"/>
      <c r="X49" s="1396"/>
    </row>
    <row r="50" spans="1:24" ht="18" customHeight="1">
      <c r="A50" s="796" t="s">
        <v>66</v>
      </c>
      <c r="B50" s="797"/>
      <c r="C50" s="797"/>
      <c r="D50" s="798"/>
      <c r="E50" s="985"/>
      <c r="F50" s="1395"/>
      <c r="G50" s="845"/>
      <c r="H50" s="845"/>
      <c r="I50" s="845"/>
      <c r="J50" s="845"/>
      <c r="K50" s="845"/>
      <c r="L50" s="845"/>
      <c r="M50" s="845"/>
      <c r="N50" s="845"/>
      <c r="O50" s="845"/>
      <c r="P50" s="845"/>
      <c r="Q50" s="845"/>
      <c r="R50" s="845"/>
      <c r="S50" s="845"/>
      <c r="T50" s="845"/>
      <c r="U50" s="845"/>
      <c r="V50" s="845"/>
      <c r="W50" s="845"/>
      <c r="X50" s="1396"/>
    </row>
    <row r="51" spans="1:24" ht="18" customHeight="1">
      <c r="A51" s="1053" t="s">
        <v>812</v>
      </c>
      <c r="B51" s="990"/>
      <c r="C51" s="990"/>
      <c r="D51" s="1054"/>
      <c r="E51" s="985"/>
      <c r="F51" s="1395"/>
      <c r="G51" s="845"/>
      <c r="H51" s="845"/>
      <c r="I51" s="845"/>
      <c r="J51" s="845"/>
      <c r="K51" s="845"/>
      <c r="L51" s="845"/>
      <c r="M51" s="845"/>
      <c r="N51" s="845"/>
      <c r="O51" s="845"/>
      <c r="P51" s="845"/>
      <c r="Q51" s="845"/>
      <c r="R51" s="845"/>
      <c r="S51" s="845"/>
      <c r="T51" s="845"/>
      <c r="U51" s="845"/>
      <c r="V51" s="845"/>
      <c r="W51" s="845"/>
      <c r="X51" s="1396"/>
    </row>
    <row r="52" spans="1:24" ht="18" customHeight="1" thickBot="1">
      <c r="A52" s="1053" t="s">
        <v>813</v>
      </c>
      <c r="B52" s="990"/>
      <c r="C52" s="990"/>
      <c r="D52" s="1054"/>
      <c r="E52" s="985"/>
      <c r="F52" s="1397"/>
      <c r="G52" s="846"/>
      <c r="H52" s="846"/>
      <c r="I52" s="846"/>
      <c r="J52" s="846"/>
      <c r="K52" s="846"/>
      <c r="L52" s="846"/>
      <c r="M52" s="846"/>
      <c r="N52" s="846"/>
      <c r="O52" s="846"/>
      <c r="P52" s="846"/>
      <c r="Q52" s="846"/>
      <c r="R52" s="846"/>
      <c r="S52" s="846"/>
      <c r="T52" s="846"/>
      <c r="U52" s="846"/>
      <c r="V52" s="846"/>
      <c r="W52" s="846"/>
      <c r="X52" s="1398"/>
    </row>
    <row r="53" spans="1:24" ht="18" customHeight="1" thickBot="1">
      <c r="A53" s="1053" t="s">
        <v>814</v>
      </c>
      <c r="B53" s="990"/>
      <c r="C53" s="990"/>
      <c r="D53" s="1054"/>
      <c r="E53" s="985"/>
      <c r="F53" s="938" t="s">
        <v>68</v>
      </c>
      <c r="G53" s="817"/>
      <c r="H53" s="817"/>
      <c r="I53" s="817"/>
      <c r="J53" s="817"/>
      <c r="K53" s="817"/>
      <c r="L53" s="817"/>
      <c r="M53" s="817"/>
      <c r="N53" s="817"/>
      <c r="O53" s="817"/>
      <c r="P53" s="817"/>
      <c r="Q53" s="817"/>
      <c r="R53" s="817"/>
      <c r="S53" s="817"/>
      <c r="T53" s="817"/>
      <c r="U53" s="817"/>
      <c r="V53" s="817"/>
      <c r="W53" s="817"/>
      <c r="X53" s="818"/>
    </row>
    <row r="54" spans="1:24" ht="18" customHeight="1" thickBot="1">
      <c r="A54" s="796" t="s">
        <v>74</v>
      </c>
      <c r="B54" s="797"/>
      <c r="C54" s="797"/>
      <c r="D54" s="798"/>
      <c r="E54" s="985"/>
      <c r="F54" s="98" t="s">
        <v>70</v>
      </c>
      <c r="G54" s="1299" t="s">
        <v>71</v>
      </c>
      <c r="H54" s="1299"/>
      <c r="I54" s="1299"/>
      <c r="J54" s="1299"/>
      <c r="K54" s="826" t="s">
        <v>72</v>
      </c>
      <c r="L54" s="827"/>
      <c r="M54" s="828"/>
      <c r="N54" s="826" t="s">
        <v>73</v>
      </c>
      <c r="O54" s="827"/>
      <c r="P54" s="827"/>
      <c r="Q54" s="827"/>
      <c r="R54" s="827"/>
      <c r="S54" s="827"/>
      <c r="T54" s="827"/>
      <c r="U54" s="827"/>
      <c r="V54" s="827"/>
      <c r="W54" s="827"/>
      <c r="X54" s="940"/>
    </row>
    <row r="55" spans="1:24" ht="18" customHeight="1">
      <c r="A55" s="1435" t="s">
        <v>739</v>
      </c>
      <c r="B55" s="1436"/>
      <c r="C55" s="1436"/>
      <c r="D55" s="1437"/>
      <c r="E55" s="985"/>
      <c r="F55" s="1438" t="s">
        <v>87</v>
      </c>
      <c r="G55" s="789"/>
      <c r="H55" s="789"/>
      <c r="I55" s="789"/>
      <c r="J55" s="789"/>
      <c r="K55" s="789"/>
      <c r="L55" s="789"/>
      <c r="M55" s="789"/>
      <c r="N55" s="789"/>
      <c r="O55" s="789"/>
      <c r="P55" s="789"/>
      <c r="Q55" s="789"/>
      <c r="R55" s="789"/>
      <c r="S55" s="789"/>
      <c r="T55" s="789"/>
      <c r="U55" s="789"/>
      <c r="V55" s="789"/>
      <c r="W55" s="789"/>
      <c r="X55" s="1160"/>
    </row>
    <row r="56" spans="1:24" ht="18" customHeight="1">
      <c r="A56" s="1435"/>
      <c r="B56" s="1436"/>
      <c r="C56" s="1436"/>
      <c r="D56" s="1437"/>
      <c r="E56" s="985"/>
      <c r="F56" s="917"/>
      <c r="G56" s="789"/>
      <c r="H56" s="789"/>
      <c r="I56" s="789"/>
      <c r="J56" s="789"/>
      <c r="K56" s="789"/>
      <c r="L56" s="789"/>
      <c r="M56" s="789"/>
      <c r="N56" s="789"/>
      <c r="O56" s="789"/>
      <c r="P56" s="789"/>
      <c r="Q56" s="789"/>
      <c r="R56" s="789"/>
      <c r="S56" s="789"/>
      <c r="T56" s="789"/>
      <c r="U56" s="789"/>
      <c r="V56" s="789"/>
      <c r="W56" s="789"/>
      <c r="X56" s="1160"/>
    </row>
    <row r="57" spans="1:24" ht="18" customHeight="1" thickBot="1">
      <c r="A57" s="1439"/>
      <c r="B57" s="1440"/>
      <c r="C57" s="1440"/>
      <c r="D57" s="1441"/>
      <c r="E57" s="985"/>
      <c r="F57" s="917"/>
      <c r="G57" s="789"/>
      <c r="H57" s="789"/>
      <c r="I57" s="789"/>
      <c r="J57" s="789"/>
      <c r="K57" s="789"/>
      <c r="L57" s="789"/>
      <c r="M57" s="789"/>
      <c r="N57" s="789"/>
      <c r="O57" s="789"/>
      <c r="P57" s="789"/>
      <c r="Q57" s="789"/>
      <c r="R57" s="789"/>
      <c r="S57" s="789"/>
      <c r="T57" s="789"/>
      <c r="U57" s="789"/>
      <c r="V57" s="789"/>
      <c r="W57" s="789"/>
      <c r="X57" s="1160"/>
    </row>
    <row r="58" spans="1:24" ht="18" customHeight="1" thickTop="1" thickBot="1">
      <c r="A58" s="808" t="s">
        <v>81</v>
      </c>
      <c r="B58" s="809"/>
      <c r="C58" s="809"/>
      <c r="D58" s="810"/>
      <c r="E58" s="985"/>
      <c r="F58" s="917"/>
      <c r="G58" s="789"/>
      <c r="H58" s="789"/>
      <c r="I58" s="789"/>
      <c r="J58" s="789"/>
      <c r="K58" s="789"/>
      <c r="L58" s="789"/>
      <c r="M58" s="789"/>
      <c r="N58" s="789"/>
      <c r="O58" s="789"/>
      <c r="P58" s="789"/>
      <c r="Q58" s="789"/>
      <c r="R58" s="789"/>
      <c r="S58" s="789"/>
      <c r="T58" s="789"/>
      <c r="U58" s="789"/>
      <c r="V58" s="789"/>
      <c r="W58" s="789"/>
      <c r="X58" s="1160"/>
    </row>
    <row r="59" spans="1:24" ht="18" customHeight="1" thickTop="1">
      <c r="A59" s="1442" t="s">
        <v>82</v>
      </c>
      <c r="B59" s="1443"/>
      <c r="C59" s="1443"/>
      <c r="D59" s="1444"/>
      <c r="E59" s="985"/>
      <c r="F59" s="917"/>
      <c r="G59" s="789"/>
      <c r="H59" s="789"/>
      <c r="I59" s="789"/>
      <c r="J59" s="789"/>
      <c r="K59" s="789"/>
      <c r="L59" s="789"/>
      <c r="M59" s="789"/>
      <c r="N59" s="789"/>
      <c r="O59" s="789"/>
      <c r="P59" s="789"/>
      <c r="Q59" s="789"/>
      <c r="R59" s="789"/>
      <c r="S59" s="789"/>
      <c r="T59" s="789"/>
      <c r="U59" s="789"/>
      <c r="V59" s="789"/>
      <c r="W59" s="789"/>
      <c r="X59" s="1160"/>
    </row>
    <row r="60" spans="1:24" ht="37.5" customHeight="1">
      <c r="A60" s="1364" t="s">
        <v>815</v>
      </c>
      <c r="B60" s="1364"/>
      <c r="C60" s="1364"/>
      <c r="D60" s="1365"/>
      <c r="E60" s="985"/>
      <c r="F60" s="917"/>
      <c r="G60" s="789"/>
      <c r="H60" s="789"/>
      <c r="I60" s="789"/>
      <c r="J60" s="789"/>
      <c r="K60" s="789"/>
      <c r="L60" s="789"/>
      <c r="M60" s="789"/>
      <c r="N60" s="789"/>
      <c r="O60" s="789"/>
      <c r="P60" s="789"/>
      <c r="Q60" s="789"/>
      <c r="R60" s="789"/>
      <c r="S60" s="789"/>
      <c r="T60" s="789"/>
      <c r="U60" s="789"/>
      <c r="V60" s="789"/>
      <c r="W60" s="789"/>
      <c r="X60" s="1160"/>
    </row>
    <row r="61" spans="1:24" ht="24.75" customHeight="1">
      <c r="A61" s="1445" t="s">
        <v>751</v>
      </c>
      <c r="B61" s="1446"/>
      <c r="C61" s="1446"/>
      <c r="D61" s="1447"/>
      <c r="E61" s="985"/>
      <c r="F61" s="917"/>
      <c r="G61" s="789"/>
      <c r="H61" s="789"/>
      <c r="I61" s="789"/>
      <c r="J61" s="789"/>
      <c r="K61" s="789"/>
      <c r="L61" s="789"/>
      <c r="M61" s="789"/>
      <c r="N61" s="789"/>
      <c r="O61" s="789"/>
      <c r="P61" s="789"/>
      <c r="Q61" s="789"/>
      <c r="R61" s="789"/>
      <c r="S61" s="789"/>
      <c r="T61" s="789"/>
      <c r="U61" s="789"/>
      <c r="V61" s="789"/>
      <c r="W61" s="789"/>
      <c r="X61" s="1160"/>
    </row>
    <row r="62" spans="1:24" ht="36.75" customHeight="1" thickBot="1">
      <c r="A62" s="498"/>
      <c r="B62" s="498"/>
      <c r="C62" s="498"/>
      <c r="D62" s="499"/>
      <c r="E62" s="986"/>
      <c r="F62" s="924"/>
      <c r="G62" s="790"/>
      <c r="H62" s="790"/>
      <c r="I62" s="790"/>
      <c r="J62" s="790"/>
      <c r="K62" s="790"/>
      <c r="L62" s="790"/>
      <c r="M62" s="790"/>
      <c r="N62" s="790"/>
      <c r="O62" s="790"/>
      <c r="P62" s="790"/>
      <c r="Q62" s="790"/>
      <c r="R62" s="790"/>
      <c r="S62" s="790"/>
      <c r="T62" s="790"/>
      <c r="U62" s="790"/>
      <c r="V62" s="790"/>
      <c r="W62" s="790"/>
      <c r="X62" s="1161"/>
    </row>
    <row r="63" spans="1:24" ht="18" customHeight="1"/>
    <row r="64" spans="1:24" ht="45" customHeight="1">
      <c r="E64"/>
    </row>
    <row r="65" spans="5:5">
      <c r="E65"/>
    </row>
    <row r="66" spans="5:5">
      <c r="E66"/>
    </row>
    <row r="67" spans="5:5">
      <c r="E67"/>
    </row>
    <row r="68" spans="5:5">
      <c r="E68"/>
    </row>
    <row r="69" spans="5:5">
      <c r="E69"/>
    </row>
    <row r="70" spans="5:5">
      <c r="E70"/>
    </row>
    <row r="71" spans="5:5">
      <c r="E71"/>
    </row>
    <row r="72" spans="5:5">
      <c r="E72"/>
    </row>
    <row r="73" spans="5:5" ht="21.75" customHeight="1">
      <c r="E73"/>
    </row>
    <row r="74" spans="5:5" ht="23.25" customHeight="1">
      <c r="E74"/>
    </row>
    <row r="75" spans="5:5" ht="27.75" customHeight="1">
      <c r="E75"/>
    </row>
    <row r="76" spans="5:5" ht="30" customHeight="1">
      <c r="E76"/>
    </row>
    <row r="77" spans="5:5">
      <c r="E77"/>
    </row>
    <row r="78" spans="5:5" ht="22.5" customHeight="1">
      <c r="E78"/>
    </row>
    <row r="79" spans="5:5" ht="21" customHeight="1"/>
    <row r="80" spans="5:5" ht="24.75" customHeight="1"/>
    <row r="81" ht="21" customHeight="1"/>
    <row r="83" ht="20.25" customHeight="1"/>
    <row r="87" ht="52.5" customHeight="1"/>
  </sheetData>
  <mergeCells count="188">
    <mergeCell ref="M22:N22"/>
    <mergeCell ref="O22:P22"/>
    <mergeCell ref="Q22:R22"/>
    <mergeCell ref="S24:T24"/>
    <mergeCell ref="U24:V24"/>
    <mergeCell ref="W24:X24"/>
    <mergeCell ref="S22:T22"/>
    <mergeCell ref="A1:D2"/>
    <mergeCell ref="E1:E62"/>
    <mergeCell ref="F1:T2"/>
    <mergeCell ref="G3:H3"/>
    <mergeCell ref="I3:J3"/>
    <mergeCell ref="K3:L3"/>
    <mergeCell ref="M3:N3"/>
    <mergeCell ref="O3:P3"/>
    <mergeCell ref="Q3:R3"/>
    <mergeCell ref="S3:T3"/>
    <mergeCell ref="A4:D12"/>
    <mergeCell ref="S4:T4"/>
    <mergeCell ref="S8:T8"/>
    <mergeCell ref="A13:D13"/>
    <mergeCell ref="S13:T13"/>
    <mergeCell ref="A14:D26"/>
    <mergeCell ref="F21:P21"/>
    <mergeCell ref="M28:N28"/>
    <mergeCell ref="O28:P28"/>
    <mergeCell ref="A27:D27"/>
    <mergeCell ref="K27:L27"/>
    <mergeCell ref="M27:N27"/>
    <mergeCell ref="O27:P27"/>
    <mergeCell ref="G26:H26"/>
    <mergeCell ref="I26:J26"/>
    <mergeCell ref="K26:L26"/>
    <mergeCell ref="M26:N26"/>
    <mergeCell ref="O26:P26"/>
    <mergeCell ref="G27:H27"/>
    <mergeCell ref="I27:J27"/>
    <mergeCell ref="G22:H22"/>
    <mergeCell ref="I22:J22"/>
    <mergeCell ref="K22:L22"/>
    <mergeCell ref="A28:D28"/>
    <mergeCell ref="G28:H28"/>
    <mergeCell ref="I28:J28"/>
    <mergeCell ref="K28:L28"/>
    <mergeCell ref="Y24:Z24"/>
    <mergeCell ref="G25:H25"/>
    <mergeCell ref="I25:J25"/>
    <mergeCell ref="K25:L25"/>
    <mergeCell ref="M25:N25"/>
    <mergeCell ref="O25:P25"/>
    <mergeCell ref="Q25:R25"/>
    <mergeCell ref="S25:T25"/>
    <mergeCell ref="U25:V25"/>
    <mergeCell ref="W25:X25"/>
    <mergeCell ref="Y25:Z25"/>
    <mergeCell ref="G24:H24"/>
    <mergeCell ref="I24:J24"/>
    <mergeCell ref="K24:L24"/>
    <mergeCell ref="M24:N24"/>
    <mergeCell ref="O24:P24"/>
    <mergeCell ref="Q24:R24"/>
    <mergeCell ref="Q26:R26"/>
    <mergeCell ref="S28:T28"/>
    <mergeCell ref="U28:V28"/>
    <mergeCell ref="W28:X28"/>
    <mergeCell ref="Y28:Z28"/>
    <mergeCell ref="Q27:R27"/>
    <mergeCell ref="S27:T27"/>
    <mergeCell ref="U27:V27"/>
    <mergeCell ref="W27:X27"/>
    <mergeCell ref="Y27:Z27"/>
    <mergeCell ref="Q28:R28"/>
    <mergeCell ref="S26:T26"/>
    <mergeCell ref="U26:V26"/>
    <mergeCell ref="W26:X26"/>
    <mergeCell ref="Y26:Z26"/>
    <mergeCell ref="Y29:Z29"/>
    <mergeCell ref="G31:H31"/>
    <mergeCell ref="I31:J31"/>
    <mergeCell ref="K31:L31"/>
    <mergeCell ref="M31:N31"/>
    <mergeCell ref="O31:P31"/>
    <mergeCell ref="A29:D31"/>
    <mergeCell ref="G29:H29"/>
    <mergeCell ref="I29:J29"/>
    <mergeCell ref="K29:L29"/>
    <mergeCell ref="M29:N29"/>
    <mergeCell ref="O29:P29"/>
    <mergeCell ref="A32:D32"/>
    <mergeCell ref="G32:H32"/>
    <mergeCell ref="I32:J32"/>
    <mergeCell ref="K32:L32"/>
    <mergeCell ref="M32:N32"/>
    <mergeCell ref="Q29:R29"/>
    <mergeCell ref="S29:T29"/>
    <mergeCell ref="U29:V29"/>
    <mergeCell ref="W29:X29"/>
    <mergeCell ref="O32:P32"/>
    <mergeCell ref="Q32:R32"/>
    <mergeCell ref="S32:T32"/>
    <mergeCell ref="U32:V32"/>
    <mergeCell ref="W32:X32"/>
    <mergeCell ref="Y32:Z32"/>
    <mergeCell ref="Q31:R31"/>
    <mergeCell ref="S31:T31"/>
    <mergeCell ref="U31:V31"/>
    <mergeCell ref="W31:X31"/>
    <mergeCell ref="Y31:Z31"/>
    <mergeCell ref="A34:D34"/>
    <mergeCell ref="G34:H34"/>
    <mergeCell ref="I34:J34"/>
    <mergeCell ref="K34:L34"/>
    <mergeCell ref="M34:N34"/>
    <mergeCell ref="A33:D33"/>
    <mergeCell ref="G33:H33"/>
    <mergeCell ref="I33:J33"/>
    <mergeCell ref="K33:L33"/>
    <mergeCell ref="M33:N33"/>
    <mergeCell ref="O34:P34"/>
    <mergeCell ref="Q34:R34"/>
    <mergeCell ref="S34:T34"/>
    <mergeCell ref="U34:V34"/>
    <mergeCell ref="W34:X34"/>
    <mergeCell ref="Y34:Z34"/>
    <mergeCell ref="Q33:R33"/>
    <mergeCell ref="S33:T33"/>
    <mergeCell ref="U33:V33"/>
    <mergeCell ref="W33:X33"/>
    <mergeCell ref="Y33:Z33"/>
    <mergeCell ref="O33:P33"/>
    <mergeCell ref="A36:D36"/>
    <mergeCell ref="G36:H36"/>
    <mergeCell ref="I36:J36"/>
    <mergeCell ref="K36:L36"/>
    <mergeCell ref="M36:N36"/>
    <mergeCell ref="A35:D35"/>
    <mergeCell ref="G35:H35"/>
    <mergeCell ref="I35:J35"/>
    <mergeCell ref="K35:L35"/>
    <mergeCell ref="M35:N35"/>
    <mergeCell ref="O36:P36"/>
    <mergeCell ref="Q36:R36"/>
    <mergeCell ref="S36:T36"/>
    <mergeCell ref="U36:V36"/>
    <mergeCell ref="W36:X36"/>
    <mergeCell ref="Y36:Z36"/>
    <mergeCell ref="Q35:R35"/>
    <mergeCell ref="S35:T35"/>
    <mergeCell ref="U35:V35"/>
    <mergeCell ref="W35:X35"/>
    <mergeCell ref="Y35:Z35"/>
    <mergeCell ref="O35:P35"/>
    <mergeCell ref="A37:D37"/>
    <mergeCell ref="A38:D38"/>
    <mergeCell ref="F38:X38"/>
    <mergeCell ref="A39:D39"/>
    <mergeCell ref="F39:X52"/>
    <mergeCell ref="A40:D40"/>
    <mergeCell ref="A41:B41"/>
    <mergeCell ref="C41:D41"/>
    <mergeCell ref="A42:B42"/>
    <mergeCell ref="C42:D42"/>
    <mergeCell ref="A47:D47"/>
    <mergeCell ref="A48:D48"/>
    <mergeCell ref="A49:D49"/>
    <mergeCell ref="A50:D50"/>
    <mergeCell ref="A51:D51"/>
    <mergeCell ref="A52:D52"/>
    <mergeCell ref="A43:B43"/>
    <mergeCell ref="C43:D43"/>
    <mergeCell ref="A44:B44"/>
    <mergeCell ref="C44:D44"/>
    <mergeCell ref="A45:D45"/>
    <mergeCell ref="A46:D46"/>
    <mergeCell ref="A55:D55"/>
    <mergeCell ref="F55:X62"/>
    <mergeCell ref="A56:D56"/>
    <mergeCell ref="A57:D57"/>
    <mergeCell ref="A58:D58"/>
    <mergeCell ref="A59:D59"/>
    <mergeCell ref="A60:D60"/>
    <mergeCell ref="A61:D61"/>
    <mergeCell ref="A53:D53"/>
    <mergeCell ref="F53:X53"/>
    <mergeCell ref="A54:D54"/>
    <mergeCell ref="G54:J54"/>
    <mergeCell ref="K54:M54"/>
    <mergeCell ref="N54:X54"/>
  </mergeCells>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44"/>
  <dimension ref="A1:Z87"/>
  <sheetViews>
    <sheetView zoomScale="64" zoomScaleNormal="64" workbookViewId="0">
      <selection sqref="A1:D2"/>
    </sheetView>
  </sheetViews>
  <sheetFormatPr defaultRowHeight="15"/>
  <cols>
    <col min="1" max="1" width="29.140625" customWidth="1"/>
    <col min="2" max="2" width="16.42578125" customWidth="1"/>
    <col min="3" max="3" width="17.28515625" customWidth="1"/>
    <col min="4" max="4" width="8" customWidth="1"/>
    <col min="5" max="5" width="0.140625" style="60" customWidth="1"/>
    <col min="6" max="6" width="27.5703125" customWidth="1"/>
    <col min="7" max="7" width="7.5703125" customWidth="1"/>
    <col min="8" max="8" width="12" customWidth="1"/>
    <col min="9" max="9" width="7.5703125" customWidth="1"/>
    <col min="10" max="10" width="10.85546875" customWidth="1"/>
    <col min="11" max="11" width="7.42578125" customWidth="1"/>
    <col min="12" max="12" width="11.42578125" customWidth="1"/>
    <col min="13" max="13" width="9.5703125" customWidth="1"/>
    <col min="14" max="14" width="14" customWidth="1"/>
    <col min="15" max="15" width="6.5703125" customWidth="1"/>
    <col min="16" max="16" width="13.28515625" customWidth="1"/>
    <col min="17" max="17" width="10.5703125" bestFit="1" customWidth="1"/>
    <col min="18" max="18" width="14.140625" customWidth="1"/>
    <col min="20" max="20" width="13.28515625" customWidth="1"/>
  </cols>
  <sheetData>
    <row r="1" spans="1:20" ht="15" customHeight="1" thickTop="1">
      <c r="A1" s="901" t="s">
        <v>0</v>
      </c>
      <c r="B1" s="902"/>
      <c r="C1" s="902"/>
      <c r="D1" s="902"/>
      <c r="E1" s="1070"/>
      <c r="F1" s="1489" t="s">
        <v>1</v>
      </c>
      <c r="G1" s="1489"/>
      <c r="H1" s="1489"/>
      <c r="I1" s="1489"/>
      <c r="J1" s="1489"/>
      <c r="K1" s="1489"/>
      <c r="L1" s="1489"/>
      <c r="M1" s="1489"/>
      <c r="N1" s="1489"/>
      <c r="O1" s="1489"/>
      <c r="P1" s="1489"/>
      <c r="Q1" s="1489"/>
      <c r="R1" s="1489"/>
      <c r="S1" s="1489"/>
      <c r="T1" s="1489"/>
    </row>
    <row r="2" spans="1:20" ht="15.75" customHeight="1">
      <c r="A2" s="903"/>
      <c r="B2" s="904"/>
      <c r="C2" s="904"/>
      <c r="D2" s="904"/>
      <c r="E2" s="985"/>
      <c r="F2" s="1489"/>
      <c r="G2" s="1489"/>
      <c r="H2" s="1489"/>
      <c r="I2" s="1489"/>
      <c r="J2" s="1489"/>
      <c r="K2" s="1489"/>
      <c r="L2" s="1489"/>
      <c r="M2" s="1489"/>
      <c r="N2" s="1489"/>
      <c r="O2" s="1489"/>
      <c r="P2" s="1489"/>
      <c r="Q2" s="1489"/>
      <c r="R2" s="1489"/>
      <c r="S2" s="1489"/>
      <c r="T2" s="1489"/>
    </row>
    <row r="3" spans="1:20" ht="15.75" thickBot="1">
      <c r="A3" s="3"/>
      <c r="B3" s="4"/>
      <c r="C3" s="4"/>
      <c r="D3" s="4"/>
      <c r="E3" s="985"/>
      <c r="F3" s="556" t="s">
        <v>2</v>
      </c>
      <c r="G3" s="1490">
        <v>2018</v>
      </c>
      <c r="H3" s="1491"/>
      <c r="I3" s="1490">
        <v>2019</v>
      </c>
      <c r="J3" s="1491"/>
      <c r="K3" s="1490">
        <v>2020</v>
      </c>
      <c r="L3" s="1491"/>
      <c r="M3" s="1490">
        <v>2021</v>
      </c>
      <c r="N3" s="1491"/>
      <c r="O3" s="1490">
        <v>2022</v>
      </c>
      <c r="P3" s="1491"/>
      <c r="Q3" s="1490">
        <v>2023</v>
      </c>
      <c r="R3" s="1492"/>
      <c r="S3" s="1493">
        <v>2024</v>
      </c>
      <c r="T3" s="1493"/>
    </row>
    <row r="4" spans="1:20" ht="20.25" customHeight="1" thickTop="1">
      <c r="A4" s="888"/>
      <c r="B4" s="845"/>
      <c r="C4" s="845"/>
      <c r="D4" s="1075"/>
      <c r="E4" s="985"/>
      <c r="F4" s="138" t="s">
        <v>3</v>
      </c>
      <c r="G4" s="157"/>
      <c r="H4" s="6"/>
      <c r="I4" s="157"/>
      <c r="J4" s="6"/>
      <c r="K4" s="157"/>
      <c r="L4" s="6"/>
      <c r="M4" s="157"/>
      <c r="N4" s="6"/>
      <c r="O4" s="157"/>
      <c r="P4" s="6"/>
      <c r="Q4" s="157"/>
      <c r="R4" s="158"/>
      <c r="S4" s="1494"/>
      <c r="T4" s="1495"/>
    </row>
    <row r="5" spans="1:20" ht="21" customHeight="1">
      <c r="A5" s="888"/>
      <c r="B5" s="845"/>
      <c r="C5" s="845"/>
      <c r="D5" s="1075"/>
      <c r="E5" s="985"/>
      <c r="F5" s="66" t="s">
        <v>4</v>
      </c>
      <c r="G5" s="451">
        <v>-4.7742714810453279E-2</v>
      </c>
      <c r="H5" s="39" t="s">
        <v>15</v>
      </c>
      <c r="I5" s="451">
        <v>-3.2013686662783924E-2</v>
      </c>
      <c r="J5" s="39" t="s">
        <v>15</v>
      </c>
      <c r="K5" s="452">
        <v>-7.0557627337630028E-3</v>
      </c>
      <c r="L5" s="39" t="s">
        <v>15</v>
      </c>
      <c r="M5" s="451">
        <v>-0.22692025188664461</v>
      </c>
      <c r="N5" s="13" t="s">
        <v>6</v>
      </c>
      <c r="O5" s="451">
        <v>-2.6153511186334844</v>
      </c>
      <c r="P5" s="13" t="s">
        <v>6</v>
      </c>
      <c r="Q5" s="451">
        <v>-1.1769185540952734</v>
      </c>
      <c r="R5" s="34" t="s">
        <v>6</v>
      </c>
      <c r="S5" s="453">
        <v>-2.6131527760231182E-2</v>
      </c>
      <c r="T5" s="222" t="s">
        <v>15</v>
      </c>
    </row>
    <row r="6" spans="1:20" ht="25.5" customHeight="1">
      <c r="A6" s="888"/>
      <c r="B6" s="845"/>
      <c r="C6" s="845"/>
      <c r="D6" s="1075"/>
      <c r="E6" s="985"/>
      <c r="F6" s="67" t="s">
        <v>9</v>
      </c>
      <c r="G6" s="454" t="s">
        <v>242</v>
      </c>
      <c r="H6" s="13" t="s">
        <v>6</v>
      </c>
      <c r="I6" s="454" t="s">
        <v>242</v>
      </c>
      <c r="J6" s="13" t="s">
        <v>6</v>
      </c>
      <c r="K6" s="452" t="s">
        <v>242</v>
      </c>
      <c r="L6" s="13" t="s">
        <v>6</v>
      </c>
      <c r="M6" s="454" t="s">
        <v>242</v>
      </c>
      <c r="N6" s="13" t="s">
        <v>6</v>
      </c>
      <c r="O6" s="454" t="s">
        <v>242</v>
      </c>
      <c r="P6" s="13" t="s">
        <v>6</v>
      </c>
      <c r="Q6" s="454" t="s">
        <v>242</v>
      </c>
      <c r="R6" s="34" t="s">
        <v>6</v>
      </c>
      <c r="S6" s="453" t="s">
        <v>242</v>
      </c>
      <c r="T6" s="233" t="s">
        <v>6</v>
      </c>
    </row>
    <row r="7" spans="1:20" ht="25.5">
      <c r="A7" s="888"/>
      <c r="B7" s="845"/>
      <c r="C7" s="845"/>
      <c r="D7" s="1075"/>
      <c r="E7" s="985"/>
      <c r="F7" s="68" t="s">
        <v>10</v>
      </c>
      <c r="G7" s="451">
        <v>0</v>
      </c>
      <c r="H7" s="13" t="s">
        <v>6</v>
      </c>
      <c r="I7" s="451">
        <v>0</v>
      </c>
      <c r="J7" s="13" t="s">
        <v>6</v>
      </c>
      <c r="K7" s="557">
        <v>0</v>
      </c>
      <c r="L7" s="13" t="s">
        <v>6</v>
      </c>
      <c r="M7" s="451">
        <v>0</v>
      </c>
      <c r="N7" s="13" t="s">
        <v>6</v>
      </c>
      <c r="O7" s="451">
        <v>0</v>
      </c>
      <c r="P7" s="13" t="s">
        <v>6</v>
      </c>
      <c r="Q7" s="451">
        <v>0</v>
      </c>
      <c r="R7" s="34" t="s">
        <v>6</v>
      </c>
      <c r="S7" s="453">
        <v>0</v>
      </c>
      <c r="T7" s="233" t="s">
        <v>6</v>
      </c>
    </row>
    <row r="8" spans="1:20" ht="19.5" customHeight="1">
      <c r="A8" s="888"/>
      <c r="B8" s="845"/>
      <c r="C8" s="845"/>
      <c r="D8" s="1075"/>
      <c r="E8" s="985"/>
      <c r="F8" s="69" t="s">
        <v>11</v>
      </c>
      <c r="G8" s="118"/>
      <c r="H8" s="23"/>
      <c r="I8" s="118"/>
      <c r="J8" s="23"/>
      <c r="K8" s="183"/>
      <c r="L8" s="23"/>
      <c r="M8" s="183"/>
      <c r="N8" s="23"/>
      <c r="O8" s="183"/>
      <c r="P8" s="558"/>
      <c r="Q8" s="183"/>
      <c r="R8" s="559"/>
      <c r="S8" s="560"/>
      <c r="T8" s="561"/>
    </row>
    <row r="9" spans="1:20" ht="23.25" customHeight="1">
      <c r="A9" s="888"/>
      <c r="B9" s="845"/>
      <c r="C9" s="845"/>
      <c r="D9" s="1075"/>
      <c r="E9" s="985"/>
      <c r="F9" s="66" t="s">
        <v>12</v>
      </c>
      <c r="G9" s="451">
        <v>1.6208537152715623E-2</v>
      </c>
      <c r="H9" s="13" t="s">
        <v>6</v>
      </c>
      <c r="I9" s="451">
        <v>1.5828857715088254E-2</v>
      </c>
      <c r="J9" s="13" t="s">
        <v>6</v>
      </c>
      <c r="K9" s="451">
        <v>2.819383180542049E-2</v>
      </c>
      <c r="L9" s="13" t="s">
        <v>6</v>
      </c>
      <c r="M9" s="451">
        <v>2.3846549621056649E-2</v>
      </c>
      <c r="N9" s="13" t="s">
        <v>6</v>
      </c>
      <c r="O9" s="451">
        <v>8.4539625549917459E-3</v>
      </c>
      <c r="P9" s="13" t="s">
        <v>6</v>
      </c>
      <c r="Q9" s="451">
        <v>6.6114655153438357E-3</v>
      </c>
      <c r="R9" s="34" t="s">
        <v>6</v>
      </c>
      <c r="S9" s="453">
        <v>6.5920705302006319E-3</v>
      </c>
      <c r="T9" s="233" t="s">
        <v>6</v>
      </c>
    </row>
    <row r="10" spans="1:20" ht="21" customHeight="1">
      <c r="A10" s="888"/>
      <c r="B10" s="845"/>
      <c r="C10" s="845"/>
      <c r="D10" s="1075"/>
      <c r="E10" s="985"/>
      <c r="F10" s="67" t="s">
        <v>13</v>
      </c>
      <c r="G10" s="454">
        <v>1.6208537152715623E-2</v>
      </c>
      <c r="H10" s="13" t="s">
        <v>6</v>
      </c>
      <c r="I10" s="454">
        <v>1.5828857715088254E-2</v>
      </c>
      <c r="J10" s="13" t="s">
        <v>6</v>
      </c>
      <c r="K10" s="454">
        <v>2.7801512613444882E-2</v>
      </c>
      <c r="L10" s="13" t="s">
        <v>6</v>
      </c>
      <c r="M10" s="454">
        <v>2.3846549621056649E-2</v>
      </c>
      <c r="N10" s="13" t="s">
        <v>6</v>
      </c>
      <c r="O10" s="454">
        <v>8.4539625549917494E-3</v>
      </c>
      <c r="P10" s="13" t="s">
        <v>6</v>
      </c>
      <c r="Q10" s="454">
        <v>6.6114655153438357E-3</v>
      </c>
      <c r="R10" s="34" t="s">
        <v>6</v>
      </c>
      <c r="S10" s="453">
        <v>6.5920705302006319E-3</v>
      </c>
      <c r="T10" s="233" t="s">
        <v>6</v>
      </c>
    </row>
    <row r="11" spans="1:20" ht="22.5" customHeight="1">
      <c r="A11" s="888"/>
      <c r="B11" s="845"/>
      <c r="C11" s="845"/>
      <c r="D11" s="1075"/>
      <c r="E11" s="985"/>
      <c r="F11" s="66" t="s">
        <v>14</v>
      </c>
      <c r="G11" s="458" t="s">
        <v>17</v>
      </c>
      <c r="H11" s="72"/>
      <c r="I11" s="459" t="s">
        <v>17</v>
      </c>
      <c r="J11" s="72"/>
      <c r="K11" s="458" t="s">
        <v>17</v>
      </c>
      <c r="L11" s="82"/>
      <c r="M11" s="458" t="s">
        <v>17</v>
      </c>
      <c r="N11" s="82"/>
      <c r="O11" s="458"/>
      <c r="P11" s="562"/>
      <c r="Q11" s="458"/>
      <c r="R11" s="563"/>
      <c r="S11" s="555"/>
      <c r="T11" s="463"/>
    </row>
    <row r="12" spans="1:20" ht="25.5" customHeight="1" thickBot="1">
      <c r="A12" s="889"/>
      <c r="B12" s="890"/>
      <c r="C12" s="890"/>
      <c r="D12" s="1076"/>
      <c r="E12" s="985"/>
      <c r="F12" s="73" t="s">
        <v>16</v>
      </c>
      <c r="G12" s="461" t="s">
        <v>17</v>
      </c>
      <c r="H12" s="72"/>
      <c r="I12" s="461" t="s">
        <v>17</v>
      </c>
      <c r="J12" s="72"/>
      <c r="K12" s="461" t="s">
        <v>17</v>
      </c>
      <c r="L12" s="72"/>
      <c r="M12" s="461" t="s">
        <v>17</v>
      </c>
      <c r="N12" s="72"/>
      <c r="O12" s="461"/>
      <c r="P12" s="72"/>
      <c r="Q12" s="461"/>
      <c r="R12" s="467"/>
      <c r="S12" s="555"/>
      <c r="T12" s="463"/>
    </row>
    <row r="13" spans="1:20" ht="20.25" customHeight="1" thickTop="1">
      <c r="A13" s="1080" t="s">
        <v>20</v>
      </c>
      <c r="B13" s="1081"/>
      <c r="C13" s="1081"/>
      <c r="D13" s="1081"/>
      <c r="E13" s="985"/>
      <c r="F13" s="76" t="s">
        <v>21</v>
      </c>
      <c r="G13" s="36"/>
      <c r="H13" s="35"/>
      <c r="I13" s="36"/>
      <c r="J13" s="35"/>
      <c r="K13" s="183"/>
      <c r="L13" s="35"/>
      <c r="M13" s="183"/>
      <c r="N13" s="35"/>
      <c r="O13" s="183"/>
      <c r="P13" s="564"/>
      <c r="Q13" s="183"/>
      <c r="R13" s="565"/>
      <c r="S13" s="560"/>
      <c r="T13" s="561"/>
    </row>
    <row r="14" spans="1:20" ht="21.75" customHeight="1">
      <c r="A14" s="872" t="s">
        <v>816</v>
      </c>
      <c r="B14" s="872"/>
      <c r="C14" s="872"/>
      <c r="D14" s="872"/>
      <c r="E14" s="1031"/>
      <c r="F14" s="67" t="s">
        <v>23</v>
      </c>
      <c r="G14" s="454">
        <v>1.0832290357020273</v>
      </c>
      <c r="H14" s="13" t="s">
        <v>6</v>
      </c>
      <c r="I14" s="454">
        <v>1.1355629974762182</v>
      </c>
      <c r="J14" s="13" t="s">
        <v>6</v>
      </c>
      <c r="K14" s="454">
        <v>1.1519868785021319</v>
      </c>
      <c r="L14" s="13" t="s">
        <v>6</v>
      </c>
      <c r="M14" s="454">
        <v>1.3830498880112916</v>
      </c>
      <c r="N14" s="13" t="s">
        <v>6</v>
      </c>
      <c r="O14" s="454">
        <v>4.0089791938827801</v>
      </c>
      <c r="P14" s="13" t="s">
        <v>6</v>
      </c>
      <c r="Q14" s="454">
        <v>5.2707252952228192</v>
      </c>
      <c r="R14" s="34" t="s">
        <v>6</v>
      </c>
      <c r="S14" s="453">
        <v>5.341530912927535</v>
      </c>
      <c r="T14" s="233" t="s">
        <v>6</v>
      </c>
    </row>
    <row r="15" spans="1:20" ht="18.75" customHeight="1">
      <c r="A15" s="874"/>
      <c r="B15" s="874"/>
      <c r="C15" s="874"/>
      <c r="D15" s="874"/>
      <c r="E15" s="1031"/>
      <c r="F15" s="66" t="s">
        <v>24</v>
      </c>
      <c r="G15" s="451" t="s">
        <v>242</v>
      </c>
      <c r="H15" s="13" t="s">
        <v>6</v>
      </c>
      <c r="I15" s="451" t="s">
        <v>242</v>
      </c>
      <c r="J15" s="13" t="s">
        <v>6</v>
      </c>
      <c r="K15" s="451" t="s">
        <v>242</v>
      </c>
      <c r="L15" s="13" t="s">
        <v>6</v>
      </c>
      <c r="M15" s="451" t="s">
        <v>242</v>
      </c>
      <c r="N15" s="13" t="s">
        <v>6</v>
      </c>
      <c r="O15" s="451" t="s">
        <v>242</v>
      </c>
      <c r="P15" s="13" t="s">
        <v>6</v>
      </c>
      <c r="Q15" s="451" t="s">
        <v>242</v>
      </c>
      <c r="R15" s="34" t="s">
        <v>6</v>
      </c>
      <c r="S15" s="453" t="s">
        <v>242</v>
      </c>
      <c r="T15" s="233" t="s">
        <v>6</v>
      </c>
    </row>
    <row r="16" spans="1:20" ht="19.5" customHeight="1">
      <c r="A16" s="874"/>
      <c r="B16" s="874"/>
      <c r="C16" s="874"/>
      <c r="D16" s="874"/>
      <c r="E16" s="1031"/>
      <c r="F16" s="146" t="s">
        <v>25</v>
      </c>
      <c r="G16" s="454">
        <v>-48.841584370056857</v>
      </c>
      <c r="H16" s="13" t="s">
        <v>6</v>
      </c>
      <c r="I16" s="454">
        <v>-65.154942912837654</v>
      </c>
      <c r="J16" s="13" t="s">
        <v>6</v>
      </c>
      <c r="K16" s="454">
        <v>4.3401605373661862</v>
      </c>
      <c r="L16" s="39" t="s">
        <v>15</v>
      </c>
      <c r="M16" s="454">
        <v>-7.2274170635915436</v>
      </c>
      <c r="N16" s="13" t="s">
        <v>6</v>
      </c>
      <c r="O16" s="454">
        <v>-2.0178428509081607</v>
      </c>
      <c r="P16" s="13" t="s">
        <v>6</v>
      </c>
      <c r="Q16" s="454">
        <v>-4.6385563427402285</v>
      </c>
      <c r="R16" s="34" t="s">
        <v>6</v>
      </c>
      <c r="S16" s="453">
        <v>-340.860551258307</v>
      </c>
      <c r="T16" s="233" t="s">
        <v>6</v>
      </c>
    </row>
    <row r="17" spans="1:26" ht="21.75" customHeight="1">
      <c r="A17" s="874"/>
      <c r="B17" s="874"/>
      <c r="C17" s="874"/>
      <c r="D17" s="874"/>
      <c r="E17" s="1031"/>
      <c r="F17" s="66" t="s">
        <v>27</v>
      </c>
      <c r="G17" s="451">
        <v>-19.238344051446944</v>
      </c>
      <c r="H17" s="13" t="s">
        <v>6</v>
      </c>
      <c r="I17" s="451" t="s">
        <v>17</v>
      </c>
      <c r="J17" s="72"/>
      <c r="K17" s="451">
        <v>1.6937587945590995</v>
      </c>
      <c r="L17" s="22" t="s">
        <v>7</v>
      </c>
      <c r="M17" s="451">
        <v>-25.127470234442125</v>
      </c>
      <c r="N17" s="13" t="s">
        <v>6</v>
      </c>
      <c r="O17" s="451">
        <v>-3.3518786041555964</v>
      </c>
      <c r="P17" s="13" t="s">
        <v>6</v>
      </c>
      <c r="Q17" s="451">
        <v>-93.597166266805488</v>
      </c>
      <c r="R17" s="34" t="s">
        <v>6</v>
      </c>
      <c r="S17" s="555"/>
      <c r="T17" s="463"/>
    </row>
    <row r="18" spans="1:26" ht="18.75" customHeight="1">
      <c r="A18" s="874"/>
      <c r="B18" s="874"/>
      <c r="C18" s="874"/>
      <c r="D18" s="874"/>
      <c r="E18" s="1031"/>
      <c r="F18" s="67" t="s">
        <v>28</v>
      </c>
      <c r="G18" s="454">
        <v>-9.4015273311897101</v>
      </c>
      <c r="H18" s="13" t="s">
        <v>6</v>
      </c>
      <c r="I18" s="454" t="s">
        <v>17</v>
      </c>
      <c r="J18" s="72"/>
      <c r="K18" s="454">
        <v>1.8744576688555348</v>
      </c>
      <c r="L18" s="74" t="s">
        <v>8</v>
      </c>
      <c r="M18" s="454">
        <v>-22.033263778077821</v>
      </c>
      <c r="N18" s="13" t="s">
        <v>6</v>
      </c>
      <c r="O18" s="454">
        <v>-3.3059267880758787</v>
      </c>
      <c r="P18" s="13" t="s">
        <v>6</v>
      </c>
      <c r="Q18" s="454">
        <v>-91.331220859173413</v>
      </c>
      <c r="R18" s="34" t="s">
        <v>6</v>
      </c>
      <c r="S18" s="555"/>
      <c r="T18" s="463"/>
    </row>
    <row r="19" spans="1:26" ht="18" customHeight="1" thickBot="1">
      <c r="A19" s="874"/>
      <c r="B19" s="874"/>
      <c r="C19" s="874"/>
      <c r="D19" s="874"/>
      <c r="E19" s="1031"/>
      <c r="F19" s="247" t="s">
        <v>29</v>
      </c>
      <c r="G19" s="464" t="s">
        <v>17</v>
      </c>
      <c r="H19" s="72"/>
      <c r="I19" s="464" t="s">
        <v>17</v>
      </c>
      <c r="J19" s="186"/>
      <c r="K19" s="464" t="s">
        <v>17</v>
      </c>
      <c r="L19" s="385"/>
      <c r="M19" s="464" t="s">
        <v>17</v>
      </c>
      <c r="N19" s="72"/>
      <c r="O19" s="464"/>
      <c r="P19" s="72"/>
      <c r="Q19" s="464"/>
      <c r="R19" s="467"/>
      <c r="S19" s="560"/>
      <c r="T19" s="561"/>
    </row>
    <row r="20" spans="1:26" ht="17.25" customHeight="1" thickBot="1">
      <c r="A20" s="874"/>
      <c r="B20" s="874"/>
      <c r="C20" s="874"/>
      <c r="D20" s="874"/>
      <c r="E20" s="985"/>
      <c r="F20" s="254" t="s">
        <v>31</v>
      </c>
      <c r="G20" s="255">
        <v>-11.542554148500304</v>
      </c>
      <c r="H20" s="39" t="s">
        <v>15</v>
      </c>
      <c r="I20" s="553">
        <v>-12.1627224917237</v>
      </c>
      <c r="J20" s="39" t="s">
        <v>15</v>
      </c>
      <c r="K20" s="566">
        <v>-10.629108183495202</v>
      </c>
      <c r="L20" s="39" t="s">
        <v>15</v>
      </c>
      <c r="M20" s="567">
        <v>-16.241574361461296</v>
      </c>
      <c r="N20" s="39" t="s">
        <v>15</v>
      </c>
      <c r="O20" s="567">
        <v>-54.710531936911067</v>
      </c>
      <c r="P20" s="39" t="s">
        <v>15</v>
      </c>
      <c r="Q20" s="170">
        <v>-61.572819469307809</v>
      </c>
      <c r="R20" s="230" t="s">
        <v>15</v>
      </c>
      <c r="S20" s="453">
        <v>-54.667099372678777</v>
      </c>
      <c r="T20" s="222" t="s">
        <v>15</v>
      </c>
      <c r="U20" s="4"/>
      <c r="V20" s="4"/>
    </row>
    <row r="21" spans="1:26" ht="18.75" customHeight="1" thickBot="1">
      <c r="A21" s="874"/>
      <c r="B21" s="874"/>
      <c r="C21" s="874"/>
      <c r="D21" s="874"/>
      <c r="E21" s="1031"/>
      <c r="F21" s="1085"/>
      <c r="G21" s="1085"/>
      <c r="H21" s="1085"/>
      <c r="I21" s="1085"/>
      <c r="J21" s="1085"/>
      <c r="K21" s="1085"/>
      <c r="L21" s="1085"/>
      <c r="M21" s="1085"/>
      <c r="N21" s="1085"/>
      <c r="O21" s="1085"/>
      <c r="P21" s="1085"/>
      <c r="Q21" s="52"/>
      <c r="R21" s="52"/>
      <c r="S21" s="52"/>
      <c r="T21" s="52"/>
      <c r="U21" s="52"/>
      <c r="V21" s="52"/>
    </row>
    <row r="22" spans="1:26" ht="15" customHeight="1" thickBot="1">
      <c r="A22" s="874"/>
      <c r="B22" s="874"/>
      <c r="C22" s="874"/>
      <c r="D22" s="874"/>
      <c r="E22" s="1031"/>
      <c r="F22" s="264" t="s">
        <v>325</v>
      </c>
      <c r="G22" s="1087" t="s">
        <v>6</v>
      </c>
      <c r="H22" s="1087"/>
      <c r="I22" s="1087" t="s">
        <v>6</v>
      </c>
      <c r="J22" s="1087"/>
      <c r="K22" s="1086" t="s">
        <v>15</v>
      </c>
      <c r="L22" s="1039"/>
      <c r="M22" s="1496" t="s">
        <v>6</v>
      </c>
      <c r="N22" s="1496"/>
      <c r="O22" s="1496" t="s">
        <v>6</v>
      </c>
      <c r="P22" s="1496"/>
      <c r="Q22" s="1496" t="s">
        <v>6</v>
      </c>
      <c r="R22" s="1496"/>
      <c r="S22" s="1487" t="s">
        <v>6</v>
      </c>
      <c r="T22" s="1488"/>
      <c r="U22" s="4"/>
      <c r="V22" s="4"/>
    </row>
    <row r="23" spans="1:26" ht="15" customHeight="1" thickBot="1">
      <c r="A23" s="874"/>
      <c r="B23" s="874"/>
      <c r="C23" s="874"/>
      <c r="D23" s="874"/>
      <c r="E23" s="1031"/>
    </row>
    <row r="24" spans="1:26" ht="30" customHeight="1" thickBot="1">
      <c r="A24" s="874"/>
      <c r="B24" s="874"/>
      <c r="C24" s="874"/>
      <c r="D24" s="874"/>
      <c r="E24" s="1031"/>
      <c r="F24" s="267" t="s">
        <v>33</v>
      </c>
      <c r="G24" s="1288">
        <v>2018</v>
      </c>
      <c r="H24" s="1288"/>
      <c r="I24" s="1288">
        <v>2019</v>
      </c>
      <c r="J24" s="1288"/>
      <c r="K24" s="1288">
        <v>2020</v>
      </c>
      <c r="L24" s="1288"/>
      <c r="M24" s="1288">
        <v>2021</v>
      </c>
      <c r="N24" s="1288"/>
      <c r="O24" s="1288">
        <v>2022</v>
      </c>
      <c r="P24" s="1288"/>
      <c r="Q24" s="1288">
        <v>2023</v>
      </c>
      <c r="R24" s="1288"/>
      <c r="S24" s="1288">
        <v>2024</v>
      </c>
      <c r="T24" s="1288"/>
      <c r="U24" s="1287" t="s">
        <v>447</v>
      </c>
      <c r="V24" s="1287"/>
      <c r="W24" s="1287" t="s">
        <v>448</v>
      </c>
      <c r="X24" s="1287"/>
      <c r="Y24" s="1288" t="s">
        <v>445</v>
      </c>
      <c r="Z24" s="1289"/>
    </row>
    <row r="25" spans="1:26" ht="15" hidden="1" customHeight="1">
      <c r="A25" s="874"/>
      <c r="B25" s="874"/>
      <c r="C25" s="874"/>
      <c r="D25" s="874"/>
      <c r="E25" s="1031"/>
      <c r="F25" s="93" t="s">
        <v>37</v>
      </c>
      <c r="G25" s="865">
        <v>29490469</v>
      </c>
      <c r="H25" s="865">
        <v>29490469</v>
      </c>
      <c r="I25" s="865">
        <v>31915806</v>
      </c>
      <c r="J25" s="865">
        <v>31915806</v>
      </c>
      <c r="K25" s="865">
        <v>5976601</v>
      </c>
      <c r="L25" s="865">
        <v>5976601</v>
      </c>
      <c r="M25" s="865">
        <v>17940066</v>
      </c>
      <c r="N25" s="865">
        <v>17940066</v>
      </c>
      <c r="O25" s="268"/>
      <c r="P25" s="268"/>
      <c r="Q25" s="865">
        <v>20738922</v>
      </c>
      <c r="R25" s="865">
        <v>20738922</v>
      </c>
      <c r="S25" s="865">
        <v>20738922</v>
      </c>
      <c r="T25" s="865">
        <v>20738922</v>
      </c>
      <c r="U25" s="865">
        <v>2798856</v>
      </c>
      <c r="V25" s="865">
        <v>2798856</v>
      </c>
      <c r="W25" s="865">
        <v>0.15601146617855255</v>
      </c>
      <c r="X25" s="865">
        <v>0.15601146617855255</v>
      </c>
      <c r="Y25" s="865">
        <v>-8.4251692421152158E-2</v>
      </c>
      <c r="Z25" s="952">
        <v>-8.4251692421152158E-2</v>
      </c>
    </row>
    <row r="26" spans="1:26" ht="15" customHeight="1">
      <c r="A26" s="876"/>
      <c r="B26" s="876"/>
      <c r="C26" s="876"/>
      <c r="D26" s="876"/>
      <c r="E26" s="1031"/>
      <c r="F26" s="95" t="s">
        <v>37</v>
      </c>
      <c r="G26" s="860">
        <v>0</v>
      </c>
      <c r="H26" s="860"/>
      <c r="I26" s="860">
        <v>0</v>
      </c>
      <c r="J26" s="860"/>
      <c r="K26" s="860">
        <v>0</v>
      </c>
      <c r="L26" s="860"/>
      <c r="M26" s="860">
        <v>0</v>
      </c>
      <c r="N26" s="860"/>
      <c r="O26" s="860">
        <v>0</v>
      </c>
      <c r="P26" s="860"/>
      <c r="Q26" s="860">
        <v>0</v>
      </c>
      <c r="R26" s="860"/>
      <c r="S26" s="860">
        <v>0</v>
      </c>
      <c r="T26" s="860"/>
      <c r="U26" s="860">
        <v>0</v>
      </c>
      <c r="V26" s="860"/>
      <c r="W26" s="1147" t="s">
        <v>40</v>
      </c>
      <c r="X26" s="1147"/>
      <c r="Y26" s="1147"/>
      <c r="Z26" s="1151"/>
    </row>
    <row r="27" spans="1:26" ht="15" customHeight="1" thickBot="1">
      <c r="A27" s="882" t="s">
        <v>38</v>
      </c>
      <c r="B27" s="883"/>
      <c r="C27" s="883"/>
      <c r="D27" s="1021"/>
      <c r="E27" s="985"/>
      <c r="F27" s="94" t="s">
        <v>39</v>
      </c>
      <c r="G27" s="860">
        <v>-95730</v>
      </c>
      <c r="H27" s="860"/>
      <c r="I27" s="860">
        <v>-84858</v>
      </c>
      <c r="J27" s="860"/>
      <c r="K27" s="1282">
        <v>462220</v>
      </c>
      <c r="L27" s="1282"/>
      <c r="M27" s="860">
        <v>-409427</v>
      </c>
      <c r="N27" s="860"/>
      <c r="O27" s="860">
        <v>-3677584</v>
      </c>
      <c r="P27" s="860"/>
      <c r="Q27" s="860">
        <v>-2067655</v>
      </c>
      <c r="R27" s="860"/>
      <c r="S27" s="860">
        <v>-45919</v>
      </c>
      <c r="T27" s="860"/>
      <c r="U27" s="1282">
        <v>2021736</v>
      </c>
      <c r="V27" s="1282"/>
      <c r="W27" s="1144">
        <v>0.97779174959071991</v>
      </c>
      <c r="X27" s="1144"/>
      <c r="Y27" s="1144">
        <v>-1.4385825308166333</v>
      </c>
      <c r="Z27" s="1145"/>
    </row>
    <row r="28" spans="1:26" ht="15" customHeight="1" thickTop="1">
      <c r="A28" s="880" t="s">
        <v>41</v>
      </c>
      <c r="B28" s="881"/>
      <c r="C28" s="881"/>
      <c r="D28" s="1066"/>
      <c r="E28" s="985"/>
      <c r="F28" s="95" t="s">
        <v>304</v>
      </c>
      <c r="G28" s="860">
        <v>-100706</v>
      </c>
      <c r="H28" s="860"/>
      <c r="I28" s="860">
        <v>-65961</v>
      </c>
      <c r="J28" s="860"/>
      <c r="K28" s="860">
        <v>163318</v>
      </c>
      <c r="L28" s="860"/>
      <c r="M28" s="860">
        <v>-425721</v>
      </c>
      <c r="N28" s="860"/>
      <c r="O28" s="860">
        <v>-4774755</v>
      </c>
      <c r="P28" s="860"/>
      <c r="Q28" s="860">
        <v>-2089746</v>
      </c>
      <c r="R28" s="860"/>
      <c r="S28" s="860">
        <v>-45919</v>
      </c>
      <c r="T28" s="860"/>
      <c r="U28" s="1282">
        <v>2043827</v>
      </c>
      <c r="V28" s="1282"/>
      <c r="W28" s="1139">
        <v>0.97779174959071991</v>
      </c>
      <c r="X28" s="1139"/>
      <c r="Y28" s="1139">
        <v>-1.2718185821061079</v>
      </c>
      <c r="Z28" s="1140"/>
    </row>
    <row r="29" spans="1:26" ht="18" customHeight="1" thickBot="1">
      <c r="A29" s="960" t="s">
        <v>817</v>
      </c>
      <c r="B29" s="961"/>
      <c r="C29" s="961"/>
      <c r="D29" s="962"/>
      <c r="E29" s="985"/>
      <c r="F29" s="96" t="s">
        <v>44</v>
      </c>
      <c r="G29" s="857">
        <v>-100706</v>
      </c>
      <c r="H29" s="857"/>
      <c r="I29" s="857">
        <v>-65961</v>
      </c>
      <c r="J29" s="857"/>
      <c r="K29" s="857">
        <v>-13598</v>
      </c>
      <c r="L29" s="857"/>
      <c r="M29" s="857">
        <v>-425721</v>
      </c>
      <c r="N29" s="857"/>
      <c r="O29" s="857">
        <v>-4774755</v>
      </c>
      <c r="P29" s="857"/>
      <c r="Q29" s="857">
        <v>-2089746</v>
      </c>
      <c r="R29" s="857"/>
      <c r="S29" s="857">
        <v>-45919</v>
      </c>
      <c r="T29" s="857"/>
      <c r="U29" s="1279">
        <v>2043827</v>
      </c>
      <c r="V29" s="1279"/>
      <c r="W29" s="1149" t="s">
        <v>818</v>
      </c>
      <c r="X29" s="1149"/>
      <c r="Y29" s="1149"/>
      <c r="Z29" s="1150">
        <v>-0.37875047403763884</v>
      </c>
    </row>
    <row r="30" spans="1:26" ht="15.75" customHeight="1" thickBot="1">
      <c r="A30" s="963"/>
      <c r="B30" s="964"/>
      <c r="C30" s="964"/>
      <c r="D30" s="965"/>
      <c r="E30" s="985"/>
    </row>
    <row r="31" spans="1:26" ht="34.5" customHeight="1" thickBot="1">
      <c r="A31" s="966"/>
      <c r="B31" s="967"/>
      <c r="C31" s="967"/>
      <c r="D31" s="968"/>
      <c r="E31" s="985"/>
      <c r="F31" s="267" t="s">
        <v>45</v>
      </c>
      <c r="G31" s="1062">
        <v>2018</v>
      </c>
      <c r="H31" s="1062"/>
      <c r="I31" s="1062">
        <v>2019</v>
      </c>
      <c r="J31" s="1062"/>
      <c r="K31" s="1062">
        <v>2020</v>
      </c>
      <c r="L31" s="1062"/>
      <c r="M31" s="1062">
        <v>2021</v>
      </c>
      <c r="N31" s="1062"/>
      <c r="O31" s="1062">
        <v>2022</v>
      </c>
      <c r="P31" s="1062"/>
      <c r="Q31" s="1062">
        <v>2023</v>
      </c>
      <c r="R31" s="1062"/>
      <c r="S31" s="1062">
        <v>2024</v>
      </c>
      <c r="T31" s="1062"/>
      <c r="U31" s="1063" t="s">
        <v>447</v>
      </c>
      <c r="V31" s="1063"/>
      <c r="W31" s="1063" t="s">
        <v>448</v>
      </c>
      <c r="X31" s="1063"/>
      <c r="Y31" s="1062" t="s">
        <v>445</v>
      </c>
      <c r="Z31" s="1065"/>
    </row>
    <row r="32" spans="1:26" ht="18" customHeight="1">
      <c r="A32" s="838" t="s">
        <v>46</v>
      </c>
      <c r="B32" s="839"/>
      <c r="C32" s="839"/>
      <c r="D32" s="839"/>
      <c r="E32" s="985"/>
      <c r="F32" s="93" t="s">
        <v>47</v>
      </c>
      <c r="G32" s="865">
        <v>2109348</v>
      </c>
      <c r="H32" s="865"/>
      <c r="I32" s="865">
        <v>2060400</v>
      </c>
      <c r="J32" s="865"/>
      <c r="K32" s="865">
        <v>1927219</v>
      </c>
      <c r="L32" s="865"/>
      <c r="M32" s="1485">
        <v>1876082</v>
      </c>
      <c r="N32" s="1485"/>
      <c r="O32" s="1486">
        <v>1825665</v>
      </c>
      <c r="P32" s="1486"/>
      <c r="Q32" s="1485">
        <v>1775608</v>
      </c>
      <c r="R32" s="1485"/>
      <c r="S32" s="1485">
        <v>1775608</v>
      </c>
      <c r="T32" s="1485"/>
      <c r="U32" s="1485">
        <v>-18382</v>
      </c>
      <c r="V32" s="1485"/>
      <c r="W32" s="1010">
        <v>-1.0352510238746393E-2</v>
      </c>
      <c r="X32" s="1010"/>
      <c r="Y32" s="1010">
        <v>-2.2820971332613738E-2</v>
      </c>
      <c r="Z32" s="1011"/>
    </row>
    <row r="33" spans="1:26" ht="18" customHeight="1">
      <c r="A33" s="836" t="s">
        <v>48</v>
      </c>
      <c r="B33" s="837"/>
      <c r="C33" s="837"/>
      <c r="D33" s="837"/>
      <c r="E33" s="985"/>
      <c r="F33" s="94" t="s">
        <v>49</v>
      </c>
      <c r="G33" s="1060">
        <v>2284907</v>
      </c>
      <c r="H33" s="1060"/>
      <c r="I33" s="860">
        <v>2339714</v>
      </c>
      <c r="J33" s="860"/>
      <c r="K33" s="860">
        <v>2220131</v>
      </c>
      <c r="L33" s="860"/>
      <c r="M33" s="860">
        <v>2594715</v>
      </c>
      <c r="N33" s="860"/>
      <c r="O33" s="1484">
        <v>7319053</v>
      </c>
      <c r="P33" s="1484"/>
      <c r="Q33" s="860">
        <v>9358742</v>
      </c>
      <c r="R33" s="860"/>
      <c r="S33" s="860">
        <v>9358742</v>
      </c>
      <c r="T33" s="860"/>
      <c r="U33" s="860">
        <v>27535</v>
      </c>
      <c r="V33" s="860"/>
      <c r="W33" s="861">
        <v>2.9421689368078763E-3</v>
      </c>
      <c r="X33" s="861"/>
      <c r="Y33" s="861">
        <v>0.43393244481667281</v>
      </c>
      <c r="Z33" s="862"/>
    </row>
    <row r="34" spans="1:26" ht="18" customHeight="1">
      <c r="A34" s="838" t="s">
        <v>50</v>
      </c>
      <c r="B34" s="839"/>
      <c r="C34" s="839"/>
      <c r="D34" s="839"/>
      <c r="E34" s="985"/>
      <c r="F34" s="95" t="s">
        <v>51</v>
      </c>
      <c r="G34" s="860">
        <v>-175559</v>
      </c>
      <c r="H34" s="860"/>
      <c r="I34" s="860">
        <v>-279314</v>
      </c>
      <c r="J34" s="860"/>
      <c r="K34" s="860">
        <v>-292912</v>
      </c>
      <c r="L34" s="860"/>
      <c r="M34" s="860">
        <v>-718633</v>
      </c>
      <c r="N34" s="860"/>
      <c r="O34" s="1484">
        <v>-5493388</v>
      </c>
      <c r="P34" s="1484"/>
      <c r="Q34" s="860">
        <v>-7583134</v>
      </c>
      <c r="R34" s="860"/>
      <c r="S34" s="860">
        <v>-7583134</v>
      </c>
      <c r="T34" s="860"/>
      <c r="U34" s="860">
        <v>-45917</v>
      </c>
      <c r="V34" s="860"/>
      <c r="W34" s="1005">
        <v>-6.0551481748838398E-3</v>
      </c>
      <c r="X34" s="1005"/>
      <c r="Y34" s="1005" t="s">
        <v>40</v>
      </c>
      <c r="Z34" s="1006"/>
    </row>
    <row r="35" spans="1:26" ht="18" customHeight="1">
      <c r="A35" s="863" t="s">
        <v>819</v>
      </c>
      <c r="B35" s="864"/>
      <c r="C35" s="864"/>
      <c r="D35" s="864"/>
      <c r="E35" s="985"/>
      <c r="F35" s="94" t="s">
        <v>53</v>
      </c>
      <c r="G35" s="860">
        <v>2109348</v>
      </c>
      <c r="H35" s="860"/>
      <c r="I35" s="860">
        <v>2060400</v>
      </c>
      <c r="J35" s="860"/>
      <c r="K35" s="860">
        <v>1927219</v>
      </c>
      <c r="L35" s="860"/>
      <c r="M35" s="860">
        <v>1876082</v>
      </c>
      <c r="N35" s="860"/>
      <c r="O35" s="1484">
        <v>1825665</v>
      </c>
      <c r="P35" s="1484"/>
      <c r="Q35" s="860">
        <v>1775608</v>
      </c>
      <c r="R35" s="860"/>
      <c r="S35" s="860">
        <v>1775608</v>
      </c>
      <c r="T35" s="860"/>
      <c r="U35" s="860">
        <v>-18382</v>
      </c>
      <c r="V35" s="860"/>
      <c r="W35" s="861">
        <v>-1.0352510238746393E-2</v>
      </c>
      <c r="X35" s="861"/>
      <c r="Y35" s="861">
        <v>-2.2820971332613738E-2</v>
      </c>
      <c r="Z35" s="862"/>
    </row>
    <row r="36" spans="1:26" ht="18" customHeight="1" thickBot="1">
      <c r="A36" s="838" t="s">
        <v>54</v>
      </c>
      <c r="B36" s="839"/>
      <c r="C36" s="839"/>
      <c r="D36" s="839"/>
      <c r="E36" s="985"/>
      <c r="F36" s="97" t="s">
        <v>328</v>
      </c>
      <c r="G36" s="857">
        <v>-175559</v>
      </c>
      <c r="H36" s="857"/>
      <c r="I36" s="857">
        <v>-279314</v>
      </c>
      <c r="J36" s="857"/>
      <c r="K36" s="857">
        <v>-292912</v>
      </c>
      <c r="L36" s="857"/>
      <c r="M36" s="857">
        <v>-718633</v>
      </c>
      <c r="N36" s="857"/>
      <c r="O36" s="1483">
        <v>-5493388</v>
      </c>
      <c r="P36" s="1483"/>
      <c r="Q36" s="857">
        <v>-7583134</v>
      </c>
      <c r="R36" s="857"/>
      <c r="S36" s="857">
        <v>-7583134</v>
      </c>
      <c r="T36" s="857"/>
      <c r="U36" s="857">
        <v>-45917</v>
      </c>
      <c r="V36" s="857"/>
      <c r="W36" s="1007">
        <v>-6.0551481748838398E-3</v>
      </c>
      <c r="X36" s="1007"/>
      <c r="Y36" s="1007" t="s">
        <v>40</v>
      </c>
      <c r="Z36" s="1008"/>
    </row>
    <row r="37" spans="1:26" ht="18" customHeight="1" thickBot="1">
      <c r="A37" s="836" t="s">
        <v>820</v>
      </c>
      <c r="B37" s="837"/>
      <c r="C37" s="837"/>
      <c r="D37" s="837"/>
      <c r="E37" s="985"/>
    </row>
    <row r="38" spans="1:26" ht="18" customHeight="1" thickBot="1">
      <c r="A38" s="838" t="s">
        <v>57</v>
      </c>
      <c r="B38" s="839"/>
      <c r="C38" s="839"/>
      <c r="D38" s="839"/>
      <c r="E38" s="985"/>
      <c r="F38" s="929" t="s">
        <v>58</v>
      </c>
      <c r="G38" s="840"/>
      <c r="H38" s="840"/>
      <c r="I38" s="840"/>
      <c r="J38" s="840"/>
      <c r="K38" s="840"/>
      <c r="L38" s="840"/>
      <c r="M38" s="840"/>
      <c r="N38" s="840"/>
      <c r="O38" s="840"/>
      <c r="P38" s="840"/>
      <c r="Q38" s="840"/>
      <c r="R38" s="840"/>
      <c r="S38" s="840"/>
      <c r="T38" s="840"/>
      <c r="U38" s="840"/>
      <c r="V38" s="840"/>
      <c r="W38" s="840"/>
      <c r="X38" s="841"/>
    </row>
    <row r="39" spans="1:26" ht="18" customHeight="1">
      <c r="A39" s="1198">
        <v>1500</v>
      </c>
      <c r="B39" s="1199"/>
      <c r="C39" s="1199"/>
      <c r="D39" s="1199"/>
      <c r="E39" s="985"/>
      <c r="F39" s="52"/>
      <c r="G39" s="52"/>
      <c r="H39" s="52"/>
      <c r="I39" s="52"/>
      <c r="J39" s="52"/>
      <c r="K39" s="52"/>
      <c r="L39" s="52"/>
      <c r="M39" s="52"/>
      <c r="N39" s="52"/>
      <c r="O39" s="52"/>
      <c r="P39" s="52"/>
      <c r="Q39" s="52"/>
      <c r="R39" s="52"/>
      <c r="S39" s="52"/>
      <c r="T39" s="52"/>
      <c r="U39" s="52"/>
      <c r="V39" s="52"/>
      <c r="W39" s="52"/>
      <c r="X39" s="488"/>
    </row>
    <row r="40" spans="1:26" ht="18" customHeight="1">
      <c r="A40" s="847" t="s">
        <v>59</v>
      </c>
      <c r="B40" s="848"/>
      <c r="C40" s="848"/>
      <c r="D40" s="848"/>
      <c r="E40" s="985"/>
      <c r="F40" s="52"/>
      <c r="G40" s="52"/>
      <c r="H40" s="52"/>
      <c r="I40" s="52"/>
      <c r="J40" s="52"/>
      <c r="K40" s="52"/>
      <c r="L40" s="52"/>
      <c r="M40" s="52"/>
      <c r="N40" s="52"/>
      <c r="O40" s="52"/>
      <c r="P40" s="52"/>
      <c r="Q40" s="52"/>
      <c r="R40" s="52"/>
      <c r="S40" s="52"/>
      <c r="T40" s="52"/>
      <c r="U40" s="52"/>
      <c r="V40" s="52"/>
      <c r="W40" s="52"/>
      <c r="X40" s="488"/>
    </row>
    <row r="41" spans="1:26" ht="18" customHeight="1">
      <c r="A41" s="1481" t="s">
        <v>760</v>
      </c>
      <c r="B41" s="1482"/>
      <c r="C41" s="1310" t="s">
        <v>821</v>
      </c>
      <c r="D41" s="1311"/>
      <c r="E41" s="1031"/>
      <c r="F41" s="52"/>
      <c r="G41" s="52"/>
      <c r="H41" s="52"/>
      <c r="I41" s="52"/>
      <c r="J41" s="52"/>
      <c r="K41" s="52"/>
      <c r="L41" s="52"/>
      <c r="M41" s="52"/>
      <c r="N41" s="52"/>
      <c r="O41" s="52"/>
      <c r="P41" s="52"/>
      <c r="Q41" s="52"/>
      <c r="R41" s="52"/>
      <c r="S41" s="52"/>
      <c r="T41" s="52"/>
      <c r="U41" s="52"/>
      <c r="V41" s="52"/>
      <c r="W41" s="52"/>
      <c r="X41" s="488"/>
    </row>
    <row r="42" spans="1:26" ht="18" customHeight="1">
      <c r="A42" s="1340" t="s">
        <v>282</v>
      </c>
      <c r="B42" s="1341"/>
      <c r="C42" s="1427" t="s">
        <v>822</v>
      </c>
      <c r="D42" s="1428"/>
      <c r="E42" s="1031"/>
      <c r="F42" s="52"/>
      <c r="G42" s="52"/>
      <c r="H42" s="52"/>
      <c r="I42" s="52"/>
      <c r="J42" s="52"/>
      <c r="K42" s="52"/>
      <c r="L42" s="52"/>
      <c r="M42" s="52"/>
      <c r="N42" s="52"/>
      <c r="O42" s="52"/>
      <c r="P42" s="52"/>
      <c r="Q42" s="52"/>
      <c r="R42" s="52"/>
      <c r="S42" s="52"/>
      <c r="T42" s="52"/>
      <c r="U42" s="52"/>
      <c r="V42" s="52"/>
      <c r="W42" s="52"/>
      <c r="X42" s="488"/>
    </row>
    <row r="43" spans="1:26" ht="18" customHeight="1">
      <c r="A43" s="1268" t="s">
        <v>284</v>
      </c>
      <c r="B43" s="1268"/>
      <c r="C43" s="1427" t="s">
        <v>808</v>
      </c>
      <c r="D43" s="1480"/>
      <c r="E43" s="985"/>
      <c r="F43" s="52"/>
      <c r="G43" s="52"/>
      <c r="H43" s="52"/>
      <c r="I43" s="52"/>
      <c r="J43" s="52"/>
      <c r="K43" s="52"/>
      <c r="L43" s="52"/>
      <c r="M43" s="52"/>
      <c r="N43" s="52"/>
      <c r="O43" s="52"/>
      <c r="P43" s="52"/>
      <c r="Q43" s="52"/>
      <c r="R43" s="52"/>
      <c r="S43" s="52"/>
      <c r="T43" s="52"/>
      <c r="U43" s="52"/>
      <c r="V43" s="52"/>
      <c r="W43" s="52"/>
      <c r="X43" s="488"/>
    </row>
    <row r="44" spans="1:26" ht="22.5" customHeight="1">
      <c r="A44" s="568" t="s">
        <v>725</v>
      </c>
      <c r="B44" s="569"/>
      <c r="C44" s="1312" t="s">
        <v>823</v>
      </c>
      <c r="D44" s="1313"/>
      <c r="E44" s="1031"/>
      <c r="F44" s="52"/>
      <c r="G44" s="52"/>
      <c r="H44" s="52"/>
      <c r="I44" s="52"/>
      <c r="J44" s="52"/>
      <c r="K44" s="52"/>
      <c r="L44" s="52"/>
      <c r="M44" s="52"/>
      <c r="N44" s="52"/>
      <c r="O44" s="52"/>
      <c r="P44" s="52"/>
      <c r="Q44" s="52"/>
      <c r="R44" s="52"/>
      <c r="S44" s="52"/>
      <c r="T44" s="52"/>
      <c r="U44" s="52"/>
      <c r="V44" s="52"/>
      <c r="W44" s="52"/>
      <c r="X44" s="488"/>
    </row>
    <row r="45" spans="1:26" ht="18" customHeight="1">
      <c r="A45" s="855" t="s">
        <v>61</v>
      </c>
      <c r="B45" s="856"/>
      <c r="C45" s="856"/>
      <c r="D45" s="1301"/>
      <c r="E45" s="985"/>
      <c r="F45" s="52"/>
      <c r="G45" s="52"/>
      <c r="H45" s="52"/>
      <c r="I45" s="52"/>
      <c r="J45" s="52"/>
      <c r="K45" s="52"/>
      <c r="L45" s="52"/>
      <c r="M45" s="52"/>
      <c r="N45" s="52"/>
      <c r="O45" s="52"/>
      <c r="P45" s="52"/>
      <c r="Q45" s="52"/>
      <c r="R45" s="52"/>
      <c r="S45" s="52"/>
      <c r="T45" s="52"/>
      <c r="U45" s="52"/>
      <c r="V45" s="52"/>
      <c r="W45" s="52"/>
      <c r="X45" s="488"/>
    </row>
    <row r="46" spans="1:26" ht="18" customHeight="1" thickBot="1">
      <c r="A46" s="1429" t="s">
        <v>824</v>
      </c>
      <c r="B46" s="1430"/>
      <c r="C46" s="1430"/>
      <c r="D46" s="1431"/>
      <c r="E46" s="985"/>
      <c r="F46" s="52"/>
      <c r="G46" s="52"/>
      <c r="H46" s="52"/>
      <c r="I46" s="52"/>
      <c r="J46" s="52"/>
      <c r="K46" s="52"/>
      <c r="L46" s="52"/>
      <c r="M46" s="52"/>
      <c r="N46" s="52"/>
      <c r="O46" s="52"/>
      <c r="P46" s="52"/>
      <c r="Q46" s="52"/>
      <c r="R46" s="52"/>
      <c r="S46" s="52"/>
      <c r="T46" s="52"/>
      <c r="U46" s="52"/>
      <c r="V46" s="52"/>
      <c r="W46" s="52"/>
      <c r="X46" s="488"/>
    </row>
    <row r="47" spans="1:26" ht="18" customHeight="1" thickTop="1" thickBot="1">
      <c r="A47" s="831" t="s">
        <v>63</v>
      </c>
      <c r="B47" s="832"/>
      <c r="C47" s="832"/>
      <c r="D47" s="1305"/>
      <c r="E47" s="985"/>
      <c r="F47" s="52"/>
      <c r="G47" s="52"/>
      <c r="H47" s="52"/>
      <c r="I47" s="52"/>
      <c r="J47" s="52"/>
      <c r="K47" s="52"/>
      <c r="L47" s="52"/>
      <c r="M47" s="52"/>
      <c r="N47" s="52"/>
      <c r="O47" s="52"/>
      <c r="P47" s="52"/>
      <c r="Q47" s="52"/>
      <c r="R47" s="52"/>
      <c r="S47" s="52"/>
      <c r="T47" s="52"/>
      <c r="U47" s="52"/>
      <c r="V47" s="52"/>
      <c r="W47" s="52"/>
      <c r="X47" s="488"/>
    </row>
    <row r="48" spans="1:26" ht="18" customHeight="1" thickTop="1">
      <c r="A48" s="880" t="s">
        <v>825</v>
      </c>
      <c r="B48" s="881"/>
      <c r="C48" s="881"/>
      <c r="D48" s="1066"/>
      <c r="E48" s="985"/>
      <c r="F48" s="52"/>
      <c r="G48" s="52"/>
      <c r="H48" s="52"/>
      <c r="I48" s="52"/>
      <c r="J48" s="52"/>
      <c r="K48" s="52"/>
      <c r="L48" s="52"/>
      <c r="M48" s="52"/>
      <c r="N48" s="52"/>
      <c r="O48" s="52"/>
      <c r="P48" s="52"/>
      <c r="Q48" s="52"/>
      <c r="R48" s="52"/>
      <c r="S48" s="52"/>
      <c r="T48" s="52"/>
      <c r="U48" s="52"/>
      <c r="V48" s="52"/>
      <c r="W48" s="52"/>
      <c r="X48" s="488"/>
    </row>
    <row r="49" spans="1:24" ht="18" customHeight="1">
      <c r="A49" s="1477" t="s">
        <v>826</v>
      </c>
      <c r="B49" s="1478"/>
      <c r="C49" s="1478"/>
      <c r="D49" s="1479"/>
      <c r="E49" s="985"/>
      <c r="F49" s="52"/>
      <c r="G49" s="52"/>
      <c r="H49" s="52"/>
      <c r="I49" s="52"/>
      <c r="J49" s="52"/>
      <c r="K49" s="52"/>
      <c r="L49" s="52"/>
      <c r="M49" s="52"/>
      <c r="N49" s="52"/>
      <c r="O49" s="52"/>
      <c r="P49" s="52"/>
      <c r="Q49" s="52"/>
      <c r="R49" s="52"/>
      <c r="S49" s="52"/>
      <c r="T49" s="52"/>
      <c r="U49" s="52"/>
      <c r="V49" s="52"/>
      <c r="W49" s="52"/>
      <c r="X49" s="488"/>
    </row>
    <row r="50" spans="1:24" ht="18" customHeight="1">
      <c r="A50" s="855" t="s">
        <v>66</v>
      </c>
      <c r="B50" s="856"/>
      <c r="C50" s="856"/>
      <c r="D50" s="1301"/>
      <c r="E50" s="985"/>
      <c r="F50" s="52"/>
      <c r="G50" s="52"/>
      <c r="H50" s="52"/>
      <c r="I50" s="52"/>
      <c r="J50" s="52"/>
      <c r="K50" s="52"/>
      <c r="L50" s="52"/>
      <c r="M50" s="52"/>
      <c r="N50" s="52"/>
      <c r="O50" s="52"/>
      <c r="P50" s="52"/>
      <c r="Q50" s="52"/>
      <c r="R50" s="52"/>
      <c r="S50" s="52"/>
      <c r="T50" s="52"/>
      <c r="U50" s="52"/>
      <c r="V50" s="52"/>
      <c r="W50" s="52"/>
      <c r="X50" s="488"/>
    </row>
    <row r="51" spans="1:24" ht="18" customHeight="1">
      <c r="A51" s="1110" t="s">
        <v>827</v>
      </c>
      <c r="B51" s="1111"/>
      <c r="C51" s="1111"/>
      <c r="D51" s="1265"/>
      <c r="E51" s="985"/>
      <c r="F51" s="52"/>
      <c r="G51" s="52"/>
      <c r="H51" s="52"/>
      <c r="I51" s="52"/>
      <c r="J51" s="52"/>
      <c r="K51" s="52"/>
      <c r="L51" s="52"/>
      <c r="M51" s="52"/>
      <c r="N51" s="52"/>
      <c r="O51" s="52"/>
      <c r="P51" s="52"/>
      <c r="Q51" s="52"/>
      <c r="R51" s="52"/>
      <c r="S51" s="52"/>
      <c r="T51" s="52"/>
      <c r="U51" s="52"/>
      <c r="V51" s="52"/>
      <c r="W51" s="52"/>
      <c r="X51" s="488"/>
    </row>
    <row r="52" spans="1:24" ht="18" customHeight="1">
      <c r="A52" s="1110" t="s">
        <v>828</v>
      </c>
      <c r="B52" s="1111"/>
      <c r="C52" s="1111"/>
      <c r="D52" s="1265"/>
      <c r="E52" s="985"/>
      <c r="F52" s="52"/>
      <c r="G52" s="52"/>
      <c r="H52" s="52"/>
      <c r="I52" s="52"/>
      <c r="J52" s="52"/>
      <c r="K52" s="52"/>
      <c r="L52" s="52"/>
      <c r="M52" s="52"/>
      <c r="N52" s="52"/>
      <c r="O52" s="52"/>
      <c r="P52" s="52"/>
      <c r="Q52" s="52"/>
      <c r="R52" s="52"/>
      <c r="S52" s="52"/>
      <c r="T52" s="52"/>
      <c r="U52" s="52"/>
      <c r="V52" s="52"/>
      <c r="W52" s="52"/>
      <c r="X52" s="488"/>
    </row>
    <row r="53" spans="1:24" ht="18" customHeight="1" thickBot="1">
      <c r="A53" s="1110" t="s">
        <v>829</v>
      </c>
      <c r="B53" s="1111"/>
      <c r="C53" s="1111"/>
      <c r="D53" s="1265"/>
      <c r="E53" s="985"/>
      <c r="F53" s="52"/>
      <c r="G53" s="52"/>
      <c r="H53" s="52"/>
      <c r="I53" s="52"/>
      <c r="J53" s="52"/>
      <c r="K53" s="52"/>
      <c r="L53" s="52"/>
      <c r="M53" s="52"/>
      <c r="N53" s="52"/>
      <c r="O53" s="52"/>
      <c r="P53" s="52"/>
      <c r="Q53" s="52"/>
      <c r="R53" s="52"/>
      <c r="S53" s="52"/>
      <c r="T53" s="52"/>
      <c r="U53" s="52"/>
      <c r="V53" s="52"/>
      <c r="W53" s="52"/>
      <c r="X53" s="488"/>
    </row>
    <row r="54" spans="1:24" ht="18" customHeight="1" thickBot="1">
      <c r="A54" s="855" t="s">
        <v>74</v>
      </c>
      <c r="B54" s="856"/>
      <c r="C54" s="856"/>
      <c r="D54" s="1301"/>
      <c r="E54" s="985"/>
      <c r="F54" s="938" t="s">
        <v>68</v>
      </c>
      <c r="G54" s="817"/>
      <c r="H54" s="817"/>
      <c r="I54" s="817"/>
      <c r="J54" s="817"/>
      <c r="K54" s="817"/>
      <c r="L54" s="817"/>
      <c r="M54" s="817"/>
      <c r="N54" s="817"/>
      <c r="O54" s="817"/>
      <c r="P54" s="817"/>
      <c r="Q54" s="817"/>
      <c r="R54" s="817"/>
      <c r="S54" s="817"/>
      <c r="T54" s="817"/>
      <c r="U54" s="817"/>
      <c r="V54" s="817"/>
      <c r="W54" s="817"/>
      <c r="X54" s="818"/>
    </row>
    <row r="55" spans="1:24" ht="18" customHeight="1" thickBot="1">
      <c r="A55" s="1435" t="s">
        <v>739</v>
      </c>
      <c r="B55" s="1436"/>
      <c r="C55" s="1436"/>
      <c r="D55" s="1437"/>
      <c r="E55" s="985"/>
      <c r="F55" s="307" t="s">
        <v>70</v>
      </c>
      <c r="G55" s="1244" t="s">
        <v>71</v>
      </c>
      <c r="H55" s="1244"/>
      <c r="I55" s="1244"/>
      <c r="J55" s="1244"/>
      <c r="K55" s="826" t="s">
        <v>72</v>
      </c>
      <c r="L55" s="827"/>
      <c r="M55" s="828"/>
      <c r="N55" s="826" t="s">
        <v>73</v>
      </c>
      <c r="O55" s="827"/>
      <c r="P55" s="827"/>
      <c r="Q55" s="827"/>
      <c r="R55" s="827"/>
      <c r="S55" s="827"/>
      <c r="T55" s="827"/>
      <c r="U55" s="827"/>
      <c r="V55" s="827"/>
      <c r="W55" s="827"/>
      <c r="X55" s="940"/>
    </row>
    <row r="56" spans="1:24" ht="18" customHeight="1">
      <c r="A56" s="1435"/>
      <c r="B56" s="1436"/>
      <c r="C56" s="1436"/>
      <c r="D56" s="1437"/>
      <c r="E56" s="985"/>
      <c r="F56" s="1465" t="s">
        <v>87</v>
      </c>
      <c r="G56" s="1466"/>
      <c r="H56" s="1466"/>
      <c r="I56" s="1466"/>
      <c r="J56" s="1466"/>
      <c r="K56" s="1466"/>
      <c r="L56" s="1466"/>
      <c r="M56" s="1466"/>
      <c r="N56" s="1466"/>
      <c r="O56" s="1466"/>
      <c r="P56" s="1466"/>
      <c r="Q56" s="1466"/>
      <c r="R56" s="1466"/>
      <c r="S56" s="1466"/>
      <c r="T56" s="1466"/>
      <c r="U56" s="1466"/>
      <c r="V56" s="1466"/>
      <c r="W56" s="1466"/>
      <c r="X56" s="1467"/>
    </row>
    <row r="57" spans="1:24" ht="18" customHeight="1" thickBot="1">
      <c r="A57" s="1439"/>
      <c r="B57" s="1440"/>
      <c r="C57" s="1440"/>
      <c r="D57" s="1441"/>
      <c r="E57" s="985"/>
      <c r="F57" s="1438"/>
      <c r="G57" s="1468"/>
      <c r="H57" s="1468"/>
      <c r="I57" s="1468"/>
      <c r="J57" s="1468"/>
      <c r="K57" s="1468"/>
      <c r="L57" s="1468"/>
      <c r="M57" s="1468"/>
      <c r="N57" s="1468"/>
      <c r="O57" s="1468"/>
      <c r="P57" s="1468"/>
      <c r="Q57" s="1468"/>
      <c r="R57" s="1468"/>
      <c r="S57" s="1468"/>
      <c r="T57" s="1468"/>
      <c r="U57" s="1468"/>
      <c r="V57" s="1468"/>
      <c r="W57" s="1468"/>
      <c r="X57" s="1469"/>
    </row>
    <row r="58" spans="1:24" ht="18" customHeight="1" thickTop="1" thickBot="1">
      <c r="A58" s="831" t="s">
        <v>81</v>
      </c>
      <c r="B58" s="832"/>
      <c r="C58" s="832"/>
      <c r="D58" s="1305"/>
      <c r="E58" s="985"/>
      <c r="F58" s="1438"/>
      <c r="G58" s="1468"/>
      <c r="H58" s="1468"/>
      <c r="I58" s="1468"/>
      <c r="J58" s="1468"/>
      <c r="K58" s="1468"/>
      <c r="L58" s="1468"/>
      <c r="M58" s="1468"/>
      <c r="N58" s="1468"/>
      <c r="O58" s="1468"/>
      <c r="P58" s="1468"/>
      <c r="Q58" s="1468"/>
      <c r="R58" s="1468"/>
      <c r="S58" s="1468"/>
      <c r="T58" s="1468"/>
      <c r="U58" s="1468"/>
      <c r="V58" s="1468"/>
      <c r="W58" s="1468"/>
      <c r="X58" s="1469"/>
    </row>
    <row r="59" spans="1:24" ht="18" customHeight="1" thickTop="1">
      <c r="A59" s="880" t="s">
        <v>82</v>
      </c>
      <c r="B59" s="881"/>
      <c r="C59" s="881"/>
      <c r="D59" s="1066"/>
      <c r="E59" s="985"/>
      <c r="F59" s="1438"/>
      <c r="G59" s="1468"/>
      <c r="H59" s="1468"/>
      <c r="I59" s="1468"/>
      <c r="J59" s="1468"/>
      <c r="K59" s="1468"/>
      <c r="L59" s="1468"/>
      <c r="M59" s="1468"/>
      <c r="N59" s="1468"/>
      <c r="O59" s="1468"/>
      <c r="P59" s="1468"/>
      <c r="Q59" s="1468"/>
      <c r="R59" s="1468"/>
      <c r="S59" s="1468"/>
      <c r="T59" s="1468"/>
      <c r="U59" s="1468"/>
      <c r="V59" s="1468"/>
      <c r="W59" s="1468"/>
      <c r="X59" s="1469"/>
    </row>
    <row r="60" spans="1:24" ht="44.25" customHeight="1">
      <c r="A60" s="1473" t="s">
        <v>830</v>
      </c>
      <c r="B60" s="1473"/>
      <c r="C60" s="1473"/>
      <c r="D60" s="1474"/>
      <c r="E60" s="985"/>
      <c r="F60" s="1438"/>
      <c r="G60" s="1468"/>
      <c r="H60" s="1468"/>
      <c r="I60" s="1468"/>
      <c r="J60" s="1468"/>
      <c r="K60" s="1468"/>
      <c r="L60" s="1468"/>
      <c r="M60" s="1468"/>
      <c r="N60" s="1468"/>
      <c r="O60" s="1468"/>
      <c r="P60" s="1468"/>
      <c r="Q60" s="1468"/>
      <c r="R60" s="1468"/>
      <c r="S60" s="1468"/>
      <c r="T60" s="1468"/>
      <c r="U60" s="1468"/>
      <c r="V60" s="1468"/>
      <c r="W60" s="1468"/>
      <c r="X60" s="1469"/>
    </row>
    <row r="61" spans="1:24" ht="26.25" customHeight="1" thickBot="1">
      <c r="A61" s="1475" t="s">
        <v>751</v>
      </c>
      <c r="B61" s="1475"/>
      <c r="C61" s="1475"/>
      <c r="D61" s="1476"/>
      <c r="E61" s="985"/>
      <c r="F61" s="1470"/>
      <c r="G61" s="1471"/>
      <c r="H61" s="1471"/>
      <c r="I61" s="1471"/>
      <c r="J61" s="1471"/>
      <c r="K61" s="1471"/>
      <c r="L61" s="1471"/>
      <c r="M61" s="1471"/>
      <c r="N61" s="1471"/>
      <c r="O61" s="1471"/>
      <c r="P61" s="1471"/>
      <c r="Q61" s="1471"/>
      <c r="R61" s="1471"/>
      <c r="S61" s="1471"/>
      <c r="T61" s="1471"/>
      <c r="U61" s="1471"/>
      <c r="V61" s="1471"/>
      <c r="W61" s="1471"/>
      <c r="X61" s="1472"/>
    </row>
    <row r="62" spans="1:24" ht="36.75" hidden="1" customHeight="1">
      <c r="A62" s="570"/>
      <c r="B62" s="570"/>
      <c r="C62" s="570"/>
      <c r="D62" s="571"/>
      <c r="E62" s="986"/>
      <c r="F62" s="572"/>
      <c r="G62" s="572"/>
      <c r="H62" s="572"/>
      <c r="I62" s="572"/>
      <c r="J62" s="572"/>
      <c r="K62" s="572"/>
      <c r="L62" s="572"/>
      <c r="M62" s="572"/>
      <c r="N62" s="572"/>
      <c r="O62" s="572"/>
      <c r="P62" s="572"/>
      <c r="Q62" s="572"/>
      <c r="R62" s="572"/>
      <c r="S62" s="572"/>
      <c r="T62" s="572"/>
      <c r="U62" s="572"/>
      <c r="V62" s="572"/>
      <c r="W62" s="572"/>
      <c r="X62" s="573"/>
    </row>
    <row r="63" spans="1:24" ht="18" customHeight="1"/>
    <row r="64" spans="1:24" ht="45" customHeight="1">
      <c r="E64"/>
    </row>
    <row r="65" spans="5:5">
      <c r="E65"/>
    </row>
    <row r="66" spans="5:5">
      <c r="E66"/>
    </row>
    <row r="67" spans="5:5">
      <c r="E67"/>
    </row>
    <row r="68" spans="5:5">
      <c r="E68"/>
    </row>
    <row r="69" spans="5:5">
      <c r="E69"/>
    </row>
    <row r="70" spans="5:5">
      <c r="E70"/>
    </row>
    <row r="71" spans="5:5">
      <c r="E71"/>
    </row>
    <row r="72" spans="5:5">
      <c r="E72"/>
    </row>
    <row r="73" spans="5:5" ht="21.75" customHeight="1">
      <c r="E73"/>
    </row>
    <row r="74" spans="5:5" ht="23.25" customHeight="1">
      <c r="E74"/>
    </row>
    <row r="75" spans="5:5" ht="27.75" customHeight="1">
      <c r="E75"/>
    </row>
    <row r="76" spans="5:5" ht="30" customHeight="1">
      <c r="E76"/>
    </row>
    <row r="77" spans="5:5">
      <c r="E77"/>
    </row>
    <row r="78" spans="5:5" ht="22.5" customHeight="1">
      <c r="E78"/>
    </row>
    <row r="79" spans="5:5" ht="21" customHeight="1"/>
    <row r="80" spans="5:5" ht="24.75" customHeight="1"/>
    <row r="81" ht="21" customHeight="1"/>
    <row r="83" ht="20.25" customHeight="1"/>
    <row r="87" ht="52.5" customHeight="1"/>
  </sheetData>
  <mergeCells count="183">
    <mergeCell ref="S22:T22"/>
    <mergeCell ref="A1:D2"/>
    <mergeCell ref="E1:E62"/>
    <mergeCell ref="F1:T2"/>
    <mergeCell ref="G3:H3"/>
    <mergeCell ref="I3:J3"/>
    <mergeCell ref="K3:L3"/>
    <mergeCell ref="M3:N3"/>
    <mergeCell ref="O3:P3"/>
    <mergeCell ref="Q3:R3"/>
    <mergeCell ref="S3:T3"/>
    <mergeCell ref="A4:D12"/>
    <mergeCell ref="S4:T4"/>
    <mergeCell ref="A13:D13"/>
    <mergeCell ref="A14:D26"/>
    <mergeCell ref="F21:P21"/>
    <mergeCell ref="G22:H22"/>
    <mergeCell ref="I22:J22"/>
    <mergeCell ref="K22:L22"/>
    <mergeCell ref="M22:N22"/>
    <mergeCell ref="O22:P22"/>
    <mergeCell ref="Q22:R22"/>
    <mergeCell ref="G24:H24"/>
    <mergeCell ref="I24:J24"/>
    <mergeCell ref="K24:L24"/>
    <mergeCell ref="M24:N24"/>
    <mergeCell ref="O24:P24"/>
    <mergeCell ref="Q24:R24"/>
    <mergeCell ref="S24:T24"/>
    <mergeCell ref="U24:V24"/>
    <mergeCell ref="W24:X24"/>
    <mergeCell ref="Y24:Z24"/>
    <mergeCell ref="G25:H25"/>
    <mergeCell ref="I25:J25"/>
    <mergeCell ref="K25:L25"/>
    <mergeCell ref="M25:N25"/>
    <mergeCell ref="Q25:R25"/>
    <mergeCell ref="S25:T25"/>
    <mergeCell ref="U25:V25"/>
    <mergeCell ref="W25:X25"/>
    <mergeCell ref="Y25:Z25"/>
    <mergeCell ref="Y26:Z26"/>
    <mergeCell ref="A27:D27"/>
    <mergeCell ref="G27:H27"/>
    <mergeCell ref="I27:J27"/>
    <mergeCell ref="K27:L27"/>
    <mergeCell ref="M27:N27"/>
    <mergeCell ref="O27:P27"/>
    <mergeCell ref="Q27:R27"/>
    <mergeCell ref="S27:T27"/>
    <mergeCell ref="U27:V27"/>
    <mergeCell ref="W27:X27"/>
    <mergeCell ref="Y27:Z27"/>
    <mergeCell ref="G26:H26"/>
    <mergeCell ref="I26:J26"/>
    <mergeCell ref="K26:L26"/>
    <mergeCell ref="M26:N26"/>
    <mergeCell ref="O26:P26"/>
    <mergeCell ref="Q26:R26"/>
    <mergeCell ref="S26:T26"/>
    <mergeCell ref="U26:V26"/>
    <mergeCell ref="W26:X26"/>
    <mergeCell ref="A28:D28"/>
    <mergeCell ref="G28:H28"/>
    <mergeCell ref="I28:J28"/>
    <mergeCell ref="K28:L28"/>
    <mergeCell ref="M28:N28"/>
    <mergeCell ref="O28:P28"/>
    <mergeCell ref="Q28:R28"/>
    <mergeCell ref="Y29:Z29"/>
    <mergeCell ref="G31:H31"/>
    <mergeCell ref="I31:J31"/>
    <mergeCell ref="K31:L31"/>
    <mergeCell ref="M31:N31"/>
    <mergeCell ref="O31:P31"/>
    <mergeCell ref="S28:T28"/>
    <mergeCell ref="U28:V28"/>
    <mergeCell ref="W28:X28"/>
    <mergeCell ref="Y28:Z28"/>
    <mergeCell ref="G29:H29"/>
    <mergeCell ref="I29:J29"/>
    <mergeCell ref="K29:L29"/>
    <mergeCell ref="M29:N29"/>
    <mergeCell ref="O29:P29"/>
    <mergeCell ref="A32:D32"/>
    <mergeCell ref="G32:H32"/>
    <mergeCell ref="I32:J32"/>
    <mergeCell ref="K32:L32"/>
    <mergeCell ref="M32:N32"/>
    <mergeCell ref="Q29:R29"/>
    <mergeCell ref="S29:T29"/>
    <mergeCell ref="U29:V29"/>
    <mergeCell ref="W29:X29"/>
    <mergeCell ref="A29:D31"/>
    <mergeCell ref="O32:P32"/>
    <mergeCell ref="Q32:R32"/>
    <mergeCell ref="S32:T32"/>
    <mergeCell ref="U32:V32"/>
    <mergeCell ref="W32:X32"/>
    <mergeCell ref="Y36:Z36"/>
    <mergeCell ref="Q35:R35"/>
    <mergeCell ref="S35:T35"/>
    <mergeCell ref="U35:V35"/>
    <mergeCell ref="W35:X35"/>
    <mergeCell ref="Y35:Z35"/>
    <mergeCell ref="O35:P35"/>
    <mergeCell ref="Y32:Z32"/>
    <mergeCell ref="Q31:R31"/>
    <mergeCell ref="S31:T31"/>
    <mergeCell ref="U31:V31"/>
    <mergeCell ref="W31:X31"/>
    <mergeCell ref="Y31:Z31"/>
    <mergeCell ref="O34:P34"/>
    <mergeCell ref="Q34:R34"/>
    <mergeCell ref="S34:T34"/>
    <mergeCell ref="U34:V34"/>
    <mergeCell ref="W34:X34"/>
    <mergeCell ref="Y34:Z34"/>
    <mergeCell ref="Q33:R33"/>
    <mergeCell ref="S33:T33"/>
    <mergeCell ref="A35:D35"/>
    <mergeCell ref="G35:H35"/>
    <mergeCell ref="I35:J35"/>
    <mergeCell ref="K35:L35"/>
    <mergeCell ref="M35:N35"/>
    <mergeCell ref="U33:V33"/>
    <mergeCell ref="W33:X33"/>
    <mergeCell ref="Y33:Z33"/>
    <mergeCell ref="O33:P33"/>
    <mergeCell ref="A34:D34"/>
    <mergeCell ref="G34:H34"/>
    <mergeCell ref="I34:J34"/>
    <mergeCell ref="K34:L34"/>
    <mergeCell ref="M34:N34"/>
    <mergeCell ref="A33:D33"/>
    <mergeCell ref="G33:H33"/>
    <mergeCell ref="I33:J33"/>
    <mergeCell ref="K33:L33"/>
    <mergeCell ref="M33:N33"/>
    <mergeCell ref="A37:D37"/>
    <mergeCell ref="A38:D38"/>
    <mergeCell ref="F38:X38"/>
    <mergeCell ref="A39:D39"/>
    <mergeCell ref="A40:D40"/>
    <mergeCell ref="A41:B41"/>
    <mergeCell ref="C41:D41"/>
    <mergeCell ref="O36:P36"/>
    <mergeCell ref="Q36:R36"/>
    <mergeCell ref="S36:T36"/>
    <mergeCell ref="U36:V36"/>
    <mergeCell ref="W36:X36"/>
    <mergeCell ref="A36:D36"/>
    <mergeCell ref="G36:H36"/>
    <mergeCell ref="I36:J36"/>
    <mergeCell ref="K36:L36"/>
    <mergeCell ref="M36:N36"/>
    <mergeCell ref="A46:D46"/>
    <mergeCell ref="A47:D47"/>
    <mergeCell ref="A48:D48"/>
    <mergeCell ref="A49:D49"/>
    <mergeCell ref="A50:D50"/>
    <mergeCell ref="A51:D51"/>
    <mergeCell ref="A42:B42"/>
    <mergeCell ref="C42:D42"/>
    <mergeCell ref="A43:B43"/>
    <mergeCell ref="C43:D43"/>
    <mergeCell ref="C44:D44"/>
    <mergeCell ref="A45:D45"/>
    <mergeCell ref="A56:D56"/>
    <mergeCell ref="F56:X61"/>
    <mergeCell ref="A57:D57"/>
    <mergeCell ref="A58:D58"/>
    <mergeCell ref="A59:D59"/>
    <mergeCell ref="A60:D60"/>
    <mergeCell ref="A61:D61"/>
    <mergeCell ref="A52:D52"/>
    <mergeCell ref="A53:D53"/>
    <mergeCell ref="A54:D54"/>
    <mergeCell ref="F54:X54"/>
    <mergeCell ref="A55:D55"/>
    <mergeCell ref="G55:J55"/>
    <mergeCell ref="K55:M55"/>
    <mergeCell ref="N55:X55"/>
  </mergeCells>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45"/>
  <dimension ref="A1:Z88"/>
  <sheetViews>
    <sheetView topLeftCell="A10" zoomScale="60" zoomScaleNormal="60" workbookViewId="0">
      <selection activeCell="A61" sqref="A61:D61"/>
    </sheetView>
  </sheetViews>
  <sheetFormatPr defaultRowHeight="15"/>
  <cols>
    <col min="1" max="1" width="29.140625" customWidth="1"/>
    <col min="2" max="2" width="16.42578125" customWidth="1"/>
    <col min="3" max="4" width="17.28515625" customWidth="1"/>
    <col min="5" max="5" width="0.140625" style="60" customWidth="1"/>
    <col min="6" max="6" width="27.5703125" customWidth="1"/>
    <col min="7" max="7" width="7.5703125" customWidth="1"/>
    <col min="8" max="8" width="12" customWidth="1"/>
    <col min="9" max="9" width="7.5703125" customWidth="1"/>
    <col min="10" max="10" width="10.85546875" customWidth="1"/>
    <col min="11" max="11" width="7.42578125" customWidth="1"/>
    <col min="12" max="12" width="11.42578125" customWidth="1"/>
    <col min="13" max="13" width="6.42578125" customWidth="1"/>
    <col min="14" max="14" width="11.28515625" customWidth="1"/>
    <col min="15" max="15" width="6.5703125" customWidth="1"/>
    <col min="16" max="16" width="11.28515625" customWidth="1"/>
    <col min="17" max="17" width="10.5703125" bestFit="1" customWidth="1"/>
    <col min="18" max="18" width="11.28515625" customWidth="1"/>
    <col min="20" max="20" width="11.5703125" bestFit="1" customWidth="1"/>
  </cols>
  <sheetData>
    <row r="1" spans="1:20" ht="15" customHeight="1" thickTop="1">
      <c r="A1" s="901" t="s">
        <v>0</v>
      </c>
      <c r="B1" s="902"/>
      <c r="C1" s="902"/>
      <c r="D1" s="902"/>
      <c r="E1" s="1070"/>
      <c r="F1" s="1071" t="s">
        <v>1</v>
      </c>
      <c r="G1" s="1071"/>
      <c r="H1" s="1071"/>
      <c r="I1" s="1071"/>
      <c r="J1" s="1071"/>
      <c r="K1" s="1071"/>
      <c r="L1" s="1071"/>
      <c r="M1" s="1071"/>
      <c r="N1" s="1071"/>
      <c r="O1" s="1071"/>
      <c r="P1" s="1071"/>
      <c r="Q1" s="1071"/>
      <c r="R1" s="1071"/>
      <c r="S1" s="1071"/>
      <c r="T1" s="1071"/>
    </row>
    <row r="2" spans="1:20" ht="15.75" customHeight="1" thickBot="1">
      <c r="A2" s="903"/>
      <c r="B2" s="904"/>
      <c r="C2" s="904"/>
      <c r="D2" s="904"/>
      <c r="E2" s="985"/>
      <c r="F2" s="1071"/>
      <c r="G2" s="1071"/>
      <c r="H2" s="1071"/>
      <c r="I2" s="1071"/>
      <c r="J2" s="1071"/>
      <c r="K2" s="1071"/>
      <c r="L2" s="1071"/>
      <c r="M2" s="1071"/>
      <c r="N2" s="1071"/>
      <c r="O2" s="1071"/>
      <c r="P2" s="1071"/>
      <c r="Q2" s="1071"/>
      <c r="R2" s="1071"/>
      <c r="S2" s="1071"/>
      <c r="T2" s="1071"/>
    </row>
    <row r="3" spans="1:20" ht="15.75" thickBot="1">
      <c r="A3" s="3"/>
      <c r="B3" s="4"/>
      <c r="C3" s="4"/>
      <c r="D3" s="4"/>
      <c r="E3" s="985"/>
      <c r="F3" s="137" t="s">
        <v>2</v>
      </c>
      <c r="G3" s="907">
        <v>2018</v>
      </c>
      <c r="H3" s="908"/>
      <c r="I3" s="907">
        <v>2019</v>
      </c>
      <c r="J3" s="908"/>
      <c r="K3" s="907">
        <v>2020</v>
      </c>
      <c r="L3" s="908"/>
      <c r="M3" s="907">
        <v>2021</v>
      </c>
      <c r="N3" s="908"/>
      <c r="O3" s="907">
        <v>2022</v>
      </c>
      <c r="P3" s="908"/>
      <c r="Q3" s="907">
        <v>2023</v>
      </c>
      <c r="R3" s="908"/>
      <c r="S3" s="1506">
        <v>2024</v>
      </c>
      <c r="T3" s="1507"/>
    </row>
    <row r="4" spans="1:20" ht="20.25" customHeight="1" thickTop="1">
      <c r="A4" s="888"/>
      <c r="B4" s="845"/>
      <c r="C4" s="845"/>
      <c r="D4" s="1075"/>
      <c r="E4" s="985"/>
      <c r="F4" s="138" t="s">
        <v>3</v>
      </c>
      <c r="G4" s="157"/>
      <c r="H4" s="6"/>
      <c r="I4" s="1517"/>
      <c r="J4" s="1518"/>
      <c r="K4" s="157"/>
      <c r="L4" s="6"/>
      <c r="M4" s="982"/>
      <c r="N4" s="983"/>
      <c r="O4" s="157"/>
      <c r="P4" s="6"/>
      <c r="Q4" s="157"/>
      <c r="R4" s="158"/>
      <c r="S4" s="1077"/>
      <c r="T4" s="1077"/>
    </row>
    <row r="5" spans="1:20" ht="21" customHeight="1">
      <c r="A5" s="888"/>
      <c r="B5" s="845"/>
      <c r="C5" s="845"/>
      <c r="D5" s="1075"/>
      <c r="E5" s="985"/>
      <c r="F5" s="66" t="s">
        <v>4</v>
      </c>
      <c r="G5" s="451">
        <v>6.9423513512836335E-2</v>
      </c>
      <c r="H5" s="641" t="s">
        <v>5</v>
      </c>
      <c r="I5" s="451">
        <v>7.349572831025479E-2</v>
      </c>
      <c r="J5" s="641" t="s">
        <v>5</v>
      </c>
      <c r="K5" s="452">
        <v>7.2594270067400431E-4</v>
      </c>
      <c r="L5" s="643" t="s">
        <v>8</v>
      </c>
      <c r="M5" s="451">
        <v>1.5006345622585919E-2</v>
      </c>
      <c r="N5" s="22" t="s">
        <v>7</v>
      </c>
      <c r="O5" s="451">
        <v>3.9838890521013699E-2</v>
      </c>
      <c r="P5" s="22" t="s">
        <v>7</v>
      </c>
      <c r="Q5" s="451">
        <v>8.8785517050733398E-2</v>
      </c>
      <c r="R5" s="640" t="s">
        <v>5</v>
      </c>
      <c r="S5" s="453">
        <v>0.11820524263539664</v>
      </c>
      <c r="T5" s="640" t="s">
        <v>5</v>
      </c>
    </row>
    <row r="6" spans="1:20" ht="25.5" customHeight="1">
      <c r="A6" s="888"/>
      <c r="B6" s="845"/>
      <c r="C6" s="845"/>
      <c r="D6" s="1075"/>
      <c r="E6" s="985"/>
      <c r="F6" s="67" t="s">
        <v>9</v>
      </c>
      <c r="G6" s="454">
        <v>0.75401616957270368</v>
      </c>
      <c r="H6" s="641" t="s">
        <v>5</v>
      </c>
      <c r="I6" s="454">
        <v>0.84199124781719148</v>
      </c>
      <c r="J6" s="641" t="s">
        <v>5</v>
      </c>
      <c r="K6" s="452">
        <v>6.1948689307473583E-2</v>
      </c>
      <c r="L6" s="641" t="s">
        <v>5</v>
      </c>
      <c r="M6" s="454">
        <v>0.60646855250326126</v>
      </c>
      <c r="N6" s="641" t="s">
        <v>5</v>
      </c>
      <c r="O6" s="454">
        <v>0.69490775948614147</v>
      </c>
      <c r="P6" s="641" t="s">
        <v>5</v>
      </c>
      <c r="Q6" s="454">
        <v>0.90113612726407144</v>
      </c>
      <c r="R6" s="640" t="s">
        <v>5</v>
      </c>
      <c r="S6" s="453">
        <v>0.92476150104703903</v>
      </c>
      <c r="T6" s="640" t="s">
        <v>5</v>
      </c>
    </row>
    <row r="7" spans="1:20" ht="25.5">
      <c r="A7" s="888"/>
      <c r="B7" s="845"/>
      <c r="C7" s="845"/>
      <c r="D7" s="1075"/>
      <c r="E7" s="985"/>
      <c r="F7" s="68" t="s">
        <v>10</v>
      </c>
      <c r="G7" s="451">
        <v>1.2559649534782831</v>
      </c>
      <c r="H7" s="22" t="s">
        <v>7</v>
      </c>
      <c r="I7" s="451">
        <v>1.2727089486325449</v>
      </c>
      <c r="J7" s="22" t="s">
        <v>7</v>
      </c>
      <c r="K7" s="452">
        <v>1.0689369808962281</v>
      </c>
      <c r="L7" s="643" t="s">
        <v>8</v>
      </c>
      <c r="M7" s="451">
        <v>1.2210650147158428</v>
      </c>
      <c r="N7" s="643" t="s">
        <v>8</v>
      </c>
      <c r="O7" s="451">
        <v>1.431369823672469</v>
      </c>
      <c r="P7" s="22" t="s">
        <v>7</v>
      </c>
      <c r="Q7" s="451">
        <v>1.2056989725996259</v>
      </c>
      <c r="R7" s="647" t="s">
        <v>8</v>
      </c>
      <c r="S7" s="453">
        <v>1.4550403638170748</v>
      </c>
      <c r="T7" s="22" t="s">
        <v>7</v>
      </c>
    </row>
    <row r="8" spans="1:20" ht="19.5" customHeight="1">
      <c r="A8" s="888"/>
      <c r="B8" s="845"/>
      <c r="C8" s="845"/>
      <c r="D8" s="1075"/>
      <c r="E8" s="985"/>
      <c r="F8" s="69" t="s">
        <v>11</v>
      </c>
      <c r="G8" s="118"/>
      <c r="H8" s="23"/>
      <c r="I8" s="118"/>
      <c r="J8" s="23"/>
      <c r="K8" s="183"/>
      <c r="L8" s="23"/>
      <c r="M8" s="183"/>
      <c r="N8" s="23"/>
      <c r="O8" s="183"/>
      <c r="P8" s="23"/>
      <c r="Q8" s="183"/>
      <c r="R8" s="159"/>
      <c r="S8" s="1519"/>
      <c r="T8" s="1520"/>
    </row>
    <row r="9" spans="1:20" ht="23.25" customHeight="1">
      <c r="A9" s="888"/>
      <c r="B9" s="845"/>
      <c r="C9" s="845"/>
      <c r="D9" s="1075"/>
      <c r="E9" s="985"/>
      <c r="F9" s="66" t="s">
        <v>12</v>
      </c>
      <c r="G9" s="451">
        <v>1.8401108740032479</v>
      </c>
      <c r="H9" s="22" t="s">
        <v>7</v>
      </c>
      <c r="I9" s="451">
        <v>1.6177926774239559</v>
      </c>
      <c r="J9" s="22" t="s">
        <v>7</v>
      </c>
      <c r="K9" s="451">
        <v>2.1436586911982882</v>
      </c>
      <c r="L9" s="641" t="s">
        <v>5</v>
      </c>
      <c r="M9" s="451">
        <v>3.0643821308723163</v>
      </c>
      <c r="N9" s="641" t="s">
        <v>5</v>
      </c>
      <c r="O9" s="451">
        <v>1.8054400102443022</v>
      </c>
      <c r="P9" s="22" t="s">
        <v>7</v>
      </c>
      <c r="Q9" s="451">
        <v>1.4994303944897607</v>
      </c>
      <c r="R9" s="647" t="s">
        <v>8</v>
      </c>
      <c r="S9" s="453">
        <v>1.2946336127352902</v>
      </c>
      <c r="T9" s="647" t="s">
        <v>8</v>
      </c>
    </row>
    <row r="10" spans="1:20" ht="21" customHeight="1">
      <c r="A10" s="888"/>
      <c r="B10" s="845"/>
      <c r="C10" s="845"/>
      <c r="D10" s="1075"/>
      <c r="E10" s="985"/>
      <c r="F10" s="67" t="s">
        <v>13</v>
      </c>
      <c r="G10" s="454">
        <v>1.8138107001189587</v>
      </c>
      <c r="H10" s="641" t="s">
        <v>5</v>
      </c>
      <c r="I10" s="454">
        <v>1.5990315628690213</v>
      </c>
      <c r="J10" s="641" t="s">
        <v>5</v>
      </c>
      <c r="K10" s="454">
        <v>2.1313635599226899</v>
      </c>
      <c r="L10" s="641" t="s">
        <v>5</v>
      </c>
      <c r="M10" s="452">
        <v>3.0478109908134261</v>
      </c>
      <c r="N10" s="641" t="s">
        <v>5</v>
      </c>
      <c r="O10" s="454">
        <v>1.7785108827191427</v>
      </c>
      <c r="P10" s="641" t="s">
        <v>5</v>
      </c>
      <c r="Q10" s="454">
        <v>1.3105827717886493</v>
      </c>
      <c r="R10" s="640" t="s">
        <v>5</v>
      </c>
      <c r="S10" s="453">
        <v>1.1680941500417645</v>
      </c>
      <c r="T10" s="22" t="s">
        <v>7</v>
      </c>
    </row>
    <row r="11" spans="1:20" ht="22.5" customHeight="1">
      <c r="A11" s="888"/>
      <c r="B11" s="845"/>
      <c r="C11" s="845"/>
      <c r="D11" s="1075"/>
      <c r="E11" s="985"/>
      <c r="F11" s="66" t="s">
        <v>14</v>
      </c>
      <c r="G11" s="458">
        <v>1.946692975990894</v>
      </c>
      <c r="H11" s="641" t="s">
        <v>5</v>
      </c>
      <c r="I11" s="459">
        <v>2.1063152749273906</v>
      </c>
      <c r="J11" s="641" t="s">
        <v>5</v>
      </c>
      <c r="K11" s="458">
        <v>0.87260814802343545</v>
      </c>
      <c r="L11" s="641" t="s">
        <v>5</v>
      </c>
      <c r="M11" s="458">
        <v>0.54786344307225154</v>
      </c>
      <c r="N11" s="641" t="s">
        <v>5</v>
      </c>
      <c r="O11" s="458">
        <v>0.87799460342545288</v>
      </c>
      <c r="P11" s="641" t="s">
        <v>5</v>
      </c>
      <c r="Q11" s="458">
        <v>0.33537057281838051</v>
      </c>
      <c r="R11" s="640" t="s">
        <v>5</v>
      </c>
      <c r="S11" s="453">
        <v>1.24936379141917</v>
      </c>
      <c r="T11" s="640" t="s">
        <v>5</v>
      </c>
    </row>
    <row r="12" spans="1:20" ht="25.5" customHeight="1" thickBot="1">
      <c r="A12" s="889"/>
      <c r="B12" s="890"/>
      <c r="C12" s="890"/>
      <c r="D12" s="1076"/>
      <c r="E12" s="985"/>
      <c r="F12" s="73" t="s">
        <v>16</v>
      </c>
      <c r="G12" s="461">
        <v>2826.5278314650172</v>
      </c>
      <c r="H12" s="13" t="s">
        <v>6</v>
      </c>
      <c r="I12" s="461">
        <v>57.850327363369296</v>
      </c>
      <c r="J12" s="22" t="s">
        <v>7</v>
      </c>
      <c r="K12" s="461">
        <v>139.2771996347108</v>
      </c>
      <c r="L12" s="13" t="s">
        <v>6</v>
      </c>
      <c r="M12" s="461">
        <v>166.21000832540437</v>
      </c>
      <c r="N12" s="13" t="s">
        <v>6</v>
      </c>
      <c r="O12" s="461">
        <v>234.46582255354369</v>
      </c>
      <c r="P12" s="13" t="s">
        <v>6</v>
      </c>
      <c r="Q12" s="461">
        <v>1.2246093746599596</v>
      </c>
      <c r="R12" s="640" t="s">
        <v>5</v>
      </c>
      <c r="S12" s="453">
        <v>52.209381682811134</v>
      </c>
      <c r="T12" s="22" t="s">
        <v>7</v>
      </c>
    </row>
    <row r="13" spans="1:20" ht="20.25" customHeight="1" thickTop="1">
      <c r="A13" s="1080" t="s">
        <v>20</v>
      </c>
      <c r="B13" s="1081"/>
      <c r="C13" s="1081"/>
      <c r="D13" s="1081"/>
      <c r="E13" s="985"/>
      <c r="F13" s="76" t="s">
        <v>21</v>
      </c>
      <c r="G13" s="36"/>
      <c r="H13" s="35"/>
      <c r="I13" s="36"/>
      <c r="J13" s="35"/>
      <c r="K13" s="183"/>
      <c r="L13" s="35"/>
      <c r="M13" s="183"/>
      <c r="N13" s="35"/>
      <c r="O13" s="183"/>
      <c r="P13" s="35"/>
      <c r="Q13" s="183"/>
      <c r="R13" s="37"/>
      <c r="S13" s="1078"/>
      <c r="T13" s="1079"/>
    </row>
    <row r="14" spans="1:20" ht="21.75" customHeight="1">
      <c r="A14" s="1503" t="s">
        <v>831</v>
      </c>
      <c r="B14" s="1503"/>
      <c r="C14" s="1503"/>
      <c r="D14" s="1503"/>
      <c r="E14" s="1031"/>
      <c r="F14" s="67" t="s">
        <v>23</v>
      </c>
      <c r="G14" s="454">
        <v>0.9079283491331781</v>
      </c>
      <c r="H14" s="39" t="s">
        <v>15</v>
      </c>
      <c r="I14" s="454">
        <v>0.91271200442903921</v>
      </c>
      <c r="J14" s="39" t="s">
        <v>15</v>
      </c>
      <c r="K14" s="454">
        <v>0.98828154866891715</v>
      </c>
      <c r="L14" s="39" t="s">
        <v>15</v>
      </c>
      <c r="M14" s="454">
        <v>0.97525618507234102</v>
      </c>
      <c r="N14" s="39" t="s">
        <v>15</v>
      </c>
      <c r="O14" s="454">
        <v>0.94267024655117815</v>
      </c>
      <c r="P14" s="39" t="s">
        <v>15</v>
      </c>
      <c r="Q14" s="454">
        <v>0.90147380138859368</v>
      </c>
      <c r="R14" s="230" t="s">
        <v>15</v>
      </c>
      <c r="S14" s="453">
        <v>0.87217759119344651</v>
      </c>
      <c r="T14" s="39" t="s">
        <v>15</v>
      </c>
    </row>
    <row r="15" spans="1:20" ht="18.75" customHeight="1">
      <c r="A15" s="1504"/>
      <c r="B15" s="1504"/>
      <c r="C15" s="1504"/>
      <c r="D15" s="1504"/>
      <c r="E15" s="1031"/>
      <c r="F15" s="66" t="s">
        <v>24</v>
      </c>
      <c r="G15" s="451">
        <v>9.8611064381419826</v>
      </c>
      <c r="H15" s="13" t="s">
        <v>6</v>
      </c>
      <c r="I15" s="451">
        <v>10.456329057150239</v>
      </c>
      <c r="J15" s="13" t="s">
        <v>6</v>
      </c>
      <c r="K15" s="574">
        <v>84.335508229447143</v>
      </c>
      <c r="L15" s="13" t="s">
        <v>6</v>
      </c>
      <c r="M15" s="451">
        <v>39.41413997492306</v>
      </c>
      <c r="N15" s="13" t="s">
        <v>6</v>
      </c>
      <c r="O15" s="451">
        <v>16.442949600205374</v>
      </c>
      <c r="P15" s="13" t="s">
        <v>6</v>
      </c>
      <c r="Q15" s="451">
        <v>9.1495847205479315</v>
      </c>
      <c r="R15" s="34" t="s">
        <v>6</v>
      </c>
      <c r="S15" s="453">
        <v>6.823354365926563</v>
      </c>
      <c r="T15" s="34" t="s">
        <v>6</v>
      </c>
    </row>
    <row r="16" spans="1:20" ht="19.5" customHeight="1">
      <c r="A16" s="1504"/>
      <c r="B16" s="1504"/>
      <c r="C16" s="1504"/>
      <c r="D16" s="1504"/>
      <c r="E16" s="1031"/>
      <c r="F16" s="146" t="s">
        <v>25</v>
      </c>
      <c r="G16" s="454">
        <v>5.8592202654659387</v>
      </c>
      <c r="H16" s="13" t="s">
        <v>6</v>
      </c>
      <c r="I16" s="454">
        <v>4.0233042869372238</v>
      </c>
      <c r="J16" s="39" t="s">
        <v>15</v>
      </c>
      <c r="K16" s="454">
        <v>20.67515242682564</v>
      </c>
      <c r="L16" s="13" t="s">
        <v>6</v>
      </c>
      <c r="M16" s="454">
        <v>16.756143853050961</v>
      </c>
      <c r="N16" s="13" t="s">
        <v>6</v>
      </c>
      <c r="O16" s="454">
        <v>11.755960197036101</v>
      </c>
      <c r="P16" s="13" t="s">
        <v>6</v>
      </c>
      <c r="Q16" s="454">
        <v>5.1623270441662887</v>
      </c>
      <c r="R16" s="34" t="s">
        <v>6</v>
      </c>
      <c r="S16" s="453">
        <v>4.4213136180018209</v>
      </c>
      <c r="T16" s="39" t="s">
        <v>15</v>
      </c>
    </row>
    <row r="17" spans="1:26" ht="21.75" customHeight="1">
      <c r="A17" s="1504"/>
      <c r="B17" s="1504"/>
      <c r="C17" s="1504"/>
      <c r="D17" s="1504"/>
      <c r="E17" s="1031"/>
      <c r="F17" s="66" t="s">
        <v>27</v>
      </c>
      <c r="G17" s="451">
        <v>2.460586269744836</v>
      </c>
      <c r="H17" s="641" t="s">
        <v>5</v>
      </c>
      <c r="I17" s="451" t="s">
        <v>17</v>
      </c>
      <c r="J17" s="72"/>
      <c r="K17" s="451">
        <v>0.88212868428291302</v>
      </c>
      <c r="L17" s="13" t="s">
        <v>6</v>
      </c>
      <c r="M17" s="451">
        <v>2.4573291617342341</v>
      </c>
      <c r="N17" s="641" t="s">
        <v>5</v>
      </c>
      <c r="O17" s="451">
        <v>5.2371110654014101</v>
      </c>
      <c r="P17" s="641" t="s">
        <v>5</v>
      </c>
      <c r="Q17" s="451">
        <v>4.4279036624389398</v>
      </c>
      <c r="R17" s="640" t="s">
        <v>5</v>
      </c>
      <c r="S17" s="453">
        <v>7.1115047981004977</v>
      </c>
      <c r="T17" s="640" t="s">
        <v>5</v>
      </c>
    </row>
    <row r="18" spans="1:26" ht="18.75" customHeight="1">
      <c r="A18" s="1504"/>
      <c r="B18" s="1504"/>
      <c r="C18" s="1504"/>
      <c r="D18" s="1504"/>
      <c r="E18" s="1031"/>
      <c r="F18" s="67" t="s">
        <v>28</v>
      </c>
      <c r="G18" s="454">
        <v>4.7836098172899506</v>
      </c>
      <c r="H18" s="641" t="s">
        <v>5</v>
      </c>
      <c r="I18" s="454" t="s">
        <v>17</v>
      </c>
      <c r="J18" s="72"/>
      <c r="K18" s="454">
        <v>3.4775496613105856</v>
      </c>
      <c r="L18" s="641" t="s">
        <v>5</v>
      </c>
      <c r="M18" s="454">
        <v>5.3218118876247136</v>
      </c>
      <c r="N18" s="641" t="s">
        <v>5</v>
      </c>
      <c r="O18" s="454">
        <v>7.5879065233711227</v>
      </c>
      <c r="P18" s="641" t="s">
        <v>5</v>
      </c>
      <c r="Q18" s="454">
        <v>5.935475277954442</v>
      </c>
      <c r="R18" s="640" t="s">
        <v>5</v>
      </c>
      <c r="S18" s="453">
        <v>9.8666768582359161</v>
      </c>
      <c r="T18" s="640" t="s">
        <v>5</v>
      </c>
    </row>
    <row r="19" spans="1:26" ht="18" customHeight="1" thickBot="1">
      <c r="A19" s="1504"/>
      <c r="B19" s="1504"/>
      <c r="C19" s="1504"/>
      <c r="D19" s="1504"/>
      <c r="E19" s="1031"/>
      <c r="F19" s="247" t="s">
        <v>29</v>
      </c>
      <c r="G19" s="464">
        <v>0.18217233221530335</v>
      </c>
      <c r="H19" s="13" t="s">
        <v>6</v>
      </c>
      <c r="I19" s="464">
        <v>0.28070162614318478</v>
      </c>
      <c r="J19" s="39" t="s">
        <v>15</v>
      </c>
      <c r="K19" s="464">
        <v>5.2779973494497541E-2</v>
      </c>
      <c r="L19" s="13" t="s">
        <v>6</v>
      </c>
      <c r="M19" s="464">
        <v>6.3539107060684566E-2</v>
      </c>
      <c r="N19" s="13" t="s">
        <v>6</v>
      </c>
      <c r="O19" s="464">
        <v>0.10317047208751783</v>
      </c>
      <c r="P19" s="13" t="s">
        <v>6</v>
      </c>
      <c r="Q19" s="464">
        <v>0.28600541282992603</v>
      </c>
      <c r="R19" s="230" t="s">
        <v>15</v>
      </c>
      <c r="S19" s="453">
        <v>0.38575723017760566</v>
      </c>
      <c r="T19" s="39" t="s">
        <v>15</v>
      </c>
    </row>
    <row r="20" spans="1:26" ht="17.25" customHeight="1" thickBot="1">
      <c r="A20" s="1504"/>
      <c r="B20" s="1504"/>
      <c r="C20" s="1504"/>
      <c r="D20" s="1504"/>
      <c r="E20" s="985"/>
      <c r="F20" s="254" t="s">
        <v>31</v>
      </c>
      <c r="G20" s="255">
        <v>1.5851562011905325</v>
      </c>
      <c r="H20" s="643" t="s">
        <v>8</v>
      </c>
      <c r="I20" s="89">
        <v>1.5413833055002619</v>
      </c>
      <c r="J20" s="643" t="s">
        <v>8</v>
      </c>
      <c r="K20" s="566">
        <v>0.71674921284792592</v>
      </c>
      <c r="L20" s="39" t="s">
        <v>15</v>
      </c>
      <c r="M20" s="567">
        <v>0.921776998511041</v>
      </c>
      <c r="N20" s="39" t="s">
        <v>15</v>
      </c>
      <c r="O20" s="567">
        <v>1.153220075175833</v>
      </c>
      <c r="P20" s="643" t="s">
        <v>8</v>
      </c>
      <c r="Q20" s="575">
        <v>1.6877505216612554</v>
      </c>
      <c r="R20" s="647" t="s">
        <v>8</v>
      </c>
      <c r="S20" s="453">
        <v>1.8026542964233614</v>
      </c>
      <c r="T20" s="647" t="s">
        <v>8</v>
      </c>
      <c r="U20" s="4"/>
      <c r="V20" s="4"/>
    </row>
    <row r="21" spans="1:26" ht="18.75" customHeight="1" thickBot="1">
      <c r="A21" s="1504"/>
      <c r="B21" s="1504"/>
      <c r="C21" s="1504"/>
      <c r="D21" s="1504"/>
      <c r="E21" s="1031"/>
      <c r="F21" s="1085"/>
      <c r="G21" s="1085"/>
      <c r="H21" s="1085"/>
      <c r="I21" s="1085"/>
      <c r="J21" s="1085"/>
      <c r="K21" s="1085"/>
      <c r="L21" s="1085"/>
      <c r="M21" s="1085"/>
      <c r="N21" s="1085"/>
      <c r="O21" s="1085"/>
      <c r="P21" s="1085"/>
      <c r="Q21" s="471"/>
      <c r="R21" s="52"/>
      <c r="S21" s="493"/>
      <c r="U21" s="52"/>
      <c r="V21" s="52"/>
    </row>
    <row r="22" spans="1:26" ht="15" customHeight="1" thickBot="1">
      <c r="A22" s="1504"/>
      <c r="B22" s="1504"/>
      <c r="C22" s="1504"/>
      <c r="D22" s="1504"/>
      <c r="E22" s="1031"/>
      <c r="F22" s="264" t="s">
        <v>325</v>
      </c>
      <c r="G22" s="1088" t="s">
        <v>8</v>
      </c>
      <c r="H22" s="1088"/>
      <c r="I22" s="1292" t="s">
        <v>7</v>
      </c>
      <c r="J22" s="1292"/>
      <c r="K22" s="1088" t="s">
        <v>8</v>
      </c>
      <c r="L22" s="1088"/>
      <c r="M22" s="1088" t="s">
        <v>8</v>
      </c>
      <c r="N22" s="1088"/>
      <c r="O22" s="1088" t="s">
        <v>8</v>
      </c>
      <c r="P22" s="1088"/>
      <c r="Q22" s="1508" t="s">
        <v>7</v>
      </c>
      <c r="R22" s="1508"/>
      <c r="S22" s="1515" t="s">
        <v>7</v>
      </c>
      <c r="T22" s="1516"/>
      <c r="U22" s="4"/>
      <c r="V22" s="4"/>
    </row>
    <row r="23" spans="1:26" ht="15" customHeight="1" thickBot="1">
      <c r="A23" s="1504"/>
      <c r="B23" s="1504"/>
      <c r="C23" s="1504"/>
      <c r="D23" s="1504"/>
      <c r="E23" s="1031"/>
    </row>
    <row r="24" spans="1:26" ht="30" customHeight="1" thickBot="1">
      <c r="A24" s="1504"/>
      <c r="B24" s="1504"/>
      <c r="C24" s="1504"/>
      <c r="D24" s="1504"/>
      <c r="E24" s="1031"/>
      <c r="F24" s="267" t="s">
        <v>33</v>
      </c>
      <c r="G24" s="1288">
        <v>2018</v>
      </c>
      <c r="H24" s="1288"/>
      <c r="I24" s="1288">
        <v>2019</v>
      </c>
      <c r="J24" s="1288"/>
      <c r="K24" s="1288">
        <v>2020</v>
      </c>
      <c r="L24" s="1288"/>
      <c r="M24" s="1288">
        <v>2021</v>
      </c>
      <c r="N24" s="1288"/>
      <c r="O24" s="1288">
        <v>2022</v>
      </c>
      <c r="P24" s="1288"/>
      <c r="Q24" s="1288">
        <v>2023</v>
      </c>
      <c r="R24" s="1288"/>
      <c r="S24" s="1288">
        <v>2024</v>
      </c>
      <c r="T24" s="1288"/>
      <c r="U24" s="1287" t="s">
        <v>447</v>
      </c>
      <c r="V24" s="1287"/>
      <c r="W24" s="1287" t="s">
        <v>448</v>
      </c>
      <c r="X24" s="1287"/>
      <c r="Y24" s="1288" t="s">
        <v>445</v>
      </c>
      <c r="Z24" s="1289"/>
    </row>
    <row r="25" spans="1:26" ht="15" hidden="1" customHeight="1">
      <c r="A25" s="1504"/>
      <c r="B25" s="1504"/>
      <c r="C25" s="1504"/>
      <c r="D25" s="1504"/>
      <c r="E25" s="1031"/>
      <c r="F25" s="93" t="s">
        <v>37</v>
      </c>
      <c r="G25" s="865">
        <v>29490469</v>
      </c>
      <c r="H25" s="865">
        <v>29490469</v>
      </c>
      <c r="I25" s="865">
        <v>31915806</v>
      </c>
      <c r="J25" s="865">
        <v>31915806</v>
      </c>
      <c r="K25" s="865">
        <v>5976601</v>
      </c>
      <c r="L25" s="865">
        <v>5976601</v>
      </c>
      <c r="M25" s="865">
        <v>17940066</v>
      </c>
      <c r="N25" s="865">
        <v>17940066</v>
      </c>
      <c r="O25" s="865">
        <v>20738922</v>
      </c>
      <c r="P25" s="865">
        <v>20738922</v>
      </c>
      <c r="Q25" s="865">
        <v>20738922</v>
      </c>
      <c r="R25" s="865">
        <v>20738922</v>
      </c>
      <c r="S25" s="865">
        <v>20738922</v>
      </c>
      <c r="T25" s="865">
        <v>20738922</v>
      </c>
      <c r="U25" s="865">
        <v>2798856</v>
      </c>
      <c r="V25" s="865">
        <v>2798856</v>
      </c>
      <c r="W25" s="865">
        <v>0.15601146617855255</v>
      </c>
      <c r="X25" s="865">
        <v>0.15601146617855255</v>
      </c>
      <c r="Y25" s="865">
        <v>-8.4251692421152158E-2</v>
      </c>
      <c r="Z25" s="952">
        <v>-8.4251692421152158E-2</v>
      </c>
    </row>
    <row r="26" spans="1:26">
      <c r="A26" s="1505"/>
      <c r="B26" s="1505"/>
      <c r="C26" s="1505"/>
      <c r="D26" s="1505"/>
      <c r="E26" s="1031"/>
      <c r="F26" s="95" t="s">
        <v>37</v>
      </c>
      <c r="G26" s="860">
        <v>8022905</v>
      </c>
      <c r="H26" s="860"/>
      <c r="I26" s="860">
        <v>7515666</v>
      </c>
      <c r="J26" s="860"/>
      <c r="K26" s="860">
        <v>5390245</v>
      </c>
      <c r="L26" s="860"/>
      <c r="M26" s="860">
        <v>7034096</v>
      </c>
      <c r="N26" s="860"/>
      <c r="O26" s="860">
        <v>11510915</v>
      </c>
      <c r="P26" s="860"/>
      <c r="Q26" s="860">
        <v>16582485</v>
      </c>
      <c r="R26" s="860"/>
      <c r="S26" s="1501">
        <v>18047713</v>
      </c>
      <c r="T26" s="1501"/>
      <c r="U26" s="860">
        <v>1465228</v>
      </c>
      <c r="V26" s="860"/>
      <c r="W26" s="1147">
        <v>8.8359977409899759E-2</v>
      </c>
      <c r="X26" s="1147"/>
      <c r="Y26" s="1147">
        <v>0.35270600406183172</v>
      </c>
      <c r="Z26" s="1151"/>
    </row>
    <row r="27" spans="1:26" ht="15" customHeight="1" thickBot="1">
      <c r="A27" s="882" t="s">
        <v>38</v>
      </c>
      <c r="B27" s="883"/>
      <c r="C27" s="883"/>
      <c r="D27" s="1021"/>
      <c r="E27" s="985"/>
      <c r="F27" s="94" t="s">
        <v>39</v>
      </c>
      <c r="G27" s="860">
        <v>1749654</v>
      </c>
      <c r="H27" s="860"/>
      <c r="I27" s="860">
        <v>1894648</v>
      </c>
      <c r="J27" s="860"/>
      <c r="K27" s="860">
        <v>548385</v>
      </c>
      <c r="L27" s="860"/>
      <c r="M27" s="860">
        <v>1372121</v>
      </c>
      <c r="N27" s="860"/>
      <c r="O27" s="860">
        <v>3997335</v>
      </c>
      <c r="P27" s="860"/>
      <c r="Q27" s="860">
        <v>6648918</v>
      </c>
      <c r="R27" s="860"/>
      <c r="S27" s="1501">
        <v>7349982</v>
      </c>
      <c r="T27" s="1501"/>
      <c r="U27" s="1282">
        <v>701064</v>
      </c>
      <c r="V27" s="1282"/>
      <c r="W27" s="1144">
        <v>0.10544031374728946</v>
      </c>
      <c r="X27" s="1144"/>
      <c r="Y27" s="1144">
        <v>0.91337536090506921</v>
      </c>
      <c r="Z27" s="1145"/>
    </row>
    <row r="28" spans="1:26" ht="15" customHeight="1" thickTop="1">
      <c r="A28" s="880" t="s">
        <v>41</v>
      </c>
      <c r="B28" s="881"/>
      <c r="C28" s="881"/>
      <c r="D28" s="1066"/>
      <c r="E28" s="985"/>
      <c r="F28" s="95" t="s">
        <v>304</v>
      </c>
      <c r="G28" s="860">
        <v>1597855</v>
      </c>
      <c r="H28" s="860"/>
      <c r="I28" s="860">
        <v>1685823</v>
      </c>
      <c r="J28" s="860"/>
      <c r="K28" s="860">
        <v>42093</v>
      </c>
      <c r="L28" s="860"/>
      <c r="M28" s="860">
        <v>847580</v>
      </c>
      <c r="N28" s="860"/>
      <c r="O28" s="860">
        <v>3258004</v>
      </c>
      <c r="P28" s="860"/>
      <c r="Q28" s="860">
        <v>5293761</v>
      </c>
      <c r="R28" s="860"/>
      <c r="S28" s="1501">
        <v>7100668</v>
      </c>
      <c r="T28" s="1501"/>
      <c r="U28" s="1282">
        <v>1806907</v>
      </c>
      <c r="V28" s="1282"/>
      <c r="W28" s="1139">
        <v>0.34132764966155449</v>
      </c>
      <c r="X28" s="1139"/>
      <c r="Y28" s="1139">
        <v>2.6038966820508129</v>
      </c>
      <c r="Z28" s="1140"/>
    </row>
    <row r="29" spans="1:26" ht="18" customHeight="1" thickBot="1">
      <c r="A29" s="960" t="s">
        <v>832</v>
      </c>
      <c r="B29" s="961"/>
      <c r="C29" s="961"/>
      <c r="D29" s="962"/>
      <c r="E29" s="985"/>
      <c r="F29" s="96" t="s">
        <v>44</v>
      </c>
      <c r="G29" s="857">
        <v>1523927</v>
      </c>
      <c r="H29" s="857"/>
      <c r="I29" s="857">
        <v>1567541</v>
      </c>
      <c r="J29" s="857"/>
      <c r="K29" s="1064">
        <v>32832</v>
      </c>
      <c r="L29" s="1064"/>
      <c r="M29" s="857">
        <v>766159</v>
      </c>
      <c r="N29" s="857"/>
      <c r="O29" s="857">
        <v>2877440</v>
      </c>
      <c r="P29" s="857"/>
      <c r="Q29" s="857">
        <v>4531509</v>
      </c>
      <c r="R29" s="857"/>
      <c r="S29" s="1502">
        <v>6110529</v>
      </c>
      <c r="T29" s="1502"/>
      <c r="U29" s="1279">
        <v>1579020</v>
      </c>
      <c r="V29" s="1279"/>
      <c r="W29" s="1149">
        <v>0.34845346219107154</v>
      </c>
      <c r="X29" s="1149"/>
      <c r="Y29" s="1149">
        <v>2.6935617801223746</v>
      </c>
      <c r="Z29" s="1150"/>
    </row>
    <row r="30" spans="1:26" ht="15.75" customHeight="1" thickBot="1">
      <c r="A30" s="963"/>
      <c r="B30" s="964"/>
      <c r="C30" s="964"/>
      <c r="D30" s="965"/>
      <c r="E30" s="985"/>
    </row>
    <row r="31" spans="1:26" ht="34.5" customHeight="1" thickBot="1">
      <c r="A31" s="966"/>
      <c r="B31" s="967"/>
      <c r="C31" s="967"/>
      <c r="D31" s="968"/>
      <c r="E31" s="985"/>
      <c r="F31" s="267" t="s">
        <v>45</v>
      </c>
      <c r="G31" s="1062">
        <v>2018</v>
      </c>
      <c r="H31" s="1062"/>
      <c r="I31" s="1062">
        <v>2019</v>
      </c>
      <c r="J31" s="1062"/>
      <c r="K31" s="1062">
        <v>2020</v>
      </c>
      <c r="L31" s="1062"/>
      <c r="M31" s="1062">
        <v>2021</v>
      </c>
      <c r="N31" s="1062"/>
      <c r="O31" s="1062">
        <v>2022</v>
      </c>
      <c r="P31" s="1062"/>
      <c r="Q31" s="1062">
        <v>2023</v>
      </c>
      <c r="R31" s="1062"/>
      <c r="S31" s="1062">
        <v>2024</v>
      </c>
      <c r="T31" s="1062"/>
      <c r="U31" s="1063" t="s">
        <v>447</v>
      </c>
      <c r="V31" s="1063"/>
      <c r="W31" s="1063" t="s">
        <v>448</v>
      </c>
      <c r="X31" s="1063"/>
      <c r="Y31" s="1062" t="s">
        <v>445</v>
      </c>
      <c r="Z31" s="1065"/>
    </row>
    <row r="32" spans="1:26" ht="18" customHeight="1">
      <c r="A32" s="838" t="s">
        <v>46</v>
      </c>
      <c r="B32" s="839"/>
      <c r="C32" s="839"/>
      <c r="D32" s="839"/>
      <c r="E32" s="985"/>
      <c r="F32" s="93" t="s">
        <v>47</v>
      </c>
      <c r="G32" s="865">
        <v>21951165</v>
      </c>
      <c r="H32" s="865"/>
      <c r="I32" s="865">
        <v>21328328</v>
      </c>
      <c r="J32" s="865"/>
      <c r="K32" s="865">
        <v>45226710</v>
      </c>
      <c r="L32" s="865"/>
      <c r="M32" s="1485">
        <v>51055668</v>
      </c>
      <c r="N32" s="1485"/>
      <c r="O32" s="1485">
        <v>72226911</v>
      </c>
      <c r="P32" s="1485"/>
      <c r="Q32" s="1485">
        <v>51038831</v>
      </c>
      <c r="R32" s="1485"/>
      <c r="S32" s="1485">
        <v>51694230</v>
      </c>
      <c r="T32" s="1485"/>
      <c r="U32" s="1485">
        <v>655399</v>
      </c>
      <c r="V32" s="1485"/>
      <c r="W32" s="1010">
        <v>1.2841183607829931E-2</v>
      </c>
      <c r="X32" s="1010"/>
      <c r="Y32" s="1010">
        <v>3.3979119618296139E-2</v>
      </c>
      <c r="Z32" s="1011"/>
    </row>
    <row r="33" spans="1:26" ht="18" customHeight="1">
      <c r="A33" s="836" t="s">
        <v>94</v>
      </c>
      <c r="B33" s="837"/>
      <c r="C33" s="837"/>
      <c r="D33" s="837"/>
      <c r="E33" s="985"/>
      <c r="F33" s="94" t="s">
        <v>49</v>
      </c>
      <c r="G33" s="1060">
        <v>19930085</v>
      </c>
      <c r="H33" s="1060"/>
      <c r="I33" s="860">
        <v>19466621</v>
      </c>
      <c r="J33" s="860"/>
      <c r="K33" s="860">
        <v>44696723</v>
      </c>
      <c r="L33" s="860"/>
      <c r="M33" s="860">
        <v>49792356</v>
      </c>
      <c r="N33" s="860"/>
      <c r="O33" s="860">
        <v>68086160</v>
      </c>
      <c r="P33" s="860"/>
      <c r="Q33" s="860">
        <v>46010169</v>
      </c>
      <c r="R33" s="860"/>
      <c r="S33" s="860">
        <v>45086549</v>
      </c>
      <c r="T33" s="860"/>
      <c r="U33" s="860">
        <v>-923620</v>
      </c>
      <c r="V33" s="860"/>
      <c r="W33" s="861">
        <v>-2.0074257931980255E-2</v>
      </c>
      <c r="X33" s="861"/>
      <c r="Y33" s="861">
        <v>2.1732996286771833E-3</v>
      </c>
      <c r="Z33" s="862"/>
    </row>
    <row r="34" spans="1:26" ht="18" customHeight="1">
      <c r="A34" s="838" t="s">
        <v>50</v>
      </c>
      <c r="B34" s="839"/>
      <c r="C34" s="839"/>
      <c r="D34" s="839"/>
      <c r="E34" s="985"/>
      <c r="F34" s="95" t="s">
        <v>51</v>
      </c>
      <c r="G34" s="860">
        <v>2021080</v>
      </c>
      <c r="H34" s="860"/>
      <c r="I34" s="860">
        <v>1861707</v>
      </c>
      <c r="J34" s="860"/>
      <c r="K34" s="860">
        <v>529987</v>
      </c>
      <c r="L34" s="860"/>
      <c r="M34" s="860">
        <v>1263312</v>
      </c>
      <c r="N34" s="860"/>
      <c r="O34" s="860">
        <v>4140751</v>
      </c>
      <c r="P34" s="860"/>
      <c r="Q34" s="860">
        <v>5028662</v>
      </c>
      <c r="R34" s="860"/>
      <c r="S34" s="860">
        <v>6607681</v>
      </c>
      <c r="T34" s="860"/>
      <c r="U34" s="860">
        <v>1579019</v>
      </c>
      <c r="V34" s="860"/>
      <c r="W34" s="1005">
        <v>0.31400380459056509</v>
      </c>
      <c r="X34" s="1005"/>
      <c r="Y34" s="1005">
        <v>0.87908299705082094</v>
      </c>
      <c r="Z34" s="1006"/>
    </row>
    <row r="35" spans="1:26" ht="18" customHeight="1">
      <c r="A35" s="863" t="s">
        <v>647</v>
      </c>
      <c r="B35" s="864"/>
      <c r="C35" s="864"/>
      <c r="D35" s="864"/>
      <c r="E35" s="985"/>
      <c r="F35" s="94" t="s">
        <v>53</v>
      </c>
      <c r="G35" s="860">
        <v>21951165</v>
      </c>
      <c r="H35" s="860"/>
      <c r="I35" s="860">
        <v>21328328</v>
      </c>
      <c r="J35" s="860"/>
      <c r="K35" s="860">
        <v>45226710</v>
      </c>
      <c r="L35" s="860"/>
      <c r="M35" s="860">
        <v>51055668</v>
      </c>
      <c r="N35" s="860"/>
      <c r="O35" s="860">
        <v>72226911</v>
      </c>
      <c r="P35" s="860"/>
      <c r="Q35" s="860">
        <v>51038831</v>
      </c>
      <c r="R35" s="860"/>
      <c r="S35" s="860">
        <v>51694230</v>
      </c>
      <c r="T35" s="860"/>
      <c r="U35" s="860">
        <v>655399</v>
      </c>
      <c r="V35" s="860"/>
      <c r="W35" s="861">
        <v>1.2841183607829931E-2</v>
      </c>
      <c r="X35" s="861"/>
      <c r="Y35" s="861">
        <v>3.3979119618296139E-2</v>
      </c>
      <c r="Z35" s="862"/>
    </row>
    <row r="36" spans="1:26" ht="18" customHeight="1" thickBot="1">
      <c r="A36" s="838" t="s">
        <v>54</v>
      </c>
      <c r="B36" s="839"/>
      <c r="C36" s="839"/>
      <c r="D36" s="839"/>
      <c r="E36" s="985"/>
      <c r="F36" s="97" t="s">
        <v>328</v>
      </c>
      <c r="G36" s="857">
        <v>2021080</v>
      </c>
      <c r="H36" s="857"/>
      <c r="I36" s="857">
        <v>1861707</v>
      </c>
      <c r="J36" s="857"/>
      <c r="K36" s="857">
        <v>529987</v>
      </c>
      <c r="L36" s="857"/>
      <c r="M36" s="857">
        <v>1263312</v>
      </c>
      <c r="N36" s="857"/>
      <c r="O36" s="857">
        <v>4140751</v>
      </c>
      <c r="P36" s="857"/>
      <c r="Q36" s="857">
        <v>5028662</v>
      </c>
      <c r="R36" s="857"/>
      <c r="S36" s="857">
        <v>6607681</v>
      </c>
      <c r="T36" s="857"/>
      <c r="U36" s="857">
        <v>1579019</v>
      </c>
      <c r="V36" s="857"/>
      <c r="W36" s="1007">
        <v>0.31400380459056509</v>
      </c>
      <c r="X36" s="1007"/>
      <c r="Y36" s="1007">
        <v>0.87908299705082094</v>
      </c>
      <c r="Z36" s="1008"/>
    </row>
    <row r="37" spans="1:26" ht="18" customHeight="1">
      <c r="A37" s="836" t="s">
        <v>833</v>
      </c>
      <c r="B37" s="837"/>
      <c r="C37" s="837"/>
      <c r="D37" s="837"/>
      <c r="E37" s="985"/>
    </row>
    <row r="38" spans="1:26" ht="18" customHeight="1" thickBot="1">
      <c r="A38" s="838" t="s">
        <v>57</v>
      </c>
      <c r="B38" s="839"/>
      <c r="C38" s="839"/>
      <c r="D38" s="839"/>
      <c r="E38" s="985"/>
      <c r="F38" s="1448" t="s">
        <v>58</v>
      </c>
      <c r="G38" s="1237"/>
      <c r="H38" s="1237"/>
      <c r="I38" s="1237"/>
      <c r="J38" s="1237"/>
      <c r="K38" s="1237"/>
      <c r="L38" s="1237"/>
      <c r="M38" s="1237"/>
      <c r="N38" s="1237"/>
      <c r="O38" s="1237"/>
      <c r="P38" s="1237"/>
      <c r="Q38" s="1237"/>
      <c r="R38" s="1237"/>
      <c r="S38" s="1237"/>
      <c r="T38" s="1237"/>
      <c r="U38" s="1237"/>
      <c r="V38" s="1237"/>
      <c r="W38" s="1237"/>
      <c r="X38" s="1237"/>
    </row>
    <row r="39" spans="1:26" ht="18" customHeight="1" thickBot="1">
      <c r="A39" s="1198">
        <v>5221</v>
      </c>
      <c r="B39" s="1199"/>
      <c r="C39" s="1199"/>
      <c r="D39" s="1199"/>
      <c r="E39" s="985"/>
      <c r="F39" s="938" t="s">
        <v>68</v>
      </c>
      <c r="G39" s="817"/>
      <c r="H39" s="817"/>
      <c r="I39" s="817"/>
      <c r="J39" s="817"/>
      <c r="K39" s="817"/>
      <c r="L39" s="817"/>
      <c r="M39" s="817"/>
      <c r="N39" s="817"/>
      <c r="O39" s="817"/>
      <c r="P39" s="817"/>
      <c r="Q39" s="817"/>
      <c r="R39" s="817"/>
      <c r="S39" s="817"/>
      <c r="T39" s="817"/>
      <c r="U39" s="817"/>
      <c r="V39" s="817"/>
      <c r="W39" s="817"/>
      <c r="X39" s="818"/>
    </row>
    <row r="40" spans="1:26" ht="18" customHeight="1" thickBot="1">
      <c r="A40" s="847" t="s">
        <v>59</v>
      </c>
      <c r="B40" s="848"/>
      <c r="C40" s="848"/>
      <c r="D40" s="848"/>
      <c r="E40" s="985"/>
      <c r="F40" s="307" t="s">
        <v>70</v>
      </c>
      <c r="G40" s="1244" t="s">
        <v>71</v>
      </c>
      <c r="H40" s="1244"/>
      <c r="I40" s="1244"/>
      <c r="J40" s="1244"/>
      <c r="K40" s="826" t="s">
        <v>72</v>
      </c>
      <c r="L40" s="827"/>
      <c r="M40" s="828"/>
      <c r="N40" s="826" t="s">
        <v>73</v>
      </c>
      <c r="O40" s="827"/>
      <c r="P40" s="827"/>
      <c r="Q40" s="827"/>
      <c r="R40" s="827"/>
      <c r="S40" s="827"/>
      <c r="T40" s="827"/>
      <c r="U40" s="827"/>
      <c r="V40" s="827"/>
      <c r="W40" s="827"/>
      <c r="X40" s="940"/>
    </row>
    <row r="41" spans="1:26" ht="18" customHeight="1">
      <c r="A41" s="1421" t="s">
        <v>265</v>
      </c>
      <c r="B41" s="1422"/>
      <c r="C41" s="1310">
        <v>1</v>
      </c>
      <c r="D41" s="1311"/>
      <c r="E41" s="1031"/>
      <c r="F41" s="487"/>
      <c r="G41" s="52"/>
      <c r="H41" s="52"/>
      <c r="I41" s="52"/>
      <c r="J41" s="52"/>
      <c r="K41" s="52"/>
      <c r="L41" s="52"/>
      <c r="M41" s="52"/>
      <c r="N41" s="52"/>
      <c r="O41" s="52"/>
      <c r="P41" s="52"/>
      <c r="Q41" s="52"/>
      <c r="R41" s="52"/>
      <c r="S41" s="52"/>
      <c r="T41" s="52"/>
      <c r="U41" s="52"/>
      <c r="V41" s="52"/>
      <c r="W41" s="52"/>
      <c r="X41" s="488"/>
    </row>
    <row r="42" spans="1:26" ht="18" customHeight="1">
      <c r="A42" s="1423"/>
      <c r="B42" s="1424"/>
      <c r="C42" s="1427"/>
      <c r="D42" s="1428"/>
      <c r="E42" s="985"/>
      <c r="F42" s="487"/>
      <c r="G42" s="52"/>
      <c r="H42" s="52"/>
      <c r="I42" s="52"/>
      <c r="J42" s="52"/>
      <c r="K42" s="52"/>
      <c r="L42" s="52"/>
      <c r="M42" s="52"/>
      <c r="N42" s="52"/>
      <c r="O42" s="52"/>
      <c r="P42" s="52"/>
      <c r="Q42" s="52"/>
      <c r="R42" s="52"/>
      <c r="S42" s="52"/>
      <c r="T42" s="52"/>
      <c r="U42" s="52"/>
      <c r="V42" s="52"/>
      <c r="W42" s="52"/>
      <c r="X42" s="488"/>
    </row>
    <row r="43" spans="1:26" ht="18" customHeight="1">
      <c r="A43" s="1425"/>
      <c r="B43" s="1426"/>
      <c r="C43" s="1312"/>
      <c r="D43" s="1313"/>
      <c r="E43" s="1031"/>
      <c r="F43" s="487"/>
      <c r="G43" s="52"/>
      <c r="H43" s="52"/>
      <c r="I43" s="52"/>
      <c r="J43" s="52"/>
      <c r="K43" s="52"/>
      <c r="L43" s="52"/>
      <c r="M43" s="52"/>
      <c r="N43" s="52"/>
      <c r="O43" s="52"/>
      <c r="P43" s="52"/>
      <c r="Q43" s="52"/>
      <c r="R43" s="52"/>
      <c r="S43" s="52"/>
      <c r="T43" s="52"/>
      <c r="U43" s="52"/>
      <c r="V43" s="52"/>
      <c r="W43" s="52"/>
      <c r="X43" s="488"/>
    </row>
    <row r="44" spans="1:26" ht="18" customHeight="1">
      <c r="A44" s="855" t="s">
        <v>61</v>
      </c>
      <c r="B44" s="856"/>
      <c r="C44" s="856"/>
      <c r="D44" s="1301"/>
      <c r="E44" s="985"/>
      <c r="F44" s="487"/>
      <c r="G44" s="52"/>
      <c r="H44" s="52"/>
      <c r="I44" s="52"/>
      <c r="J44" s="52"/>
      <c r="K44" s="52"/>
      <c r="L44" s="52"/>
      <c r="M44" s="52"/>
      <c r="N44" s="52"/>
      <c r="O44" s="52"/>
      <c r="P44" s="52"/>
      <c r="Q44" s="52"/>
      <c r="R44" s="52"/>
      <c r="S44" s="52"/>
      <c r="T44" s="52"/>
      <c r="U44" s="52"/>
      <c r="V44" s="52"/>
      <c r="W44" s="52"/>
      <c r="X44" s="488"/>
    </row>
    <row r="45" spans="1:26" ht="18" customHeight="1" thickBot="1">
      <c r="A45" s="1429" t="s">
        <v>834</v>
      </c>
      <c r="B45" s="1430"/>
      <c r="C45" s="1430"/>
      <c r="D45" s="1431"/>
      <c r="E45" s="985"/>
      <c r="F45" s="487"/>
      <c r="G45" s="52"/>
      <c r="H45" s="52"/>
      <c r="I45" s="52"/>
      <c r="J45" s="52"/>
      <c r="K45" s="52"/>
      <c r="L45" s="52"/>
      <c r="M45" s="52"/>
      <c r="N45" s="52"/>
      <c r="O45" s="52"/>
      <c r="P45" s="52"/>
      <c r="Q45" s="52"/>
      <c r="R45" s="52"/>
      <c r="S45" s="52"/>
      <c r="T45" s="52"/>
      <c r="U45" s="52"/>
      <c r="V45" s="52"/>
      <c r="W45" s="52"/>
      <c r="X45" s="488"/>
    </row>
    <row r="46" spans="1:26" ht="18" customHeight="1" thickTop="1" thickBot="1">
      <c r="A46" s="831" t="s">
        <v>63</v>
      </c>
      <c r="B46" s="832"/>
      <c r="C46" s="832"/>
      <c r="D46" s="1305"/>
      <c r="E46" s="985"/>
      <c r="F46" s="487"/>
      <c r="G46" s="52"/>
      <c r="H46" s="52"/>
      <c r="I46" s="52"/>
      <c r="J46" s="52"/>
      <c r="K46" s="52"/>
      <c r="L46" s="52"/>
      <c r="M46" s="52"/>
      <c r="N46" s="52"/>
      <c r="O46" s="52"/>
      <c r="P46" s="52"/>
      <c r="Q46" s="52"/>
      <c r="R46" s="52"/>
      <c r="S46" s="52"/>
      <c r="T46" s="52"/>
      <c r="U46" s="52"/>
      <c r="V46" s="52"/>
      <c r="W46" s="52"/>
      <c r="X46" s="488"/>
    </row>
    <row r="47" spans="1:26" ht="18" customHeight="1" thickTop="1">
      <c r="A47" s="880" t="s">
        <v>64</v>
      </c>
      <c r="B47" s="881"/>
      <c r="C47" s="881"/>
      <c r="D47" s="1066"/>
      <c r="E47" s="985"/>
      <c r="F47" s="487"/>
      <c r="G47" s="52"/>
      <c r="H47" s="52"/>
      <c r="I47" s="52"/>
      <c r="J47" s="52"/>
      <c r="K47" s="52"/>
      <c r="L47" s="52"/>
      <c r="M47" s="52"/>
      <c r="N47" s="52"/>
      <c r="O47" s="52"/>
      <c r="P47" s="52"/>
      <c r="Q47" s="52"/>
      <c r="R47" s="52"/>
      <c r="S47" s="52"/>
      <c r="T47" s="52"/>
      <c r="U47" s="52"/>
      <c r="V47" s="52"/>
      <c r="W47" s="52"/>
      <c r="X47" s="488"/>
    </row>
    <row r="48" spans="1:26" ht="18" customHeight="1">
      <c r="A48" s="1477" t="s">
        <v>835</v>
      </c>
      <c r="B48" s="1478"/>
      <c r="C48" s="1478"/>
      <c r="D48" s="1479"/>
      <c r="E48" s="985"/>
      <c r="F48" s="487"/>
      <c r="G48" s="52"/>
      <c r="H48" s="52"/>
      <c r="I48" s="52"/>
      <c r="J48" s="52"/>
      <c r="K48" s="52"/>
      <c r="L48" s="52"/>
      <c r="M48" s="52"/>
      <c r="N48" s="52"/>
      <c r="O48" s="52"/>
      <c r="P48" s="52"/>
      <c r="Q48" s="52"/>
      <c r="R48" s="52"/>
      <c r="S48" s="52"/>
      <c r="T48" s="52"/>
      <c r="U48" s="52"/>
      <c r="V48" s="52"/>
      <c r="W48" s="52"/>
      <c r="X48" s="488"/>
    </row>
    <row r="49" spans="1:24" ht="18" customHeight="1">
      <c r="A49" s="855" t="s">
        <v>66</v>
      </c>
      <c r="B49" s="856"/>
      <c r="C49" s="856"/>
      <c r="D49" s="1301"/>
      <c r="E49" s="985"/>
      <c r="F49" s="487"/>
      <c r="G49" s="52"/>
      <c r="H49" s="52"/>
      <c r="I49" s="52"/>
      <c r="J49" s="52"/>
      <c r="K49" s="52"/>
      <c r="L49" s="52"/>
      <c r="M49" s="52"/>
      <c r="N49" s="52"/>
      <c r="O49" s="52"/>
      <c r="P49" s="52"/>
      <c r="Q49" s="52"/>
      <c r="R49" s="52"/>
      <c r="S49" s="52"/>
      <c r="T49" s="52"/>
      <c r="U49" s="52"/>
      <c r="V49" s="52"/>
      <c r="W49" s="52"/>
      <c r="X49" s="488"/>
    </row>
    <row r="50" spans="1:24" ht="18" customHeight="1">
      <c r="A50" s="1110" t="s">
        <v>836</v>
      </c>
      <c r="B50" s="1111"/>
      <c r="C50" s="1111"/>
      <c r="D50" s="1265"/>
      <c r="E50" s="985"/>
      <c r="F50" s="487"/>
      <c r="G50" s="52"/>
      <c r="H50" s="52"/>
      <c r="I50" s="52"/>
      <c r="J50" s="52"/>
      <c r="K50" s="52"/>
      <c r="L50" s="52"/>
      <c r="M50" s="52"/>
      <c r="N50" s="52"/>
      <c r="O50" s="52"/>
      <c r="P50" s="52"/>
      <c r="Q50" s="52"/>
      <c r="R50" s="52"/>
      <c r="S50" s="52"/>
      <c r="T50" s="52"/>
      <c r="U50" s="52"/>
      <c r="V50" s="52"/>
      <c r="W50" s="52"/>
      <c r="X50" s="488"/>
    </row>
    <row r="51" spans="1:24" ht="18" customHeight="1">
      <c r="A51" s="1110" t="s">
        <v>837</v>
      </c>
      <c r="B51" s="1111"/>
      <c r="C51" s="1111"/>
      <c r="D51" s="1265"/>
      <c r="E51" s="985"/>
      <c r="F51" s="487"/>
      <c r="G51" s="52"/>
      <c r="H51" s="52"/>
      <c r="I51" s="52"/>
      <c r="J51" s="52"/>
      <c r="K51" s="52"/>
      <c r="L51" s="52"/>
      <c r="M51" s="52"/>
      <c r="N51" s="52"/>
      <c r="O51" s="52"/>
      <c r="P51" s="52"/>
      <c r="Q51" s="52"/>
      <c r="R51" s="52"/>
      <c r="S51" s="52"/>
      <c r="T51" s="52"/>
      <c r="U51" s="52"/>
      <c r="V51" s="52"/>
      <c r="W51" s="52"/>
      <c r="X51" s="488"/>
    </row>
    <row r="52" spans="1:24" ht="18" customHeight="1" thickBot="1">
      <c r="A52" s="1110" t="s">
        <v>838</v>
      </c>
      <c r="B52" s="1111"/>
      <c r="C52" s="1111"/>
      <c r="D52" s="1265"/>
      <c r="E52" s="985"/>
      <c r="F52" s="487"/>
      <c r="G52" s="52"/>
      <c r="H52" s="52"/>
      <c r="I52" s="52"/>
      <c r="J52" s="52"/>
      <c r="K52" s="52"/>
      <c r="L52" s="52"/>
      <c r="M52" s="52"/>
      <c r="N52" s="52"/>
      <c r="O52" s="52"/>
      <c r="P52" s="52"/>
      <c r="Q52" s="52"/>
      <c r="R52" s="52"/>
      <c r="S52" s="52"/>
      <c r="T52" s="52"/>
      <c r="U52" s="52"/>
      <c r="V52" s="52"/>
      <c r="W52" s="52"/>
      <c r="X52" s="488"/>
    </row>
    <row r="53" spans="1:24" ht="18" customHeight="1" thickBot="1">
      <c r="A53" s="1110"/>
      <c r="B53" s="1111"/>
      <c r="C53" s="1111"/>
      <c r="D53" s="1265"/>
      <c r="E53" s="985"/>
      <c r="F53" s="938" t="s">
        <v>68</v>
      </c>
      <c r="G53" s="817"/>
      <c r="H53" s="817"/>
      <c r="I53" s="817"/>
      <c r="J53" s="817"/>
      <c r="K53" s="817"/>
      <c r="L53" s="817"/>
      <c r="M53" s="817"/>
      <c r="N53" s="817"/>
      <c r="O53" s="817"/>
      <c r="P53" s="817"/>
      <c r="Q53" s="817"/>
      <c r="R53" s="817"/>
      <c r="S53" s="817"/>
      <c r="T53" s="817"/>
      <c r="U53" s="817"/>
      <c r="V53" s="817"/>
      <c r="W53" s="817"/>
      <c r="X53" s="818"/>
    </row>
    <row r="54" spans="1:24" ht="18" customHeight="1" thickBot="1">
      <c r="A54" s="1263"/>
      <c r="B54" s="1107"/>
      <c r="C54" s="1107"/>
      <c r="D54" s="1264"/>
      <c r="E54" s="985"/>
      <c r="F54" s="307" t="s">
        <v>70</v>
      </c>
      <c r="G54" s="1244" t="s">
        <v>71</v>
      </c>
      <c r="H54" s="1244"/>
      <c r="I54" s="1244"/>
      <c r="J54" s="1244"/>
      <c r="K54" s="826" t="s">
        <v>72</v>
      </c>
      <c r="L54" s="827"/>
      <c r="M54" s="828"/>
      <c r="N54" s="826" t="s">
        <v>73</v>
      </c>
      <c r="O54" s="827"/>
      <c r="P54" s="827"/>
      <c r="Q54" s="827"/>
      <c r="R54" s="827"/>
      <c r="S54" s="827"/>
      <c r="T54" s="827"/>
      <c r="U54" s="827"/>
      <c r="V54" s="827"/>
      <c r="W54" s="827"/>
      <c r="X54" s="940"/>
    </row>
    <row r="55" spans="1:24" ht="18" customHeight="1">
      <c r="A55" s="855" t="s">
        <v>74</v>
      </c>
      <c r="B55" s="856"/>
      <c r="C55" s="856"/>
      <c r="D55" s="1301"/>
      <c r="E55" s="985"/>
      <c r="F55" s="925">
        <v>2022</v>
      </c>
      <c r="G55" s="799" t="s">
        <v>839</v>
      </c>
      <c r="H55" s="799"/>
      <c r="I55" s="799"/>
      <c r="J55" s="799"/>
      <c r="K55" s="799" t="s">
        <v>186</v>
      </c>
      <c r="L55" s="799"/>
      <c r="M55" s="799"/>
      <c r="N55" s="918" t="s">
        <v>840</v>
      </c>
      <c r="O55" s="918"/>
      <c r="P55" s="918"/>
      <c r="Q55" s="918"/>
      <c r="R55" s="918"/>
      <c r="S55" s="918"/>
      <c r="T55" s="918"/>
      <c r="U55" s="918"/>
      <c r="V55" s="918"/>
      <c r="W55" s="918"/>
      <c r="X55" s="919"/>
    </row>
    <row r="56" spans="1:24" ht="18" customHeight="1">
      <c r="A56" s="1050" t="s">
        <v>841</v>
      </c>
      <c r="B56" s="1051"/>
      <c r="C56" s="1051"/>
      <c r="D56" s="1052"/>
      <c r="E56" s="985"/>
      <c r="F56" s="926"/>
      <c r="G56" s="800"/>
      <c r="H56" s="800"/>
      <c r="I56" s="800"/>
      <c r="J56" s="800"/>
      <c r="K56" s="800"/>
      <c r="L56" s="800"/>
      <c r="M56" s="800"/>
      <c r="N56" s="920"/>
      <c r="O56" s="920"/>
      <c r="P56" s="920"/>
      <c r="Q56" s="920"/>
      <c r="R56" s="920"/>
      <c r="S56" s="920"/>
      <c r="T56" s="920"/>
      <c r="U56" s="920"/>
      <c r="V56" s="920"/>
      <c r="W56" s="920"/>
      <c r="X56" s="921"/>
    </row>
    <row r="57" spans="1:24" ht="18" customHeight="1">
      <c r="A57" s="1050" t="s">
        <v>842</v>
      </c>
      <c r="B57" s="1051"/>
      <c r="C57" s="1051"/>
      <c r="D57" s="1052"/>
      <c r="E57" s="985"/>
      <c r="F57" s="926"/>
      <c r="G57" s="800"/>
      <c r="H57" s="800"/>
      <c r="I57" s="800"/>
      <c r="J57" s="800"/>
      <c r="K57" s="800"/>
      <c r="L57" s="800"/>
      <c r="M57" s="800"/>
      <c r="N57" s="920"/>
      <c r="O57" s="920"/>
      <c r="P57" s="920"/>
      <c r="Q57" s="920"/>
      <c r="R57" s="920"/>
      <c r="S57" s="920"/>
      <c r="T57" s="920"/>
      <c r="U57" s="920"/>
      <c r="V57" s="920"/>
      <c r="W57" s="920"/>
      <c r="X57" s="921"/>
    </row>
    <row r="58" spans="1:24" ht="18" customHeight="1" thickBot="1">
      <c r="A58" s="1040" t="s">
        <v>843</v>
      </c>
      <c r="B58" s="1041"/>
      <c r="C58" s="1041"/>
      <c r="D58" s="1042"/>
      <c r="E58" s="985"/>
      <c r="F58" s="926"/>
      <c r="G58" s="800"/>
      <c r="H58" s="800"/>
      <c r="I58" s="800"/>
      <c r="J58" s="800"/>
      <c r="K58" s="800"/>
      <c r="L58" s="800"/>
      <c r="M58" s="800"/>
      <c r="N58" s="920"/>
      <c r="O58" s="920"/>
      <c r="P58" s="920"/>
      <c r="Q58" s="920"/>
      <c r="R58" s="920"/>
      <c r="S58" s="920"/>
      <c r="T58" s="920"/>
      <c r="U58" s="920"/>
      <c r="V58" s="920"/>
      <c r="W58" s="920"/>
      <c r="X58" s="921"/>
    </row>
    <row r="59" spans="1:24" ht="18" customHeight="1" thickTop="1" thickBot="1">
      <c r="A59" s="831" t="s">
        <v>81</v>
      </c>
      <c r="B59" s="832"/>
      <c r="C59" s="832"/>
      <c r="D59" s="1305"/>
      <c r="E59" s="985"/>
      <c r="F59" s="926"/>
      <c r="G59" s="800"/>
      <c r="H59" s="800"/>
      <c r="I59" s="800"/>
      <c r="J59" s="800"/>
      <c r="K59" s="800"/>
      <c r="L59" s="800"/>
      <c r="M59" s="800"/>
      <c r="N59" s="920"/>
      <c r="O59" s="920"/>
      <c r="P59" s="920"/>
      <c r="Q59" s="920"/>
      <c r="R59" s="920"/>
      <c r="S59" s="920"/>
      <c r="T59" s="920"/>
      <c r="U59" s="920"/>
      <c r="V59" s="920"/>
      <c r="W59" s="920"/>
      <c r="X59" s="921"/>
    </row>
    <row r="60" spans="1:24" ht="18" customHeight="1" thickTop="1" thickBot="1">
      <c r="A60" s="880" t="s">
        <v>82</v>
      </c>
      <c r="B60" s="881"/>
      <c r="C60" s="881"/>
      <c r="D60" s="1066"/>
      <c r="E60" s="985"/>
      <c r="F60" s="927"/>
      <c r="G60" s="801"/>
      <c r="H60" s="801"/>
      <c r="I60" s="801"/>
      <c r="J60" s="801"/>
      <c r="K60" s="801"/>
      <c r="L60" s="801"/>
      <c r="M60" s="801"/>
      <c r="N60" s="922"/>
      <c r="O60" s="922"/>
      <c r="P60" s="922"/>
      <c r="Q60" s="922"/>
      <c r="R60" s="922"/>
      <c r="S60" s="922"/>
      <c r="T60" s="922"/>
      <c r="U60" s="922"/>
      <c r="V60" s="922"/>
      <c r="W60" s="922"/>
      <c r="X60" s="923"/>
    </row>
    <row r="61" spans="1:24" ht="36.75" customHeight="1">
      <c r="A61" s="1499" t="s">
        <v>844</v>
      </c>
      <c r="B61" s="1499"/>
      <c r="C61" s="1499"/>
      <c r="D61" s="1500"/>
      <c r="E61" s="985"/>
      <c r="F61" s="926">
        <v>2023</v>
      </c>
      <c r="G61" s="800" t="s">
        <v>839</v>
      </c>
      <c r="H61" s="800"/>
      <c r="I61" s="800"/>
      <c r="J61" s="800"/>
      <c r="K61" s="800" t="s">
        <v>186</v>
      </c>
      <c r="L61" s="800"/>
      <c r="M61" s="800"/>
      <c r="N61" s="918" t="s">
        <v>845</v>
      </c>
      <c r="O61" s="918"/>
      <c r="P61" s="918"/>
      <c r="Q61" s="918"/>
      <c r="R61" s="918"/>
      <c r="S61" s="918"/>
      <c r="T61" s="918"/>
      <c r="U61" s="918"/>
      <c r="V61" s="918"/>
      <c r="W61" s="918"/>
      <c r="X61" s="919"/>
    </row>
    <row r="62" spans="1:24" ht="30" customHeight="1" thickBot="1">
      <c r="A62" s="1497" t="s">
        <v>846</v>
      </c>
      <c r="B62" s="1497"/>
      <c r="C62" s="1497"/>
      <c r="D62" s="1498"/>
      <c r="E62" s="985"/>
      <c r="F62" s="926"/>
      <c r="G62" s="800"/>
      <c r="H62" s="800"/>
      <c r="I62" s="800"/>
      <c r="J62" s="800"/>
      <c r="K62" s="800"/>
      <c r="L62" s="800"/>
      <c r="M62" s="800"/>
      <c r="N62" s="920"/>
      <c r="O62" s="920"/>
      <c r="P62" s="920"/>
      <c r="Q62" s="920"/>
      <c r="R62" s="920"/>
      <c r="S62" s="920"/>
      <c r="T62" s="920"/>
      <c r="U62" s="920"/>
      <c r="V62" s="920"/>
      <c r="W62" s="920"/>
      <c r="X62" s="921"/>
    </row>
    <row r="63" spans="1:24" ht="36.75" customHeight="1" thickBot="1">
      <c r="A63" s="576"/>
      <c r="B63" s="577"/>
      <c r="C63" s="577"/>
      <c r="D63" s="578"/>
      <c r="E63" s="1033"/>
      <c r="F63" s="927"/>
      <c r="G63" s="801"/>
      <c r="H63" s="801"/>
      <c r="I63" s="801"/>
      <c r="J63" s="801"/>
      <c r="K63" s="801"/>
      <c r="L63" s="801"/>
      <c r="M63" s="801"/>
      <c r="N63" s="922"/>
      <c r="O63" s="922"/>
      <c r="P63" s="922"/>
      <c r="Q63" s="922"/>
      <c r="R63" s="922"/>
      <c r="S63" s="922"/>
      <c r="T63" s="922"/>
      <c r="U63" s="922"/>
      <c r="V63" s="922"/>
      <c r="W63" s="922"/>
      <c r="X63" s="923"/>
    </row>
    <row r="64" spans="1:24" ht="18" customHeight="1">
      <c r="F64" s="916">
        <v>2024</v>
      </c>
      <c r="G64" s="1509" t="s">
        <v>839</v>
      </c>
      <c r="H64" s="1509"/>
      <c r="I64" s="1509"/>
      <c r="J64" s="1509"/>
      <c r="K64" s="788" t="s">
        <v>186</v>
      </c>
      <c r="L64" s="788"/>
      <c r="M64" s="788"/>
      <c r="N64" s="1511" t="s">
        <v>968</v>
      </c>
      <c r="O64" s="1511"/>
      <c r="P64" s="1511"/>
      <c r="Q64" s="1511"/>
      <c r="R64" s="1511"/>
      <c r="S64" s="1511"/>
      <c r="T64" s="1511"/>
      <c r="U64" s="1511"/>
      <c r="V64" s="1511"/>
      <c r="W64" s="1511"/>
      <c r="X64" s="1512"/>
    </row>
    <row r="65" spans="1:24" ht="76.5" customHeight="1" thickBot="1">
      <c r="E65"/>
      <c r="F65" s="924"/>
      <c r="G65" s="1510"/>
      <c r="H65" s="1510"/>
      <c r="I65" s="1510"/>
      <c r="J65" s="1510"/>
      <c r="K65" s="790"/>
      <c r="L65" s="790"/>
      <c r="M65" s="790"/>
      <c r="N65" s="1513"/>
      <c r="O65" s="1513"/>
      <c r="P65" s="1513"/>
      <c r="Q65" s="1513"/>
      <c r="R65" s="1513"/>
      <c r="S65" s="1513"/>
      <c r="T65" s="1513"/>
      <c r="U65" s="1513"/>
      <c r="V65" s="1513"/>
      <c r="W65" s="1513"/>
      <c r="X65" s="1514"/>
    </row>
    <row r="66" spans="1:24">
      <c r="E66"/>
    </row>
    <row r="67" spans="1:24">
      <c r="E67"/>
    </row>
    <row r="68" spans="1:24">
      <c r="A68" t="s">
        <v>818</v>
      </c>
      <c r="E68"/>
    </row>
    <row r="69" spans="1:24">
      <c r="E69"/>
    </row>
    <row r="70" spans="1:24">
      <c r="E70"/>
    </row>
    <row r="71" spans="1:24">
      <c r="E71"/>
    </row>
    <row r="72" spans="1:24">
      <c r="E72"/>
    </row>
    <row r="73" spans="1:24">
      <c r="E73"/>
    </row>
    <row r="74" spans="1:24" ht="21.75" customHeight="1">
      <c r="E74"/>
    </row>
    <row r="75" spans="1:24" ht="23.25" customHeight="1">
      <c r="E75"/>
    </row>
    <row r="76" spans="1:24" ht="27.75" customHeight="1">
      <c r="E76"/>
    </row>
    <row r="77" spans="1:24" ht="30" customHeight="1">
      <c r="E77"/>
    </row>
    <row r="78" spans="1:24">
      <c r="E78"/>
    </row>
    <row r="79" spans="1:24" ht="22.5" customHeight="1">
      <c r="E79"/>
    </row>
    <row r="80" spans="1:24" ht="21" customHeight="1"/>
    <row r="81" ht="24.75" customHeight="1"/>
    <row r="82" ht="21" customHeight="1"/>
    <row r="84" ht="20.25" customHeight="1"/>
    <row r="88" ht="52.5" customHeight="1"/>
  </sheetData>
  <mergeCells count="200">
    <mergeCell ref="F64:F65"/>
    <mergeCell ref="G64:J65"/>
    <mergeCell ref="K64:M65"/>
    <mergeCell ref="N64:X65"/>
    <mergeCell ref="S22:T22"/>
    <mergeCell ref="Y24:Z24"/>
    <mergeCell ref="A4:D12"/>
    <mergeCell ref="I4:J4"/>
    <mergeCell ref="M4:N4"/>
    <mergeCell ref="S4:T4"/>
    <mergeCell ref="S8:T8"/>
    <mergeCell ref="A13:D13"/>
    <mergeCell ref="S13:T13"/>
    <mergeCell ref="U25:V25"/>
    <mergeCell ref="W25:X25"/>
    <mergeCell ref="U24:V24"/>
    <mergeCell ref="W24:X24"/>
    <mergeCell ref="Q24:R24"/>
    <mergeCell ref="G27:H27"/>
    <mergeCell ref="I27:J27"/>
    <mergeCell ref="K27:L27"/>
    <mergeCell ref="M27:N27"/>
    <mergeCell ref="O27:P27"/>
    <mergeCell ref="Q27:R27"/>
    <mergeCell ref="A1:D2"/>
    <mergeCell ref="E1:E63"/>
    <mergeCell ref="F1:T2"/>
    <mergeCell ref="G3:H3"/>
    <mergeCell ref="I3:J3"/>
    <mergeCell ref="K3:L3"/>
    <mergeCell ref="M3:N3"/>
    <mergeCell ref="O3:P3"/>
    <mergeCell ref="Q3:R3"/>
    <mergeCell ref="S3:T3"/>
    <mergeCell ref="Q22:R22"/>
    <mergeCell ref="G24:H24"/>
    <mergeCell ref="I24:J24"/>
    <mergeCell ref="K24:L24"/>
    <mergeCell ref="M24:N24"/>
    <mergeCell ref="O24:P24"/>
    <mergeCell ref="Q25:R25"/>
    <mergeCell ref="S25:T25"/>
    <mergeCell ref="S24:T24"/>
    <mergeCell ref="G22:H22"/>
    <mergeCell ref="I22:J22"/>
    <mergeCell ref="K22:L22"/>
    <mergeCell ref="M22:N22"/>
    <mergeCell ref="O22:P22"/>
    <mergeCell ref="A14:D26"/>
    <mergeCell ref="F21:P21"/>
    <mergeCell ref="Y25:Z25"/>
    <mergeCell ref="G26:H26"/>
    <mergeCell ref="I26:J26"/>
    <mergeCell ref="K26:L26"/>
    <mergeCell ref="M26:N26"/>
    <mergeCell ref="O26:P26"/>
    <mergeCell ref="Q26:R26"/>
    <mergeCell ref="S26:T26"/>
    <mergeCell ref="U26:V26"/>
    <mergeCell ref="W26:X26"/>
    <mergeCell ref="Y26:Z26"/>
    <mergeCell ref="G25:H25"/>
    <mergeCell ref="I25:J25"/>
    <mergeCell ref="K25:L25"/>
    <mergeCell ref="M25:N25"/>
    <mergeCell ref="O25:P25"/>
    <mergeCell ref="K29:L29"/>
    <mergeCell ref="M29:N29"/>
    <mergeCell ref="S27:T27"/>
    <mergeCell ref="U27:V27"/>
    <mergeCell ref="W27:X27"/>
    <mergeCell ref="Y27:Z27"/>
    <mergeCell ref="A28:D28"/>
    <mergeCell ref="G28:H28"/>
    <mergeCell ref="I28:J28"/>
    <mergeCell ref="K28:L28"/>
    <mergeCell ref="M28:N28"/>
    <mergeCell ref="O28:P28"/>
    <mergeCell ref="O29:P29"/>
    <mergeCell ref="Q29:R29"/>
    <mergeCell ref="S29:T29"/>
    <mergeCell ref="U29:V29"/>
    <mergeCell ref="W29:X29"/>
    <mergeCell ref="Y29:Z29"/>
    <mergeCell ref="Q28:R28"/>
    <mergeCell ref="S28:T28"/>
    <mergeCell ref="U28:V28"/>
    <mergeCell ref="W28:X28"/>
    <mergeCell ref="Y28:Z28"/>
    <mergeCell ref="A27:D27"/>
    <mergeCell ref="A33:D33"/>
    <mergeCell ref="G33:H33"/>
    <mergeCell ref="I33:J33"/>
    <mergeCell ref="K33:L33"/>
    <mergeCell ref="M33:N33"/>
    <mergeCell ref="S31:T31"/>
    <mergeCell ref="U31:V31"/>
    <mergeCell ref="W31:X31"/>
    <mergeCell ref="Y31:Z31"/>
    <mergeCell ref="A32:D32"/>
    <mergeCell ref="G32:H32"/>
    <mergeCell ref="I32:J32"/>
    <mergeCell ref="K32:L32"/>
    <mergeCell ref="M32:N32"/>
    <mergeCell ref="O32:P32"/>
    <mergeCell ref="G31:H31"/>
    <mergeCell ref="I31:J31"/>
    <mergeCell ref="K31:L31"/>
    <mergeCell ref="M31:N31"/>
    <mergeCell ref="O31:P31"/>
    <mergeCell ref="Q31:R31"/>
    <mergeCell ref="A29:D31"/>
    <mergeCell ref="G29:H29"/>
    <mergeCell ref="I29:J29"/>
    <mergeCell ref="O33:P33"/>
    <mergeCell ref="Q33:R33"/>
    <mergeCell ref="S33:T33"/>
    <mergeCell ref="U33:V33"/>
    <mergeCell ref="W33:X33"/>
    <mergeCell ref="Y33:Z33"/>
    <mergeCell ref="Q32:R32"/>
    <mergeCell ref="S32:T32"/>
    <mergeCell ref="U32:V32"/>
    <mergeCell ref="W32:X32"/>
    <mergeCell ref="Y32:Z32"/>
    <mergeCell ref="Q34:R34"/>
    <mergeCell ref="S34:T34"/>
    <mergeCell ref="U34:V34"/>
    <mergeCell ref="W34:X34"/>
    <mergeCell ref="Y34:Z34"/>
    <mergeCell ref="A35:D35"/>
    <mergeCell ref="G35:H35"/>
    <mergeCell ref="I35:J35"/>
    <mergeCell ref="K35:L35"/>
    <mergeCell ref="M35:N35"/>
    <mergeCell ref="A34:D34"/>
    <mergeCell ref="G34:H34"/>
    <mergeCell ref="I34:J34"/>
    <mergeCell ref="K34:L34"/>
    <mergeCell ref="M34:N34"/>
    <mergeCell ref="O34:P34"/>
    <mergeCell ref="Y36:Z36"/>
    <mergeCell ref="A37:D37"/>
    <mergeCell ref="A36:D36"/>
    <mergeCell ref="G36:H36"/>
    <mergeCell ref="I36:J36"/>
    <mergeCell ref="K36:L36"/>
    <mergeCell ref="M36:N36"/>
    <mergeCell ref="O36:P36"/>
    <mergeCell ref="O35:P35"/>
    <mergeCell ref="Q35:R35"/>
    <mergeCell ref="S35:T35"/>
    <mergeCell ref="U35:V35"/>
    <mergeCell ref="W35:X35"/>
    <mergeCell ref="Y35:Z35"/>
    <mergeCell ref="A38:D38"/>
    <mergeCell ref="F38:X38"/>
    <mergeCell ref="A39:D39"/>
    <mergeCell ref="F39:X39"/>
    <mergeCell ref="A40:D40"/>
    <mergeCell ref="G40:J40"/>
    <mergeCell ref="K40:M40"/>
    <mergeCell ref="N40:X40"/>
    <mergeCell ref="Q36:R36"/>
    <mergeCell ref="S36:T36"/>
    <mergeCell ref="U36:V36"/>
    <mergeCell ref="W36:X36"/>
    <mergeCell ref="A48:D48"/>
    <mergeCell ref="A49:D49"/>
    <mergeCell ref="A50:D50"/>
    <mergeCell ref="A51:D51"/>
    <mergeCell ref="A52:D52"/>
    <mergeCell ref="A53:D53"/>
    <mergeCell ref="A41:B43"/>
    <mergeCell ref="C41:D43"/>
    <mergeCell ref="A44:D44"/>
    <mergeCell ref="A45:D45"/>
    <mergeCell ref="A46:D46"/>
    <mergeCell ref="A47:D47"/>
    <mergeCell ref="F53:X53"/>
    <mergeCell ref="A54:D54"/>
    <mergeCell ref="G54:J54"/>
    <mergeCell ref="K54:M54"/>
    <mergeCell ref="N54:X54"/>
    <mergeCell ref="A55:D55"/>
    <mergeCell ref="F55:F60"/>
    <mergeCell ref="G55:J60"/>
    <mergeCell ref="K55:M60"/>
    <mergeCell ref="N55:X60"/>
    <mergeCell ref="F61:F63"/>
    <mergeCell ref="G61:J63"/>
    <mergeCell ref="K61:M63"/>
    <mergeCell ref="N61:X63"/>
    <mergeCell ref="A62:D62"/>
    <mergeCell ref="A56:D56"/>
    <mergeCell ref="A57:D57"/>
    <mergeCell ref="A58:D58"/>
    <mergeCell ref="A59:D59"/>
    <mergeCell ref="A60:D60"/>
    <mergeCell ref="A61:D61"/>
  </mergeCells>
  <pageMargins left="0.7" right="0.7" top="0.75" bottom="0.75" header="0.3" footer="0.3"/>
  <pageSetup orientation="portrait" horizontalDpi="300" verticalDpi="300"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3">
    <tabColor rgb="FF00B050"/>
  </sheetPr>
  <dimension ref="A1:Z85"/>
  <sheetViews>
    <sheetView zoomScale="46" zoomScaleNormal="46" workbookViewId="0">
      <selection activeCell="N56" sqref="N56:Z59"/>
    </sheetView>
  </sheetViews>
  <sheetFormatPr defaultRowHeight="15"/>
  <cols>
    <col min="1" max="1" width="29.140625" customWidth="1"/>
    <col min="2" max="2" width="16.42578125" customWidth="1"/>
    <col min="3" max="3" width="17.28515625" customWidth="1"/>
    <col min="4" max="4" width="8" customWidth="1"/>
    <col min="5" max="5" width="2" style="60" customWidth="1"/>
    <col min="6" max="6" width="27.5703125" customWidth="1"/>
    <col min="7" max="7" width="8.85546875" bestFit="1" customWidth="1"/>
    <col min="8" max="8" width="12" customWidth="1"/>
    <col min="9" max="9" width="7.5703125" customWidth="1"/>
    <col min="10" max="10" width="10.85546875" customWidth="1"/>
    <col min="11" max="11" width="7.85546875" bestFit="1" customWidth="1"/>
    <col min="12" max="12" width="11.42578125" customWidth="1"/>
    <col min="13" max="13" width="8.85546875" bestFit="1" customWidth="1"/>
    <col min="14" max="14" width="11.28515625" customWidth="1"/>
    <col min="15" max="15" width="9.85546875" bestFit="1" customWidth="1"/>
    <col min="16" max="16" width="11.28515625" customWidth="1"/>
  </cols>
  <sheetData>
    <row r="1" spans="1:20" ht="15" customHeight="1" thickTop="1">
      <c r="A1" s="901" t="s">
        <v>0</v>
      </c>
      <c r="B1" s="902"/>
      <c r="C1" s="902"/>
      <c r="D1" s="902"/>
      <c r="E1" s="984"/>
      <c r="F1" s="905" t="s">
        <v>1</v>
      </c>
      <c r="G1" s="905"/>
      <c r="H1" s="905"/>
      <c r="I1" s="905"/>
      <c r="J1" s="905"/>
      <c r="K1" s="905"/>
      <c r="L1" s="905"/>
      <c r="M1" s="905"/>
      <c r="N1" s="905"/>
      <c r="O1" s="905"/>
      <c r="P1" s="905"/>
      <c r="Q1" s="316"/>
      <c r="R1" s="316"/>
      <c r="S1" s="316"/>
      <c r="T1" s="316"/>
    </row>
    <row r="2" spans="1:20" ht="15.75" customHeight="1" thickBot="1">
      <c r="A2" s="903"/>
      <c r="B2" s="904"/>
      <c r="C2" s="904"/>
      <c r="D2" s="904"/>
      <c r="E2" s="791"/>
      <c r="F2" s="904"/>
      <c r="G2" s="904"/>
      <c r="H2" s="904"/>
      <c r="I2" s="904"/>
      <c r="J2" s="904"/>
      <c r="K2" s="904"/>
      <c r="L2" s="904"/>
      <c r="M2" s="904"/>
      <c r="N2" s="904"/>
      <c r="O2" s="904"/>
      <c r="P2" s="904"/>
      <c r="Q2" s="316"/>
      <c r="R2" s="316"/>
      <c r="S2" s="316"/>
      <c r="T2" s="316"/>
    </row>
    <row r="3" spans="1:20" ht="15.75" thickBot="1">
      <c r="A3" s="3"/>
      <c r="B3" s="4"/>
      <c r="C3" s="4"/>
      <c r="D3" s="4"/>
      <c r="E3" s="985"/>
      <c r="F3" s="137" t="s">
        <v>2</v>
      </c>
      <c r="G3" s="907">
        <v>2018</v>
      </c>
      <c r="H3" s="908"/>
      <c r="I3" s="907">
        <v>2019</v>
      </c>
      <c r="J3" s="908"/>
      <c r="K3" s="907">
        <v>2020</v>
      </c>
      <c r="L3" s="908"/>
      <c r="M3" s="907">
        <v>2021</v>
      </c>
      <c r="N3" s="908"/>
      <c r="O3" s="907">
        <v>2022</v>
      </c>
      <c r="P3" s="908"/>
      <c r="Q3" s="907">
        <v>2023</v>
      </c>
      <c r="R3" s="908"/>
      <c r="S3" s="907">
        <v>2024</v>
      </c>
      <c r="T3" s="908"/>
    </row>
    <row r="4" spans="1:20" ht="20.25" customHeight="1" thickTop="1">
      <c r="A4" s="888"/>
      <c r="B4" s="845"/>
      <c r="C4" s="845"/>
      <c r="D4" s="845"/>
      <c r="E4" s="985"/>
      <c r="F4" s="138" t="s">
        <v>3</v>
      </c>
      <c r="G4" s="982"/>
      <c r="H4" s="983"/>
      <c r="I4" s="982"/>
      <c r="J4" s="983"/>
      <c r="K4" s="982"/>
      <c r="L4" s="983"/>
      <c r="M4" s="982"/>
      <c r="N4" s="983"/>
      <c r="O4" s="982"/>
      <c r="P4" s="983"/>
      <c r="Q4" s="982"/>
      <c r="R4" s="983"/>
      <c r="S4" s="982"/>
      <c r="T4" s="983"/>
    </row>
    <row r="5" spans="1:20" ht="21" customHeight="1">
      <c r="A5" s="888"/>
      <c r="B5" s="845"/>
      <c r="C5" s="845"/>
      <c r="D5" s="845"/>
      <c r="E5" s="985"/>
      <c r="F5" s="66" t="s">
        <v>4</v>
      </c>
      <c r="G5" s="389"/>
      <c r="H5" s="193"/>
      <c r="I5" s="10">
        <v>-0.34001554418031249</v>
      </c>
      <c r="J5" s="13" t="s">
        <v>6</v>
      </c>
      <c r="K5" s="10">
        <v>3.485761848311348E-2</v>
      </c>
      <c r="L5" s="15" t="s">
        <v>7</v>
      </c>
      <c r="M5" s="14">
        <v>6.0271479860325577E-2</v>
      </c>
      <c r="N5" s="12" t="s">
        <v>5</v>
      </c>
      <c r="O5" s="14">
        <v>0.12993523648772612</v>
      </c>
      <c r="P5" s="12" t="s">
        <v>5</v>
      </c>
      <c r="Q5" s="14">
        <v>0.42</v>
      </c>
      <c r="R5" s="12" t="s">
        <v>5</v>
      </c>
      <c r="S5">
        <v>0.03</v>
      </c>
      <c r="T5" s="15" t="s">
        <v>7</v>
      </c>
    </row>
    <row r="6" spans="1:20" ht="25.5" customHeight="1" thickBot="1">
      <c r="A6" s="888"/>
      <c r="B6" s="845"/>
      <c r="C6" s="845"/>
      <c r="D6" s="845"/>
      <c r="E6" s="985"/>
      <c r="F6" s="67" t="s">
        <v>9</v>
      </c>
      <c r="G6" s="389"/>
      <c r="H6" s="193"/>
      <c r="I6" s="18">
        <v>-0.34001554418031249</v>
      </c>
      <c r="J6" s="13" t="s">
        <v>6</v>
      </c>
      <c r="K6" s="18">
        <v>6.8967238066721559E-2</v>
      </c>
      <c r="L6" s="12" t="s">
        <v>5</v>
      </c>
      <c r="M6" s="18">
        <v>0.15502846299810247</v>
      </c>
      <c r="N6" s="12" t="s">
        <v>5</v>
      </c>
      <c r="O6" s="18">
        <v>0.3739308342133052</v>
      </c>
      <c r="P6" s="12" t="s">
        <v>5</v>
      </c>
      <c r="Q6" s="18">
        <v>0.62</v>
      </c>
      <c r="R6" s="12" t="s">
        <v>5</v>
      </c>
      <c r="S6">
        <v>0.16</v>
      </c>
      <c r="T6" s="12" t="s">
        <v>5</v>
      </c>
    </row>
    <row r="7" spans="1:20" ht="25.5">
      <c r="A7" s="888"/>
      <c r="B7" s="845"/>
      <c r="C7" s="845"/>
      <c r="D7" s="845"/>
      <c r="E7" s="985"/>
      <c r="F7" s="68" t="s">
        <v>10</v>
      </c>
      <c r="G7" s="389"/>
      <c r="H7" s="401"/>
      <c r="I7" s="10">
        <v>0</v>
      </c>
      <c r="J7" s="13" t="s">
        <v>6</v>
      </c>
      <c r="K7" s="10">
        <v>0</v>
      </c>
      <c r="L7" s="13" t="s">
        <v>6</v>
      </c>
      <c r="M7" s="10">
        <v>0</v>
      </c>
      <c r="N7" s="13" t="s">
        <v>6</v>
      </c>
      <c r="O7" s="10">
        <v>0</v>
      </c>
      <c r="P7" s="13" t="s">
        <v>6</v>
      </c>
      <c r="Q7" s="10">
        <v>0</v>
      </c>
      <c r="R7" s="13" t="s">
        <v>6</v>
      </c>
      <c r="S7">
        <v>0.11</v>
      </c>
      <c r="T7" s="13" t="s">
        <v>6</v>
      </c>
    </row>
    <row r="8" spans="1:20" ht="19.5" customHeight="1">
      <c r="A8" s="888"/>
      <c r="B8" s="845"/>
      <c r="C8" s="845"/>
      <c r="D8" s="845"/>
      <c r="E8" s="985"/>
      <c r="F8" s="69" t="s">
        <v>11</v>
      </c>
      <c r="G8" s="978"/>
      <c r="H8" s="979"/>
      <c r="I8" s="978"/>
      <c r="J8" s="979"/>
      <c r="K8" s="978"/>
      <c r="L8" s="979"/>
      <c r="M8" s="978"/>
      <c r="N8" s="979"/>
      <c r="O8" s="978"/>
      <c r="P8" s="979"/>
      <c r="Q8" s="978"/>
      <c r="R8" s="979"/>
      <c r="S8" s="978"/>
      <c r="T8" s="979"/>
    </row>
    <row r="9" spans="1:20" ht="23.25" customHeight="1">
      <c r="A9" s="888"/>
      <c r="B9" s="845"/>
      <c r="C9" s="845"/>
      <c r="D9" s="845"/>
      <c r="E9" s="985"/>
      <c r="F9" s="66" t="s">
        <v>12</v>
      </c>
      <c r="G9" s="389"/>
      <c r="H9" s="193"/>
      <c r="I9" s="389"/>
      <c r="J9" s="193" t="s">
        <v>17</v>
      </c>
      <c r="K9" s="10">
        <v>12.189715222290515</v>
      </c>
      <c r="L9" s="12" t="s">
        <v>5</v>
      </c>
      <c r="M9" s="10">
        <v>25.258962264150945</v>
      </c>
      <c r="N9" s="12" t="s">
        <v>5</v>
      </c>
      <c r="O9" s="10">
        <v>82.351543942992876</v>
      </c>
      <c r="P9" s="12" t="s">
        <v>5</v>
      </c>
      <c r="Q9" s="10">
        <v>14.5</v>
      </c>
      <c r="R9" s="12" t="s">
        <v>5</v>
      </c>
      <c r="S9">
        <v>23.08</v>
      </c>
      <c r="T9" s="12" t="s">
        <v>5</v>
      </c>
    </row>
    <row r="10" spans="1:20" ht="21" customHeight="1">
      <c r="A10" s="888"/>
      <c r="B10" s="845"/>
      <c r="C10" s="845"/>
      <c r="D10" s="845"/>
      <c r="E10" s="985"/>
      <c r="F10" s="67" t="s">
        <v>13</v>
      </c>
      <c r="G10" s="389"/>
      <c r="H10" s="193"/>
      <c r="I10" s="389"/>
      <c r="J10" s="193" t="s">
        <v>17</v>
      </c>
      <c r="K10" s="18">
        <v>12.189715222290515</v>
      </c>
      <c r="L10" s="12" t="s">
        <v>5</v>
      </c>
      <c r="M10" s="18">
        <v>23.947641509433961</v>
      </c>
      <c r="N10" s="12" t="s">
        <v>5</v>
      </c>
      <c r="O10" s="18">
        <v>80.15043547110055</v>
      </c>
      <c r="P10" s="12" t="s">
        <v>5</v>
      </c>
      <c r="Q10" s="18">
        <v>14.5</v>
      </c>
      <c r="R10" s="12" t="s">
        <v>5</v>
      </c>
      <c r="S10">
        <v>23.08</v>
      </c>
      <c r="T10" s="12" t="s">
        <v>5</v>
      </c>
    </row>
    <row r="11" spans="1:20" ht="22.5" customHeight="1">
      <c r="A11" s="888"/>
      <c r="B11" s="845"/>
      <c r="C11" s="845"/>
      <c r="D11" s="845"/>
      <c r="E11" s="985"/>
      <c r="F11" s="66" t="s">
        <v>14</v>
      </c>
      <c r="G11" s="402"/>
      <c r="H11" s="193"/>
      <c r="I11" s="402"/>
      <c r="J11" s="193" t="s">
        <v>17</v>
      </c>
      <c r="K11" s="27" t="s">
        <v>17</v>
      </c>
      <c r="L11" s="193" t="s">
        <v>17</v>
      </c>
      <c r="M11" s="27" t="s">
        <v>17</v>
      </c>
      <c r="N11" s="193" t="s">
        <v>17</v>
      </c>
      <c r="O11" s="402" t="s">
        <v>17</v>
      </c>
      <c r="P11" s="193" t="s">
        <v>17</v>
      </c>
      <c r="Q11" s="402">
        <v>365</v>
      </c>
      <c r="R11" s="13" t="s">
        <v>6</v>
      </c>
      <c r="S11">
        <v>72</v>
      </c>
      <c r="T11" s="39" t="s">
        <v>15</v>
      </c>
    </row>
    <row r="12" spans="1:20" ht="25.5" customHeight="1" thickBot="1">
      <c r="A12" s="889"/>
      <c r="B12" s="890"/>
      <c r="C12" s="890"/>
      <c r="D12" s="890"/>
      <c r="E12" s="985"/>
      <c r="F12" s="73" t="s">
        <v>16</v>
      </c>
      <c r="G12" s="402"/>
      <c r="H12" s="193"/>
      <c r="I12" s="31">
        <v>0</v>
      </c>
      <c r="J12" s="12" t="s">
        <v>5</v>
      </c>
      <c r="K12" s="31">
        <v>0</v>
      </c>
      <c r="L12" s="12" t="s">
        <v>5</v>
      </c>
      <c r="M12" s="31">
        <v>100.02553191489362</v>
      </c>
      <c r="N12" s="39" t="s">
        <v>15</v>
      </c>
      <c r="O12" s="31">
        <v>60.206185567010309</v>
      </c>
      <c r="P12" s="74" t="s">
        <v>8</v>
      </c>
      <c r="Q12" s="31">
        <v>134</v>
      </c>
      <c r="R12" s="13" t="s">
        <v>6</v>
      </c>
      <c r="S12">
        <v>91</v>
      </c>
      <c r="T12" s="39" t="s">
        <v>15</v>
      </c>
    </row>
    <row r="13" spans="1:20" ht="20.25" customHeight="1" thickTop="1" thickBot="1">
      <c r="A13" s="891" t="s">
        <v>20</v>
      </c>
      <c r="B13" s="892"/>
      <c r="C13" s="892"/>
      <c r="D13" s="892"/>
      <c r="E13" s="985"/>
      <c r="F13" s="76" t="s">
        <v>21</v>
      </c>
      <c r="G13" s="980"/>
      <c r="H13" s="981"/>
      <c r="I13" s="980"/>
      <c r="J13" s="981"/>
      <c r="K13" s="980"/>
      <c r="L13" s="981"/>
      <c r="M13" s="980"/>
      <c r="N13" s="981"/>
      <c r="O13" s="980"/>
      <c r="P13" s="981"/>
      <c r="Q13" s="980"/>
      <c r="R13" s="981"/>
      <c r="S13" s="978"/>
      <c r="T13" s="979"/>
    </row>
    <row r="14" spans="1:20" ht="21.75" customHeight="1" thickTop="1">
      <c r="A14" s="1202" t="s">
        <v>582</v>
      </c>
      <c r="B14" s="1203"/>
      <c r="C14" s="1203"/>
      <c r="D14" s="1204"/>
      <c r="E14" s="985"/>
      <c r="F14" s="67" t="s">
        <v>23</v>
      </c>
      <c r="G14" s="389"/>
      <c r="H14" s="193"/>
      <c r="I14" s="18">
        <v>0</v>
      </c>
      <c r="J14" s="12" t="s">
        <v>5</v>
      </c>
      <c r="K14" s="18">
        <v>0.49457714328953012</v>
      </c>
      <c r="L14" s="15" t="s">
        <v>7</v>
      </c>
      <c r="M14" s="19">
        <v>0.61122313480548862</v>
      </c>
      <c r="N14" s="392" t="s">
        <v>8</v>
      </c>
      <c r="O14" s="19">
        <v>0.65251531941437635</v>
      </c>
      <c r="P14" s="392" t="s">
        <v>8</v>
      </c>
      <c r="Q14" s="19">
        <v>0.31</v>
      </c>
      <c r="R14" s="15" t="s">
        <v>7</v>
      </c>
      <c r="S14">
        <v>0.8</v>
      </c>
      <c r="T14" s="39" t="s">
        <v>15</v>
      </c>
    </row>
    <row r="15" spans="1:20" ht="18.75" customHeight="1">
      <c r="A15" s="1205"/>
      <c r="B15" s="920"/>
      <c r="C15" s="920"/>
      <c r="D15" s="1206"/>
      <c r="E15" s="985"/>
      <c r="F15" s="66" t="s">
        <v>24</v>
      </c>
      <c r="G15" s="389"/>
      <c r="H15" s="193"/>
      <c r="I15" s="10">
        <v>0</v>
      </c>
      <c r="J15" s="12" t="s">
        <v>5</v>
      </c>
      <c r="K15" s="10">
        <v>0.97854130798213435</v>
      </c>
      <c r="L15" s="15" t="s">
        <v>7</v>
      </c>
      <c r="M15" s="14">
        <v>1.572169512966477</v>
      </c>
      <c r="N15" s="39" t="s">
        <v>15</v>
      </c>
      <c r="O15" s="14">
        <v>1.8778247096092926</v>
      </c>
      <c r="P15" s="39" t="s">
        <v>15</v>
      </c>
      <c r="Q15" s="14">
        <v>0.46</v>
      </c>
      <c r="R15" s="12" t="s">
        <v>5</v>
      </c>
      <c r="S15">
        <v>4.03</v>
      </c>
      <c r="T15" s="13" t="s">
        <v>6</v>
      </c>
    </row>
    <row r="16" spans="1:20" ht="19.5" customHeight="1">
      <c r="A16" s="1205"/>
      <c r="B16" s="920"/>
      <c r="C16" s="920"/>
      <c r="D16" s="1206"/>
      <c r="E16" s="985"/>
      <c r="F16" s="146" t="s">
        <v>25</v>
      </c>
      <c r="G16" s="389"/>
      <c r="H16" s="193"/>
      <c r="I16" s="18">
        <v>0</v>
      </c>
      <c r="J16" s="12" t="s">
        <v>5</v>
      </c>
      <c r="K16" s="18">
        <v>14.18849493487699</v>
      </c>
      <c r="L16" s="13" t="s">
        <v>6</v>
      </c>
      <c r="M16" s="19">
        <v>6.0876806269899584</v>
      </c>
      <c r="N16" s="13" t="s">
        <v>6</v>
      </c>
      <c r="O16" s="19">
        <v>3.9935996406815821</v>
      </c>
      <c r="P16" s="39" t="s">
        <v>15</v>
      </c>
      <c r="Q16" s="19">
        <v>0.62</v>
      </c>
      <c r="R16" s="12" t="s">
        <v>5</v>
      </c>
      <c r="S16">
        <v>17.62</v>
      </c>
      <c r="T16" s="13" t="s">
        <v>6</v>
      </c>
    </row>
    <row r="17" spans="1:26" ht="21.75" customHeight="1">
      <c r="A17" s="1205"/>
      <c r="B17" s="920"/>
      <c r="C17" s="920"/>
      <c r="D17" s="1206"/>
      <c r="E17" s="985"/>
      <c r="F17" s="66" t="s">
        <v>27</v>
      </c>
      <c r="G17" s="389"/>
      <c r="H17" s="193"/>
      <c r="I17" s="10"/>
      <c r="J17" s="193"/>
      <c r="K17" s="389"/>
      <c r="L17" s="193"/>
      <c r="M17" s="14"/>
      <c r="N17" s="12"/>
      <c r="O17" s="14"/>
      <c r="P17" s="193"/>
      <c r="Q17" s="14">
        <v>230.71</v>
      </c>
      <c r="R17" s="12" t="s">
        <v>5</v>
      </c>
      <c r="S17">
        <v>174.16</v>
      </c>
      <c r="T17" s="12" t="s">
        <v>5</v>
      </c>
    </row>
    <row r="18" spans="1:26" ht="18.75" customHeight="1">
      <c r="A18" s="1205"/>
      <c r="B18" s="920"/>
      <c r="C18" s="920"/>
      <c r="D18" s="1206"/>
      <c r="E18" s="985"/>
      <c r="F18" s="67" t="s">
        <v>28</v>
      </c>
      <c r="G18" s="389"/>
      <c r="H18" s="193"/>
      <c r="I18" s="18"/>
      <c r="J18" s="193"/>
      <c r="K18" s="389"/>
      <c r="L18" s="193"/>
      <c r="M18" s="19"/>
      <c r="N18" s="12"/>
      <c r="O18" s="19"/>
      <c r="P18" s="193"/>
      <c r="Q18" s="19">
        <v>246</v>
      </c>
      <c r="R18" s="12" t="s">
        <v>5</v>
      </c>
      <c r="S18">
        <v>228.75</v>
      </c>
      <c r="T18" s="12" t="s">
        <v>5</v>
      </c>
    </row>
    <row r="19" spans="1:26" ht="19.5" customHeight="1" thickBot="1">
      <c r="A19" s="1205"/>
      <c r="B19" s="920"/>
      <c r="C19" s="920"/>
      <c r="D19" s="1206"/>
      <c r="E19" s="985"/>
      <c r="F19" s="247" t="s">
        <v>29</v>
      </c>
      <c r="G19" s="390"/>
      <c r="H19" s="385"/>
      <c r="I19" s="248"/>
      <c r="J19" s="385"/>
      <c r="K19" s="390"/>
      <c r="L19" s="385"/>
      <c r="M19" s="386"/>
      <c r="N19" s="385"/>
      <c r="O19" s="386"/>
      <c r="P19" s="385"/>
      <c r="Q19" s="386"/>
      <c r="R19" s="385"/>
    </row>
    <row r="20" spans="1:26" ht="15" customHeight="1" thickBot="1">
      <c r="A20" s="1205"/>
      <c r="B20" s="920"/>
      <c r="C20" s="920"/>
      <c r="D20" s="1206"/>
      <c r="E20" s="791"/>
      <c r="G20" s="330"/>
    </row>
    <row r="21" spans="1:26" ht="55.5" customHeight="1" thickBot="1">
      <c r="A21" s="1205"/>
      <c r="B21" s="920"/>
      <c r="C21" s="920"/>
      <c r="D21" s="1206"/>
      <c r="E21" s="985"/>
      <c r="F21" s="379" t="s">
        <v>30</v>
      </c>
      <c r="G21" s="387"/>
      <c r="H21" s="401"/>
      <c r="I21" s="332"/>
      <c r="J21" s="392" t="s">
        <v>8</v>
      </c>
      <c r="K21" s="332"/>
      <c r="L21" s="378" t="s">
        <v>7</v>
      </c>
      <c r="M21" s="332"/>
      <c r="N21" s="392" t="s">
        <v>8</v>
      </c>
      <c r="O21" s="332"/>
      <c r="P21" s="392" t="s">
        <v>8</v>
      </c>
      <c r="Q21" s="332"/>
      <c r="R21" s="105" t="s">
        <v>7</v>
      </c>
      <c r="S21" s="52"/>
      <c r="T21" s="392" t="s">
        <v>8</v>
      </c>
      <c r="U21" s="52"/>
      <c r="V21" s="52"/>
    </row>
    <row r="22" spans="1:26" ht="15" customHeight="1" thickBot="1">
      <c r="A22" s="1205"/>
      <c r="B22" s="920"/>
      <c r="C22" s="920"/>
      <c r="D22" s="1206"/>
      <c r="E22" s="791"/>
      <c r="F22" s="381" t="s">
        <v>442</v>
      </c>
      <c r="G22" s="335"/>
      <c r="H22" s="385"/>
      <c r="I22" s="337"/>
      <c r="J22" s="105"/>
      <c r="K22" s="338">
        <v>5.42</v>
      </c>
      <c r="L22" s="105" t="s">
        <v>7</v>
      </c>
      <c r="M22" s="377">
        <v>6.54</v>
      </c>
      <c r="N22" s="105" t="s">
        <v>7</v>
      </c>
      <c r="O22" s="377">
        <v>8.07</v>
      </c>
      <c r="P22" s="105" t="s">
        <v>7</v>
      </c>
      <c r="Q22" s="377">
        <v>12.55</v>
      </c>
      <c r="R22" s="105" t="s">
        <v>7</v>
      </c>
      <c r="S22">
        <v>2.5099999999999998</v>
      </c>
      <c r="T22" s="392" t="s">
        <v>8</v>
      </c>
    </row>
    <row r="23" spans="1:26" ht="15" customHeight="1" thickBot="1">
      <c r="A23" s="1205"/>
      <c r="B23" s="920"/>
      <c r="C23" s="920"/>
      <c r="D23" s="1206"/>
      <c r="E23" s="791"/>
    </row>
    <row r="24" spans="1:26" ht="41.25" customHeight="1" thickTop="1" thickBot="1">
      <c r="A24" s="1205"/>
      <c r="B24" s="920"/>
      <c r="C24" s="920"/>
      <c r="D24" s="1206"/>
      <c r="E24" s="791"/>
      <c r="F24" s="92" t="s">
        <v>33</v>
      </c>
      <c r="G24" s="879">
        <v>2018</v>
      </c>
      <c r="H24" s="879"/>
      <c r="I24" s="879">
        <v>2019</v>
      </c>
      <c r="J24" s="879"/>
      <c r="K24" s="879">
        <v>2020</v>
      </c>
      <c r="L24" s="879"/>
      <c r="M24" s="879">
        <v>2021</v>
      </c>
      <c r="N24" s="879"/>
      <c r="O24" s="879">
        <v>2022</v>
      </c>
      <c r="P24" s="879"/>
      <c r="Q24" s="879">
        <v>2023</v>
      </c>
      <c r="R24" s="879"/>
      <c r="S24" s="879">
        <v>2024</v>
      </c>
      <c r="T24" s="879"/>
      <c r="U24" s="958" t="s">
        <v>447</v>
      </c>
      <c r="V24" s="959"/>
      <c r="W24" s="958" t="s">
        <v>444</v>
      </c>
      <c r="X24" s="959"/>
      <c r="Y24" s="958" t="s">
        <v>445</v>
      </c>
      <c r="Z24" s="959"/>
    </row>
    <row r="25" spans="1:26" ht="15" customHeight="1">
      <c r="A25" s="1207"/>
      <c r="B25" s="1208"/>
      <c r="C25" s="1208"/>
      <c r="D25" s="1209"/>
      <c r="E25" s="791"/>
      <c r="F25" s="93" t="s">
        <v>37</v>
      </c>
      <c r="G25" s="865"/>
      <c r="H25" s="865"/>
      <c r="I25" s="865">
        <v>-98</v>
      </c>
      <c r="J25" s="865"/>
      <c r="K25" s="865">
        <v>-18541</v>
      </c>
      <c r="L25" s="865"/>
      <c r="M25" s="865">
        <v>-1175</v>
      </c>
      <c r="N25" s="865"/>
      <c r="O25" s="865">
        <v>-776</v>
      </c>
      <c r="P25" s="865"/>
      <c r="Q25" s="865">
        <v>-4937</v>
      </c>
      <c r="R25" s="865"/>
      <c r="S25" s="865">
        <v>19022</v>
      </c>
      <c r="T25" s="865"/>
      <c r="U25" s="865">
        <v>23959</v>
      </c>
      <c r="V25" s="952"/>
      <c r="W25" s="865">
        <v>-485.3</v>
      </c>
      <c r="X25" s="952"/>
      <c r="Y25" s="865"/>
      <c r="Z25" s="952"/>
    </row>
    <row r="26" spans="1:26" ht="15" customHeight="1" thickBot="1">
      <c r="A26" s="882" t="s">
        <v>38</v>
      </c>
      <c r="B26" s="883"/>
      <c r="C26" s="883"/>
      <c r="D26" s="883"/>
      <c r="E26" s="791"/>
      <c r="F26" s="94" t="s">
        <v>39</v>
      </c>
      <c r="G26" s="860"/>
      <c r="H26" s="860"/>
      <c r="I26" s="860">
        <v>-12687</v>
      </c>
      <c r="J26" s="860"/>
      <c r="K26" s="860">
        <v>2764</v>
      </c>
      <c r="L26" s="860"/>
      <c r="M26" s="860">
        <v>7353</v>
      </c>
      <c r="N26" s="860"/>
      <c r="O26" s="860">
        <v>30727</v>
      </c>
      <c r="P26" s="860"/>
      <c r="Q26" s="860">
        <v>136812</v>
      </c>
      <c r="R26" s="860"/>
      <c r="S26" s="860">
        <v>41102</v>
      </c>
      <c r="T26" s="860"/>
      <c r="U26" s="860">
        <v>-95710</v>
      </c>
      <c r="V26" s="942"/>
      <c r="W26" s="860">
        <v>-70</v>
      </c>
      <c r="X26" s="942"/>
      <c r="Y26" s="860">
        <v>96.4</v>
      </c>
      <c r="Z26" s="942"/>
    </row>
    <row r="27" spans="1:26" ht="15" customHeight="1" thickTop="1">
      <c r="A27" s="880" t="s">
        <v>41</v>
      </c>
      <c r="B27" s="881"/>
      <c r="C27" s="881"/>
      <c r="D27" s="881"/>
      <c r="E27" s="791"/>
      <c r="F27" s="95" t="s">
        <v>42</v>
      </c>
      <c r="G27" s="860"/>
      <c r="H27" s="860"/>
      <c r="I27" s="860">
        <v>-12687</v>
      </c>
      <c r="J27" s="860"/>
      <c r="K27" s="860">
        <v>2764</v>
      </c>
      <c r="L27" s="860"/>
      <c r="M27" s="860">
        <v>7353</v>
      </c>
      <c r="N27" s="860"/>
      <c r="O27" s="860">
        <v>30727</v>
      </c>
      <c r="P27" s="860"/>
      <c r="Q27" s="860">
        <v>136219</v>
      </c>
      <c r="R27" s="860"/>
      <c r="S27" s="860">
        <v>40866</v>
      </c>
      <c r="T27" s="860"/>
      <c r="U27" s="860">
        <v>-95353</v>
      </c>
      <c r="V27" s="942"/>
      <c r="W27" s="860">
        <v>-70</v>
      </c>
      <c r="X27" s="942"/>
      <c r="Y27" s="860">
        <v>96.1</v>
      </c>
      <c r="Z27" s="942"/>
    </row>
    <row r="28" spans="1:26" ht="18" customHeight="1" thickBot="1">
      <c r="A28" s="960" t="s">
        <v>583</v>
      </c>
      <c r="B28" s="961"/>
      <c r="C28" s="961"/>
      <c r="D28" s="962"/>
      <c r="E28" s="791"/>
      <c r="F28" s="96" t="s">
        <v>44</v>
      </c>
      <c r="G28" s="857"/>
      <c r="H28" s="857"/>
      <c r="I28" s="857">
        <v>-12687</v>
      </c>
      <c r="J28" s="857"/>
      <c r="K28" s="857">
        <v>2764</v>
      </c>
      <c r="L28" s="857"/>
      <c r="M28" s="857">
        <v>7353</v>
      </c>
      <c r="N28" s="857"/>
      <c r="O28" s="857">
        <v>28329</v>
      </c>
      <c r="P28" s="857"/>
      <c r="Q28" s="857">
        <v>122873</v>
      </c>
      <c r="R28" s="857"/>
      <c r="S28" s="857">
        <v>37061</v>
      </c>
      <c r="T28" s="857"/>
      <c r="U28" s="857">
        <v>-85812</v>
      </c>
      <c r="V28" s="943"/>
      <c r="W28" s="857">
        <v>-69.8</v>
      </c>
      <c r="X28" s="943"/>
      <c r="Y28" s="857">
        <v>91.4</v>
      </c>
      <c r="Z28" s="943"/>
    </row>
    <row r="29" spans="1:26" ht="15.75" customHeight="1" thickBot="1">
      <c r="A29" s="963"/>
      <c r="B29" s="964"/>
      <c r="C29" s="964"/>
      <c r="D29" s="965"/>
      <c r="E29" s="791"/>
    </row>
    <row r="30" spans="1:26" ht="34.5" customHeight="1" thickTop="1" thickBot="1">
      <c r="A30" s="966"/>
      <c r="B30" s="967"/>
      <c r="C30" s="967"/>
      <c r="D30" s="968"/>
      <c r="E30" s="791"/>
      <c r="F30" s="92" t="s">
        <v>45</v>
      </c>
      <c r="G30" s="879"/>
      <c r="H30" s="879"/>
      <c r="I30" s="879"/>
      <c r="J30" s="879"/>
      <c r="K30" s="879"/>
      <c r="L30" s="879"/>
      <c r="M30" s="879"/>
      <c r="N30" s="879"/>
      <c r="O30" s="879"/>
      <c r="P30" s="879"/>
      <c r="Q30" s="879">
        <v>2023</v>
      </c>
      <c r="R30" s="879"/>
      <c r="S30" s="879">
        <v>2024</v>
      </c>
      <c r="T30" s="879"/>
      <c r="U30" s="958" t="s">
        <v>513</v>
      </c>
      <c r="V30" s="959"/>
      <c r="W30" s="958" t="s">
        <v>444</v>
      </c>
      <c r="X30" s="959"/>
      <c r="Y30" s="958" t="s">
        <v>445</v>
      </c>
      <c r="Z30" s="959"/>
    </row>
    <row r="31" spans="1:26" ht="18" customHeight="1">
      <c r="A31" s="838" t="s">
        <v>46</v>
      </c>
      <c r="B31" s="839"/>
      <c r="C31" s="839"/>
      <c r="D31" s="839"/>
      <c r="E31" s="791"/>
      <c r="F31" s="93" t="s">
        <v>47</v>
      </c>
      <c r="G31" s="1352"/>
      <c r="H31" s="1352"/>
      <c r="I31" s="1352">
        <v>37313</v>
      </c>
      <c r="J31" s="1352"/>
      <c r="K31" s="1352">
        <v>79294</v>
      </c>
      <c r="L31" s="1352"/>
      <c r="M31" s="1352">
        <v>121998</v>
      </c>
      <c r="N31" s="1352"/>
      <c r="O31" s="1352">
        <v>218024</v>
      </c>
      <c r="P31" s="1352"/>
      <c r="Q31" s="865">
        <v>289300</v>
      </c>
      <c r="R31" s="865"/>
      <c r="S31" s="865">
        <v>1186718</v>
      </c>
      <c r="T31" s="865"/>
      <c r="U31" s="865">
        <v>897418</v>
      </c>
      <c r="V31" s="952"/>
      <c r="W31" s="865">
        <v>310.2</v>
      </c>
      <c r="X31" s="952"/>
      <c r="Y31" s="865">
        <v>96.7</v>
      </c>
      <c r="Z31" s="952"/>
    </row>
    <row r="32" spans="1:26" ht="18" customHeight="1">
      <c r="A32" s="836" t="s">
        <v>94</v>
      </c>
      <c r="B32" s="837"/>
      <c r="C32" s="837"/>
      <c r="D32" s="837"/>
      <c r="E32" s="791"/>
      <c r="F32" s="94" t="s">
        <v>49</v>
      </c>
      <c r="G32" s="1350"/>
      <c r="H32" s="1350"/>
      <c r="I32" s="1350">
        <v>0</v>
      </c>
      <c r="J32" s="1350"/>
      <c r="K32" s="1350">
        <v>39217</v>
      </c>
      <c r="L32" s="1350"/>
      <c r="M32" s="1350">
        <v>74568</v>
      </c>
      <c r="N32" s="1350"/>
      <c r="O32" s="1350">
        <v>142264</v>
      </c>
      <c r="P32" s="1350"/>
      <c r="Q32" s="860">
        <v>90667</v>
      </c>
      <c r="R32" s="860"/>
      <c r="S32" s="860">
        <v>951023</v>
      </c>
      <c r="T32" s="860"/>
      <c r="U32" s="860">
        <v>860356</v>
      </c>
      <c r="V32" s="942"/>
      <c r="W32" s="860">
        <v>948.9</v>
      </c>
      <c r="X32" s="942"/>
      <c r="Y32" s="860">
        <v>121.9</v>
      </c>
      <c r="Z32" s="942"/>
    </row>
    <row r="33" spans="1:26" ht="18" customHeight="1" thickBot="1">
      <c r="A33" s="838" t="s">
        <v>50</v>
      </c>
      <c r="B33" s="839"/>
      <c r="C33" s="839"/>
      <c r="D33" s="839"/>
      <c r="E33" s="791"/>
      <c r="F33" s="95" t="s">
        <v>51</v>
      </c>
      <c r="G33" s="1350"/>
      <c r="H33" s="1350"/>
      <c r="I33" s="1350">
        <v>37313</v>
      </c>
      <c r="J33" s="1350"/>
      <c r="K33" s="1350">
        <v>40077</v>
      </c>
      <c r="L33" s="1350"/>
      <c r="M33" s="1350">
        <v>47430</v>
      </c>
      <c r="N33" s="1350"/>
      <c r="O33" s="1350">
        <v>75760</v>
      </c>
      <c r="P33" s="1350"/>
      <c r="Q33" s="860">
        <v>198633</v>
      </c>
      <c r="R33" s="860"/>
      <c r="S33" s="860">
        <v>235695</v>
      </c>
      <c r="T33" s="860"/>
      <c r="U33" s="860">
        <v>37062</v>
      </c>
      <c r="V33" s="942"/>
      <c r="W33" s="860">
        <v>18.7</v>
      </c>
      <c r="X33" s="942"/>
      <c r="Y33" s="860">
        <v>55.7</v>
      </c>
      <c r="Z33" s="942"/>
    </row>
    <row r="34" spans="1:26" ht="18" customHeight="1">
      <c r="A34" s="863" t="s">
        <v>584</v>
      </c>
      <c r="B34" s="864"/>
      <c r="C34" s="864"/>
      <c r="D34" s="864"/>
      <c r="E34" s="791"/>
      <c r="F34" s="94" t="s">
        <v>53</v>
      </c>
      <c r="G34" s="1350"/>
      <c r="H34" s="1350"/>
      <c r="I34" s="1350">
        <v>37313</v>
      </c>
      <c r="J34" s="1350"/>
      <c r="K34" s="1350">
        <v>79294</v>
      </c>
      <c r="L34" s="1350"/>
      <c r="M34" s="1350">
        <v>121998</v>
      </c>
      <c r="N34" s="1350"/>
      <c r="O34" s="1350">
        <v>218024</v>
      </c>
      <c r="P34" s="1350"/>
      <c r="Q34" s="860">
        <v>289300</v>
      </c>
      <c r="R34" s="860"/>
      <c r="S34" s="860">
        <v>1186718</v>
      </c>
      <c r="T34" s="860"/>
      <c r="U34" s="865">
        <v>897418</v>
      </c>
      <c r="V34" s="952"/>
      <c r="W34" s="865">
        <v>310.2</v>
      </c>
      <c r="X34" s="952"/>
      <c r="Y34" s="865">
        <v>96.7</v>
      </c>
      <c r="Z34" s="952"/>
    </row>
    <row r="35" spans="1:26" ht="18" customHeight="1" thickBot="1">
      <c r="A35" s="838" t="s">
        <v>54</v>
      </c>
      <c r="B35" s="839"/>
      <c r="C35" s="839"/>
      <c r="D35" s="839"/>
      <c r="E35" s="791"/>
      <c r="F35" s="97" t="s">
        <v>55</v>
      </c>
      <c r="G35" s="1351"/>
      <c r="H35" s="1351"/>
      <c r="I35" s="1351">
        <v>37313</v>
      </c>
      <c r="J35" s="1351"/>
      <c r="K35" s="1351">
        <v>40077</v>
      </c>
      <c r="L35" s="1351"/>
      <c r="M35" s="1351">
        <v>47430</v>
      </c>
      <c r="N35" s="1351"/>
      <c r="O35" s="1351">
        <v>75760</v>
      </c>
      <c r="P35" s="1351"/>
      <c r="Q35" s="857">
        <v>198633</v>
      </c>
      <c r="R35" s="857"/>
      <c r="S35" s="860">
        <v>235695</v>
      </c>
      <c r="T35" s="860"/>
      <c r="U35" s="860">
        <v>37062</v>
      </c>
      <c r="V35" s="942"/>
      <c r="W35" s="860">
        <v>18.7</v>
      </c>
      <c r="X35" s="942"/>
      <c r="Y35" s="860">
        <v>55.7</v>
      </c>
      <c r="Z35" s="942"/>
    </row>
    <row r="36" spans="1:26" ht="18" customHeight="1" thickBot="1">
      <c r="A36" s="836" t="s">
        <v>585</v>
      </c>
      <c r="B36" s="837"/>
      <c r="C36" s="837"/>
      <c r="D36" s="837"/>
      <c r="E36" s="791"/>
    </row>
    <row r="37" spans="1:26" ht="18" customHeight="1" thickBot="1">
      <c r="A37" s="838" t="s">
        <v>57</v>
      </c>
      <c r="B37" s="839"/>
      <c r="C37" s="839"/>
      <c r="D37" s="839"/>
      <c r="E37" s="985"/>
      <c r="F37" s="929" t="s">
        <v>58</v>
      </c>
      <c r="G37" s="840"/>
      <c r="H37" s="840"/>
      <c r="I37" s="840"/>
      <c r="J37" s="840"/>
      <c r="K37" s="840"/>
      <c r="L37" s="840"/>
      <c r="M37" s="840"/>
      <c r="N37" s="840"/>
      <c r="O37" s="840"/>
      <c r="P37" s="840"/>
      <c r="Q37" s="840"/>
      <c r="R37" s="840"/>
      <c r="S37" s="840"/>
      <c r="T37" s="840"/>
      <c r="U37" s="840"/>
      <c r="V37" s="841"/>
    </row>
    <row r="38" spans="1:26" ht="18" customHeight="1">
      <c r="A38" s="1198"/>
      <c r="B38" s="1199"/>
      <c r="C38" s="1199"/>
      <c r="D38" s="1199"/>
      <c r="E38" s="791"/>
      <c r="F38" s="933"/>
      <c r="G38" s="844"/>
      <c r="H38" s="844"/>
      <c r="I38" s="844"/>
      <c r="J38" s="844"/>
      <c r="K38" s="844"/>
      <c r="L38" s="844"/>
      <c r="M38" s="844"/>
      <c r="N38" s="844"/>
      <c r="O38" s="844"/>
      <c r="P38" s="844"/>
      <c r="Q38" s="844"/>
      <c r="R38" s="844"/>
      <c r="S38" s="844"/>
      <c r="T38" s="844"/>
      <c r="U38" s="844"/>
      <c r="V38" s="844"/>
    </row>
    <row r="39" spans="1:26" ht="18" customHeight="1">
      <c r="A39" s="847" t="s">
        <v>59</v>
      </c>
      <c r="B39" s="848"/>
      <c r="C39" s="848"/>
      <c r="D39" s="848"/>
      <c r="E39" s="791"/>
      <c r="F39" s="934"/>
      <c r="G39" s="878"/>
      <c r="H39" s="878"/>
      <c r="I39" s="878"/>
      <c r="J39" s="878"/>
      <c r="K39" s="878"/>
      <c r="L39" s="878"/>
      <c r="M39" s="878"/>
      <c r="N39" s="878"/>
      <c r="O39" s="878"/>
      <c r="P39" s="878"/>
      <c r="Q39" s="878"/>
      <c r="R39" s="878"/>
      <c r="S39" s="878"/>
      <c r="T39" s="878"/>
      <c r="U39" s="878"/>
      <c r="V39" s="878"/>
    </row>
    <row r="40" spans="1:26" ht="18" customHeight="1">
      <c r="A40" s="849" t="s">
        <v>60</v>
      </c>
      <c r="B40" s="850"/>
      <c r="C40" s="851">
        <v>1</v>
      </c>
      <c r="D40" s="852"/>
      <c r="E40" s="791"/>
      <c r="F40" s="934"/>
      <c r="G40" s="878"/>
      <c r="H40" s="878"/>
      <c r="I40" s="878"/>
      <c r="J40" s="878"/>
      <c r="K40" s="878"/>
      <c r="L40" s="878"/>
      <c r="M40" s="878"/>
      <c r="N40" s="878"/>
      <c r="O40" s="878"/>
      <c r="P40" s="878"/>
      <c r="Q40" s="878"/>
      <c r="R40" s="878"/>
      <c r="S40" s="878"/>
      <c r="T40" s="878"/>
      <c r="U40" s="878"/>
      <c r="V40" s="878"/>
    </row>
    <row r="41" spans="1:26" ht="18" customHeight="1">
      <c r="A41" s="853"/>
      <c r="B41" s="854"/>
      <c r="C41" s="854"/>
      <c r="D41" s="854"/>
      <c r="E41" s="791"/>
      <c r="F41" s="934"/>
      <c r="G41" s="878"/>
      <c r="H41" s="878"/>
      <c r="I41" s="878"/>
      <c r="J41" s="878"/>
      <c r="K41" s="878"/>
      <c r="L41" s="878"/>
      <c r="M41" s="878"/>
      <c r="N41" s="878"/>
      <c r="O41" s="878"/>
      <c r="P41" s="878"/>
      <c r="Q41" s="878"/>
      <c r="R41" s="878"/>
      <c r="S41" s="878"/>
      <c r="T41" s="878"/>
      <c r="U41" s="878"/>
      <c r="V41" s="878"/>
    </row>
    <row r="42" spans="1:26" ht="18" customHeight="1">
      <c r="A42" s="855" t="s">
        <v>61</v>
      </c>
      <c r="B42" s="856"/>
      <c r="C42" s="856"/>
      <c r="D42" s="856"/>
      <c r="E42" s="791"/>
      <c r="F42" s="934"/>
      <c r="G42" s="878"/>
      <c r="H42" s="878"/>
      <c r="I42" s="878"/>
      <c r="J42" s="878"/>
      <c r="K42" s="878"/>
      <c r="L42" s="878"/>
      <c r="M42" s="878"/>
      <c r="N42" s="878"/>
      <c r="O42" s="878"/>
      <c r="P42" s="878"/>
      <c r="Q42" s="878"/>
      <c r="R42" s="878"/>
      <c r="S42" s="878"/>
      <c r="T42" s="878"/>
      <c r="U42" s="878"/>
      <c r="V42" s="878"/>
    </row>
    <row r="43" spans="1:26" ht="18" customHeight="1" thickBot="1">
      <c r="A43" s="1200"/>
      <c r="B43" s="1201"/>
      <c r="C43" s="1201"/>
      <c r="D43" s="1201"/>
      <c r="E43" s="791"/>
      <c r="F43" s="934"/>
      <c r="G43" s="878"/>
      <c r="H43" s="878"/>
      <c r="I43" s="878"/>
      <c r="J43" s="878"/>
      <c r="K43" s="878"/>
      <c r="L43" s="878"/>
      <c r="M43" s="878"/>
      <c r="N43" s="878"/>
      <c r="O43" s="878"/>
      <c r="P43" s="878"/>
      <c r="Q43" s="878"/>
      <c r="R43" s="878"/>
      <c r="S43" s="878"/>
      <c r="T43" s="878"/>
      <c r="U43" s="878"/>
      <c r="V43" s="878"/>
    </row>
    <row r="44" spans="1:26" ht="18" customHeight="1" thickTop="1" thickBot="1">
      <c r="A44" s="831" t="s">
        <v>63</v>
      </c>
      <c r="B44" s="832"/>
      <c r="C44" s="832"/>
      <c r="D44" s="832"/>
      <c r="E44" s="791"/>
      <c r="F44" s="934"/>
      <c r="G44" s="878"/>
      <c r="H44" s="878"/>
      <c r="I44" s="878"/>
      <c r="J44" s="878"/>
      <c r="K44" s="878"/>
      <c r="L44" s="878"/>
      <c r="M44" s="878"/>
      <c r="N44" s="878"/>
      <c r="O44" s="878"/>
      <c r="P44" s="878"/>
      <c r="Q44" s="878"/>
      <c r="R44" s="878"/>
      <c r="S44" s="878"/>
      <c r="T44" s="878"/>
      <c r="U44" s="878"/>
      <c r="V44" s="878"/>
    </row>
    <row r="45" spans="1:26" ht="18" customHeight="1" thickTop="1">
      <c r="A45" s="811" t="s">
        <v>64</v>
      </c>
      <c r="B45" s="812"/>
      <c r="C45" s="812"/>
      <c r="D45" s="813"/>
      <c r="E45" s="791"/>
      <c r="F45" s="934"/>
      <c r="G45" s="878"/>
      <c r="H45" s="878"/>
      <c r="I45" s="878"/>
      <c r="J45" s="878"/>
      <c r="K45" s="878"/>
      <c r="L45" s="878"/>
      <c r="M45" s="878"/>
      <c r="N45" s="878"/>
      <c r="O45" s="878"/>
      <c r="P45" s="878"/>
      <c r="Q45" s="878"/>
      <c r="R45" s="878"/>
      <c r="S45" s="878"/>
      <c r="T45" s="878"/>
      <c r="U45" s="878"/>
      <c r="V45" s="878"/>
    </row>
    <row r="46" spans="1:26" ht="18" customHeight="1">
      <c r="A46" s="1195" t="s">
        <v>586</v>
      </c>
      <c r="B46" s="1196"/>
      <c r="C46" s="1196"/>
      <c r="D46" s="1197"/>
      <c r="E46" s="791"/>
      <c r="F46" s="934"/>
      <c r="G46" s="878"/>
      <c r="H46" s="878"/>
      <c r="I46" s="878"/>
      <c r="J46" s="878"/>
      <c r="K46" s="878"/>
      <c r="L46" s="878"/>
      <c r="M46" s="878"/>
      <c r="N46" s="878"/>
      <c r="O46" s="878"/>
      <c r="P46" s="878"/>
      <c r="Q46" s="878"/>
      <c r="R46" s="878"/>
      <c r="S46" s="878"/>
      <c r="T46" s="878"/>
      <c r="U46" s="878"/>
      <c r="V46" s="878"/>
    </row>
    <row r="47" spans="1:26" ht="18" customHeight="1">
      <c r="A47" s="796" t="s">
        <v>66</v>
      </c>
      <c r="B47" s="797"/>
      <c r="C47" s="797"/>
      <c r="D47" s="798"/>
      <c r="E47" s="791"/>
      <c r="F47" s="934"/>
      <c r="G47" s="878"/>
      <c r="H47" s="878"/>
      <c r="I47" s="878"/>
      <c r="J47" s="878"/>
      <c r="K47" s="878"/>
      <c r="L47" s="878"/>
      <c r="M47" s="878"/>
      <c r="N47" s="878"/>
      <c r="O47" s="878"/>
      <c r="P47" s="878"/>
      <c r="Q47" s="878"/>
      <c r="R47" s="878"/>
      <c r="S47" s="878"/>
      <c r="T47" s="878"/>
      <c r="U47" s="878"/>
      <c r="V47" s="878"/>
    </row>
    <row r="48" spans="1:26" ht="18" customHeight="1">
      <c r="A48" s="871" t="s">
        <v>587</v>
      </c>
      <c r="B48" s="872"/>
      <c r="C48" s="872"/>
      <c r="D48" s="1013"/>
      <c r="E48" s="791"/>
      <c r="F48" s="934"/>
      <c r="G48" s="878"/>
      <c r="H48" s="878"/>
      <c r="I48" s="878"/>
      <c r="J48" s="878"/>
      <c r="K48" s="878"/>
      <c r="L48" s="878"/>
      <c r="M48" s="878"/>
      <c r="N48" s="878"/>
      <c r="O48" s="878"/>
      <c r="P48" s="878"/>
      <c r="Q48" s="878"/>
      <c r="R48" s="878"/>
      <c r="S48" s="878"/>
      <c r="T48" s="878"/>
      <c r="U48" s="878"/>
      <c r="V48" s="878"/>
    </row>
    <row r="49" spans="1:26" ht="18" customHeight="1">
      <c r="A49" s="873"/>
      <c r="B49" s="874"/>
      <c r="C49" s="874"/>
      <c r="D49" s="1014"/>
      <c r="E49" s="791"/>
      <c r="F49" s="934"/>
      <c r="G49" s="878"/>
      <c r="H49" s="878"/>
      <c r="I49" s="878"/>
      <c r="J49" s="878"/>
      <c r="K49" s="878"/>
      <c r="L49" s="878"/>
      <c r="M49" s="878"/>
      <c r="N49" s="878"/>
      <c r="O49" s="878"/>
      <c r="P49" s="878"/>
      <c r="Q49" s="878"/>
      <c r="R49" s="878"/>
      <c r="S49" s="878"/>
      <c r="T49" s="878"/>
      <c r="U49" s="878"/>
      <c r="V49" s="878"/>
    </row>
    <row r="50" spans="1:26" ht="18" customHeight="1" thickBot="1">
      <c r="A50" s="873"/>
      <c r="B50" s="874"/>
      <c r="C50" s="874"/>
      <c r="D50" s="1014"/>
      <c r="E50" s="791"/>
    </row>
    <row r="51" spans="1:26" ht="18" customHeight="1" thickBot="1">
      <c r="A51" s="873"/>
      <c r="B51" s="874"/>
      <c r="C51" s="874"/>
      <c r="D51" s="1014"/>
      <c r="E51" s="985"/>
      <c r="F51" s="938" t="s">
        <v>68</v>
      </c>
      <c r="G51" s="817"/>
      <c r="H51" s="817"/>
      <c r="I51" s="817"/>
      <c r="J51" s="817"/>
      <c r="K51" s="817"/>
      <c r="L51" s="817"/>
      <c r="M51" s="817"/>
      <c r="N51" s="817"/>
      <c r="O51" s="817"/>
      <c r="P51" s="817"/>
      <c r="Q51" s="817"/>
      <c r="R51" s="817"/>
      <c r="S51" s="817"/>
      <c r="T51" s="817"/>
      <c r="U51" s="817"/>
      <c r="V51" s="817"/>
      <c r="W51" s="817"/>
      <c r="X51" s="817"/>
      <c r="Y51" s="817"/>
      <c r="Z51" s="818"/>
    </row>
    <row r="52" spans="1:26" ht="18" customHeight="1" thickBot="1">
      <c r="A52" s="875"/>
      <c r="B52" s="876"/>
      <c r="C52" s="876"/>
      <c r="D52" s="1015"/>
      <c r="E52" s="985"/>
      <c r="F52" s="98" t="s">
        <v>70</v>
      </c>
      <c r="G52" s="939" t="s">
        <v>71</v>
      </c>
      <c r="H52" s="939"/>
      <c r="I52" s="939"/>
      <c r="J52" s="939"/>
      <c r="K52" s="826" t="s">
        <v>72</v>
      </c>
      <c r="L52" s="827"/>
      <c r="M52" s="828"/>
      <c r="N52" s="826" t="s">
        <v>73</v>
      </c>
      <c r="O52" s="827"/>
      <c r="P52" s="827"/>
      <c r="Q52" s="827"/>
      <c r="R52" s="827"/>
      <c r="S52" s="827"/>
      <c r="T52" s="827"/>
      <c r="U52" s="827"/>
      <c r="V52" s="827"/>
      <c r="W52" s="827"/>
      <c r="X52" s="827"/>
      <c r="Y52" s="827"/>
      <c r="Z52" s="940"/>
    </row>
    <row r="53" spans="1:26" ht="18" customHeight="1">
      <c r="A53" s="796" t="s">
        <v>74</v>
      </c>
      <c r="B53" s="797"/>
      <c r="C53" s="797"/>
      <c r="D53" s="798"/>
      <c r="E53" s="985"/>
      <c r="F53" s="925">
        <v>2022</v>
      </c>
      <c r="G53" s="799" t="s">
        <v>87</v>
      </c>
      <c r="H53" s="799"/>
      <c r="I53" s="799"/>
      <c r="J53" s="799"/>
      <c r="K53" s="928" t="s">
        <v>87</v>
      </c>
      <c r="L53" s="799"/>
      <c r="M53" s="799"/>
      <c r="N53" s="918" t="s">
        <v>87</v>
      </c>
      <c r="O53" s="918"/>
      <c r="P53" s="918"/>
      <c r="Q53" s="918"/>
      <c r="R53" s="918"/>
      <c r="S53" s="918"/>
      <c r="T53" s="918"/>
      <c r="U53" s="918"/>
      <c r="V53" s="918"/>
      <c r="W53" s="918"/>
      <c r="X53" s="918"/>
      <c r="Y53" s="918"/>
      <c r="Z53" s="919"/>
    </row>
    <row r="54" spans="1:26" ht="18" customHeight="1">
      <c r="A54" s="1053" t="s">
        <v>427</v>
      </c>
      <c r="B54" s="990"/>
      <c r="C54" s="990"/>
      <c r="D54" s="1054"/>
      <c r="E54" s="985"/>
      <c r="F54" s="926"/>
      <c r="G54" s="800"/>
      <c r="H54" s="800"/>
      <c r="I54" s="800"/>
      <c r="J54" s="800"/>
      <c r="K54" s="800"/>
      <c r="L54" s="800"/>
      <c r="M54" s="800"/>
      <c r="N54" s="920"/>
      <c r="O54" s="920"/>
      <c r="P54" s="920"/>
      <c r="Q54" s="920"/>
      <c r="R54" s="920"/>
      <c r="S54" s="920"/>
      <c r="T54" s="920"/>
      <c r="U54" s="920"/>
      <c r="V54" s="920"/>
      <c r="W54" s="920"/>
      <c r="X54" s="920"/>
      <c r="Y54" s="920"/>
      <c r="Z54" s="921"/>
    </row>
    <row r="55" spans="1:26" ht="18" customHeight="1" thickBot="1">
      <c r="A55" s="1053" t="s">
        <v>427</v>
      </c>
      <c r="B55" s="990"/>
      <c r="C55" s="990"/>
      <c r="D55" s="1054"/>
      <c r="E55" s="985"/>
      <c r="F55" s="927"/>
      <c r="G55" s="801"/>
      <c r="H55" s="801"/>
      <c r="I55" s="801"/>
      <c r="J55" s="801"/>
      <c r="K55" s="801"/>
      <c r="L55" s="801"/>
      <c r="M55" s="801"/>
      <c r="N55" s="922"/>
      <c r="O55" s="922"/>
      <c r="P55" s="922"/>
      <c r="Q55" s="922"/>
      <c r="R55" s="922"/>
      <c r="S55" s="922"/>
      <c r="T55" s="922"/>
      <c r="U55" s="922"/>
      <c r="V55" s="922"/>
      <c r="W55" s="922"/>
      <c r="X55" s="922"/>
      <c r="Y55" s="922"/>
      <c r="Z55" s="923"/>
    </row>
    <row r="56" spans="1:26" ht="18" customHeight="1" thickBot="1">
      <c r="A56" s="1053" t="s">
        <v>427</v>
      </c>
      <c r="B56" s="990"/>
      <c r="C56" s="990"/>
      <c r="D56" s="1054"/>
      <c r="E56" s="985"/>
      <c r="F56" s="916">
        <v>2023</v>
      </c>
      <c r="G56" s="788"/>
      <c r="H56" s="788"/>
      <c r="I56" s="788"/>
      <c r="J56" s="788"/>
      <c r="K56" s="788"/>
      <c r="L56" s="788"/>
      <c r="M56" s="788"/>
      <c r="N56" s="918" t="s">
        <v>87</v>
      </c>
      <c r="O56" s="918"/>
      <c r="P56" s="918"/>
      <c r="Q56" s="918"/>
      <c r="R56" s="918"/>
      <c r="S56" s="918"/>
      <c r="T56" s="918"/>
      <c r="U56" s="918"/>
      <c r="V56" s="918"/>
      <c r="W56" s="918"/>
      <c r="X56" s="918"/>
      <c r="Y56" s="918"/>
      <c r="Z56" s="919"/>
    </row>
    <row r="57" spans="1:26" ht="18" customHeight="1" thickTop="1" thickBot="1">
      <c r="A57" s="808" t="s">
        <v>81</v>
      </c>
      <c r="B57" s="809"/>
      <c r="C57" s="809"/>
      <c r="D57" s="810"/>
      <c r="E57" s="985"/>
      <c r="F57" s="917"/>
      <c r="G57" s="789"/>
      <c r="H57" s="789"/>
      <c r="I57" s="789"/>
      <c r="J57" s="789"/>
      <c r="K57" s="789"/>
      <c r="L57" s="789"/>
      <c r="M57" s="789"/>
      <c r="N57" s="920"/>
      <c r="O57" s="920"/>
      <c r="P57" s="920"/>
      <c r="Q57" s="920"/>
      <c r="R57" s="920"/>
      <c r="S57" s="920"/>
      <c r="T57" s="920"/>
      <c r="U57" s="920"/>
      <c r="V57" s="920"/>
      <c r="W57" s="920"/>
      <c r="X57" s="920"/>
      <c r="Y57" s="920"/>
      <c r="Z57" s="921"/>
    </row>
    <row r="58" spans="1:26" ht="18" customHeight="1" thickTop="1">
      <c r="A58" s="811" t="s">
        <v>82</v>
      </c>
      <c r="B58" s="812"/>
      <c r="C58" s="812"/>
      <c r="D58" s="813"/>
      <c r="E58" s="985"/>
      <c r="F58" s="917"/>
      <c r="G58" s="789"/>
      <c r="H58" s="789"/>
      <c r="I58" s="789"/>
      <c r="J58" s="789"/>
      <c r="K58" s="789"/>
      <c r="L58" s="789"/>
      <c r="M58" s="789"/>
      <c r="N58" s="920"/>
      <c r="O58" s="920"/>
      <c r="P58" s="920"/>
      <c r="Q58" s="920"/>
      <c r="R58" s="920"/>
      <c r="S58" s="920"/>
      <c r="T58" s="920"/>
      <c r="U58" s="920"/>
      <c r="V58" s="920"/>
      <c r="W58" s="920"/>
      <c r="X58" s="920"/>
      <c r="Y58" s="920"/>
      <c r="Z58" s="921"/>
    </row>
    <row r="59" spans="1:26" ht="36.75" customHeight="1" thickBot="1">
      <c r="A59" s="1191"/>
      <c r="B59" s="1191"/>
      <c r="C59" s="1191"/>
      <c r="D59" s="1191"/>
      <c r="E59" s="985"/>
      <c r="F59" s="917"/>
      <c r="G59" s="789"/>
      <c r="H59" s="789"/>
      <c r="I59" s="789"/>
      <c r="J59" s="789"/>
      <c r="K59" s="789"/>
      <c r="L59" s="789"/>
      <c r="M59" s="789"/>
      <c r="N59" s="922"/>
      <c r="O59" s="922"/>
      <c r="P59" s="922"/>
      <c r="Q59" s="922"/>
      <c r="R59" s="922"/>
      <c r="S59" s="922"/>
      <c r="T59" s="922"/>
      <c r="U59" s="922"/>
      <c r="V59" s="922"/>
      <c r="W59" s="922"/>
      <c r="X59" s="922"/>
      <c r="Y59" s="922"/>
      <c r="Z59" s="923"/>
    </row>
    <row r="60" spans="1:26" ht="36.75" customHeight="1" thickBot="1">
      <c r="A60" s="1191"/>
      <c r="B60" s="1191"/>
      <c r="C60" s="1191"/>
      <c r="D60" s="1191"/>
      <c r="E60" s="986"/>
      <c r="F60" s="916">
        <v>2024</v>
      </c>
      <c r="G60" s="788"/>
      <c r="H60" s="788"/>
      <c r="I60" s="788"/>
      <c r="J60" s="788"/>
      <c r="K60" s="788"/>
      <c r="L60" s="788"/>
      <c r="M60" s="788"/>
      <c r="N60" s="918" t="s">
        <v>87</v>
      </c>
      <c r="O60" s="918"/>
      <c r="P60" s="918"/>
      <c r="Q60" s="918"/>
      <c r="R60" s="918"/>
      <c r="S60" s="918"/>
      <c r="T60" s="918"/>
      <c r="U60" s="918"/>
      <c r="V60" s="918"/>
      <c r="W60" s="918"/>
      <c r="X60" s="918"/>
      <c r="Y60" s="918"/>
      <c r="Z60" s="919"/>
    </row>
    <row r="61" spans="1:26" ht="18" customHeight="1">
      <c r="F61" s="917"/>
      <c r="G61" s="789"/>
      <c r="H61" s="789"/>
      <c r="I61" s="789"/>
      <c r="J61" s="789"/>
      <c r="K61" s="789"/>
      <c r="L61" s="789"/>
      <c r="M61" s="789"/>
      <c r="N61" s="920"/>
      <c r="O61" s="920"/>
      <c r="P61" s="920"/>
      <c r="Q61" s="920"/>
      <c r="R61" s="920"/>
      <c r="S61" s="920"/>
      <c r="T61" s="920"/>
      <c r="U61" s="920"/>
      <c r="V61" s="920"/>
      <c r="W61" s="920"/>
      <c r="X61" s="920"/>
      <c r="Y61" s="920"/>
      <c r="Z61" s="921"/>
    </row>
    <row r="62" spans="1:26" ht="45" customHeight="1">
      <c r="E62"/>
      <c r="F62" s="917"/>
      <c r="G62" s="789"/>
      <c r="H62" s="789"/>
      <c r="I62" s="789"/>
      <c r="J62" s="789"/>
      <c r="K62" s="789"/>
      <c r="L62" s="789"/>
      <c r="M62" s="789"/>
      <c r="N62" s="920"/>
      <c r="O62" s="920"/>
      <c r="P62" s="920"/>
      <c r="Q62" s="920"/>
      <c r="R62" s="920"/>
      <c r="S62" s="920"/>
      <c r="T62" s="920"/>
      <c r="U62" s="920"/>
      <c r="V62" s="920"/>
      <c r="W62" s="920"/>
      <c r="X62" s="920"/>
      <c r="Y62" s="920"/>
      <c r="Z62" s="921"/>
    </row>
    <row r="63" spans="1:26" ht="15.75" thickBot="1">
      <c r="E63"/>
      <c r="F63" s="924"/>
      <c r="G63" s="790"/>
      <c r="H63" s="790"/>
      <c r="I63" s="790"/>
      <c r="J63" s="790"/>
      <c r="K63" s="790"/>
      <c r="L63" s="790"/>
      <c r="M63" s="790"/>
      <c r="N63" s="922"/>
      <c r="O63" s="922"/>
      <c r="P63" s="922"/>
      <c r="Q63" s="922"/>
      <c r="R63" s="922"/>
      <c r="S63" s="922"/>
      <c r="T63" s="922"/>
      <c r="U63" s="922"/>
      <c r="V63" s="922"/>
      <c r="W63" s="922"/>
      <c r="X63" s="922"/>
      <c r="Y63" s="922"/>
      <c r="Z63" s="923"/>
    </row>
    <row r="64" spans="1:26">
      <c r="E64"/>
    </row>
    <row r="65" spans="5:5">
      <c r="E65"/>
    </row>
    <row r="66" spans="5:5">
      <c r="E66"/>
    </row>
    <row r="67" spans="5:5">
      <c r="E67"/>
    </row>
    <row r="68" spans="5:5">
      <c r="E68"/>
    </row>
    <row r="69" spans="5:5">
      <c r="E69"/>
    </row>
    <row r="70" spans="5:5">
      <c r="E70"/>
    </row>
    <row r="71" spans="5:5" ht="21.75" customHeight="1">
      <c r="E71"/>
    </row>
    <row r="72" spans="5:5" ht="23.25" customHeight="1">
      <c r="E72"/>
    </row>
    <row r="73" spans="5:5" ht="27.75" customHeight="1">
      <c r="E73"/>
    </row>
    <row r="74" spans="5:5" ht="30" customHeight="1">
      <c r="E74"/>
    </row>
    <row r="75" spans="5:5">
      <c r="E75"/>
    </row>
    <row r="76" spans="5:5" ht="22.5" customHeight="1">
      <c r="E76"/>
    </row>
    <row r="77" spans="5:5" ht="21" customHeight="1"/>
    <row r="78" spans="5:5" ht="24.75" customHeight="1"/>
    <row r="79" spans="5:5" ht="21" customHeight="1"/>
    <row r="81" ht="20.25" customHeight="1"/>
    <row r="85" ht="52.5" customHeight="1"/>
  </sheetData>
  <mergeCells count="192">
    <mergeCell ref="F60:F63"/>
    <mergeCell ref="G60:J63"/>
    <mergeCell ref="K60:M63"/>
    <mergeCell ref="N60:Z63"/>
    <mergeCell ref="F51:Z51"/>
    <mergeCell ref="G52:J52"/>
    <mergeCell ref="K52:M52"/>
    <mergeCell ref="N52:Z52"/>
    <mergeCell ref="F53:F55"/>
    <mergeCell ref="G53:J55"/>
    <mergeCell ref="K53:M55"/>
    <mergeCell ref="N53:Z55"/>
    <mergeCell ref="F56:F59"/>
    <mergeCell ref="G56:J59"/>
    <mergeCell ref="K56:M59"/>
    <mergeCell ref="N56:Z59"/>
    <mergeCell ref="A1:D2"/>
    <mergeCell ref="E1:E60"/>
    <mergeCell ref="F1:P2"/>
    <mergeCell ref="G3:H3"/>
    <mergeCell ref="I3:J3"/>
    <mergeCell ref="K3:L3"/>
    <mergeCell ref="M3:N3"/>
    <mergeCell ref="O3:P3"/>
    <mergeCell ref="G8:H8"/>
    <mergeCell ref="I8:J8"/>
    <mergeCell ref="A13:D13"/>
    <mergeCell ref="G13:H13"/>
    <mergeCell ref="I13:J13"/>
    <mergeCell ref="K13:L13"/>
    <mergeCell ref="M13:N13"/>
    <mergeCell ref="O13:P13"/>
    <mergeCell ref="A27:D27"/>
    <mergeCell ref="G27:H27"/>
    <mergeCell ref="I27:J27"/>
    <mergeCell ref="K27:L27"/>
    <mergeCell ref="M27:N27"/>
    <mergeCell ref="A26:D26"/>
    <mergeCell ref="G26:H26"/>
    <mergeCell ref="I26:J26"/>
    <mergeCell ref="Q3:R3"/>
    <mergeCell ref="S3:T3"/>
    <mergeCell ref="A4:D12"/>
    <mergeCell ref="G4:H4"/>
    <mergeCell ref="I4:J4"/>
    <mergeCell ref="K4:L4"/>
    <mergeCell ref="M4:N4"/>
    <mergeCell ref="O4:P4"/>
    <mergeCell ref="Q4:R4"/>
    <mergeCell ref="S4:T4"/>
    <mergeCell ref="K8:L8"/>
    <mergeCell ref="M8:N8"/>
    <mergeCell ref="O8:P8"/>
    <mergeCell ref="Q8:R8"/>
    <mergeCell ref="S8:T8"/>
    <mergeCell ref="Q13:R13"/>
    <mergeCell ref="S13:T13"/>
    <mergeCell ref="A14:D25"/>
    <mergeCell ref="G24:H24"/>
    <mergeCell ref="I24:J24"/>
    <mergeCell ref="K24:L24"/>
    <mergeCell ref="M24:N24"/>
    <mergeCell ref="O24:P24"/>
    <mergeCell ref="Q24:R24"/>
    <mergeCell ref="S24:T24"/>
    <mergeCell ref="U24:V24"/>
    <mergeCell ref="W24:X24"/>
    <mergeCell ref="Y24:Z24"/>
    <mergeCell ref="G25:H25"/>
    <mergeCell ref="I25:J25"/>
    <mergeCell ref="K25:L25"/>
    <mergeCell ref="M25:N25"/>
    <mergeCell ref="O25:P25"/>
    <mergeCell ref="Q25:R25"/>
    <mergeCell ref="S25:T25"/>
    <mergeCell ref="U25:V25"/>
    <mergeCell ref="W25:X25"/>
    <mergeCell ref="Y25:Z25"/>
    <mergeCell ref="K26:L26"/>
    <mergeCell ref="M26:N26"/>
    <mergeCell ref="O26:P26"/>
    <mergeCell ref="O27:P27"/>
    <mergeCell ref="Q27:R27"/>
    <mergeCell ref="S27:T27"/>
    <mergeCell ref="U27:V27"/>
    <mergeCell ref="W27:X27"/>
    <mergeCell ref="Y27:Z27"/>
    <mergeCell ref="Q26:R26"/>
    <mergeCell ref="S26:T26"/>
    <mergeCell ref="U26:V26"/>
    <mergeCell ref="W26:X26"/>
    <mergeCell ref="Y26:Z26"/>
    <mergeCell ref="Y28:Z28"/>
    <mergeCell ref="G30:H30"/>
    <mergeCell ref="I30:J30"/>
    <mergeCell ref="K30:L30"/>
    <mergeCell ref="M30:N30"/>
    <mergeCell ref="O30:P30"/>
    <mergeCell ref="A28:D30"/>
    <mergeCell ref="G28:H28"/>
    <mergeCell ref="I28:J28"/>
    <mergeCell ref="K28:L28"/>
    <mergeCell ref="M28:N28"/>
    <mergeCell ref="O28:P28"/>
    <mergeCell ref="Q28:R28"/>
    <mergeCell ref="S28:T28"/>
    <mergeCell ref="U28:V28"/>
    <mergeCell ref="W28:X28"/>
    <mergeCell ref="O31:P31"/>
    <mergeCell ref="Q31:R31"/>
    <mergeCell ref="S31:T31"/>
    <mergeCell ref="U31:V31"/>
    <mergeCell ref="W31:X31"/>
    <mergeCell ref="O33:P33"/>
    <mergeCell ref="Q33:R33"/>
    <mergeCell ref="S33:T33"/>
    <mergeCell ref="U33:V33"/>
    <mergeCell ref="W33:X33"/>
    <mergeCell ref="A31:D31"/>
    <mergeCell ref="G31:H31"/>
    <mergeCell ref="I31:J31"/>
    <mergeCell ref="K31:L31"/>
    <mergeCell ref="M31:N31"/>
    <mergeCell ref="A33:D33"/>
    <mergeCell ref="G33:H33"/>
    <mergeCell ref="I33:J33"/>
    <mergeCell ref="K33:L33"/>
    <mergeCell ref="M33:N33"/>
    <mergeCell ref="A32:D32"/>
    <mergeCell ref="G32:H32"/>
    <mergeCell ref="I32:J32"/>
    <mergeCell ref="K32:L32"/>
    <mergeCell ref="M32:N32"/>
    <mergeCell ref="U34:V34"/>
    <mergeCell ref="W34:X34"/>
    <mergeCell ref="Y31:Z31"/>
    <mergeCell ref="Q30:R30"/>
    <mergeCell ref="S30:T30"/>
    <mergeCell ref="U30:V30"/>
    <mergeCell ref="W30:X30"/>
    <mergeCell ref="Y30:Z30"/>
    <mergeCell ref="Y33:Z33"/>
    <mergeCell ref="Q32:R32"/>
    <mergeCell ref="S32:T32"/>
    <mergeCell ref="A56:D56"/>
    <mergeCell ref="A57:D57"/>
    <mergeCell ref="U32:V32"/>
    <mergeCell ref="W32:X32"/>
    <mergeCell ref="Y32:Z32"/>
    <mergeCell ref="O32:P32"/>
    <mergeCell ref="A35:D35"/>
    <mergeCell ref="G35:H35"/>
    <mergeCell ref="I35:J35"/>
    <mergeCell ref="K35:L35"/>
    <mergeCell ref="M35:N35"/>
    <mergeCell ref="A34:D34"/>
    <mergeCell ref="G34:H34"/>
    <mergeCell ref="I34:J34"/>
    <mergeCell ref="K34:L34"/>
    <mergeCell ref="M34:N34"/>
    <mergeCell ref="O35:P35"/>
    <mergeCell ref="Q35:R35"/>
    <mergeCell ref="S35:T35"/>
    <mergeCell ref="U35:V35"/>
    <mergeCell ref="W35:X35"/>
    <mergeCell ref="Y35:Z35"/>
    <mergeCell ref="Q34:R34"/>
    <mergeCell ref="S34:T34"/>
    <mergeCell ref="A58:D58"/>
    <mergeCell ref="A59:D59"/>
    <mergeCell ref="A60:D60"/>
    <mergeCell ref="Y34:Z34"/>
    <mergeCell ref="O34:P34"/>
    <mergeCell ref="A43:D43"/>
    <mergeCell ref="A44:D44"/>
    <mergeCell ref="A45:D45"/>
    <mergeCell ref="A46:D46"/>
    <mergeCell ref="A47:D47"/>
    <mergeCell ref="A48:D52"/>
    <mergeCell ref="A36:D36"/>
    <mergeCell ref="A37:D37"/>
    <mergeCell ref="F37:V37"/>
    <mergeCell ref="A38:D38"/>
    <mergeCell ref="F38:V49"/>
    <mergeCell ref="A39:D39"/>
    <mergeCell ref="A40:B40"/>
    <mergeCell ref="C40:D40"/>
    <mergeCell ref="A41:D41"/>
    <mergeCell ref="A42:D42"/>
    <mergeCell ref="A53:D53"/>
    <mergeCell ref="A54:D54"/>
    <mergeCell ref="A55:D55"/>
  </mergeCells>
  <conditionalFormatting sqref="F3:T22">
    <cfRule type="containsText" dxfId="12" priority="1" operator="containsText" text="kategorija 1">
      <formula>NOT(ISERROR(SEARCH("kategorija 1",F3)))</formula>
    </cfRule>
  </conditionalFormatting>
  <pageMargins left="0.7" right="0.7" top="0.75" bottom="0.75" header="0.3" footer="0.3"/>
  <pageSetup paperSize="9"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3">
    <tabColor theme="5" tint="0.39997558519241921"/>
  </sheetPr>
  <dimension ref="A1:Z85"/>
  <sheetViews>
    <sheetView topLeftCell="A19" zoomScale="55" zoomScaleNormal="55" workbookViewId="0">
      <selection activeCell="G60" sqref="G60:J63"/>
    </sheetView>
  </sheetViews>
  <sheetFormatPr defaultRowHeight="15"/>
  <cols>
    <col min="1" max="1" width="29.140625" customWidth="1"/>
    <col min="2" max="2" width="16.42578125" customWidth="1"/>
    <col min="3" max="3" width="17.28515625" customWidth="1"/>
    <col min="4" max="4" width="8" customWidth="1"/>
    <col min="5" max="5" width="2" style="60" customWidth="1"/>
    <col min="6" max="6" width="27.5703125" customWidth="1"/>
    <col min="7" max="7" width="8.85546875" bestFit="1" customWidth="1"/>
    <col min="8" max="8" width="12" customWidth="1"/>
    <col min="9" max="9" width="7.5703125" customWidth="1"/>
    <col min="10" max="10" width="10.85546875" customWidth="1"/>
    <col min="11" max="11" width="7.85546875" bestFit="1" customWidth="1"/>
    <col min="12" max="12" width="11.42578125" customWidth="1"/>
    <col min="13" max="13" width="8.85546875" bestFit="1" customWidth="1"/>
    <col min="14" max="14" width="11.28515625" customWidth="1"/>
    <col min="15" max="15" width="9.85546875" bestFit="1" customWidth="1"/>
    <col min="16" max="16" width="11.28515625" customWidth="1"/>
  </cols>
  <sheetData>
    <row r="1" spans="1:20" ht="15" customHeight="1" thickTop="1">
      <c r="A1" s="901" t="s">
        <v>0</v>
      </c>
      <c r="B1" s="902"/>
      <c r="C1" s="902"/>
      <c r="D1" s="902"/>
      <c r="E1" s="984"/>
      <c r="F1" s="905" t="s">
        <v>1</v>
      </c>
      <c r="G1" s="905"/>
      <c r="H1" s="905"/>
      <c r="I1" s="905"/>
      <c r="J1" s="905"/>
      <c r="K1" s="905"/>
      <c r="L1" s="905"/>
      <c r="M1" s="905"/>
      <c r="N1" s="905"/>
      <c r="O1" s="905"/>
      <c r="P1" s="905"/>
      <c r="Q1" s="316"/>
      <c r="R1" s="316"/>
      <c r="S1" s="316"/>
      <c r="T1" s="316"/>
    </row>
    <row r="2" spans="1:20" ht="15.75" customHeight="1" thickBot="1">
      <c r="A2" s="903"/>
      <c r="B2" s="904"/>
      <c r="C2" s="904"/>
      <c r="D2" s="904"/>
      <c r="E2" s="791"/>
      <c r="F2" s="904"/>
      <c r="G2" s="904"/>
      <c r="H2" s="904"/>
      <c r="I2" s="904"/>
      <c r="J2" s="904"/>
      <c r="K2" s="904"/>
      <c r="L2" s="904"/>
      <c r="M2" s="904"/>
      <c r="N2" s="904"/>
      <c r="O2" s="904"/>
      <c r="P2" s="904"/>
      <c r="Q2" s="316"/>
      <c r="R2" s="316"/>
      <c r="S2" s="316"/>
      <c r="T2" s="316"/>
    </row>
    <row r="3" spans="1:20" ht="15.75" thickBot="1">
      <c r="A3" s="3"/>
      <c r="B3" s="4"/>
      <c r="C3" s="4"/>
      <c r="D3" s="4"/>
      <c r="E3" s="985"/>
      <c r="F3" s="137" t="s">
        <v>2</v>
      </c>
      <c r="G3" s="907">
        <v>2018</v>
      </c>
      <c r="H3" s="908"/>
      <c r="I3" s="907">
        <v>2019</v>
      </c>
      <c r="J3" s="908"/>
      <c r="K3" s="907">
        <v>2020</v>
      </c>
      <c r="L3" s="908"/>
      <c r="M3" s="907">
        <v>2021</v>
      </c>
      <c r="N3" s="908"/>
      <c r="O3" s="907">
        <v>2022</v>
      </c>
      <c r="P3" s="908"/>
      <c r="Q3" s="907">
        <v>2023</v>
      </c>
      <c r="R3" s="908"/>
      <c r="S3" s="907">
        <v>2024</v>
      </c>
      <c r="T3" s="908"/>
    </row>
    <row r="4" spans="1:20" ht="20.25" customHeight="1" thickTop="1">
      <c r="A4" s="888"/>
      <c r="B4" s="845"/>
      <c r="C4" s="845"/>
      <c r="D4" s="845"/>
      <c r="E4" s="985"/>
      <c r="F4" s="138" t="s">
        <v>3</v>
      </c>
      <c r="G4" s="982"/>
      <c r="H4" s="983"/>
      <c r="I4" s="982"/>
      <c r="J4" s="983"/>
      <c r="K4" s="982"/>
      <c r="L4" s="983"/>
      <c r="M4" s="982"/>
      <c r="N4" s="983"/>
      <c r="O4" s="982"/>
      <c r="P4" s="983"/>
      <c r="Q4" s="982"/>
      <c r="R4" s="983"/>
      <c r="S4" s="982"/>
      <c r="T4" s="983"/>
    </row>
    <row r="5" spans="1:20" ht="21" customHeight="1">
      <c r="A5" s="888"/>
      <c r="B5" s="845"/>
      <c r="C5" s="845"/>
      <c r="D5" s="845"/>
      <c r="E5" s="985"/>
      <c r="F5" s="66" t="s">
        <v>4</v>
      </c>
      <c r="G5" s="10">
        <v>-3.1154741646299999E-2</v>
      </c>
      <c r="H5" s="28" t="s">
        <v>15</v>
      </c>
      <c r="I5" s="10">
        <v>-3.6919912967033723E-2</v>
      </c>
      <c r="J5" s="28" t="s">
        <v>15</v>
      </c>
      <c r="K5" s="10">
        <v>-3.5201920759710424E-2</v>
      </c>
      <c r="L5" s="28" t="s">
        <v>15</v>
      </c>
      <c r="M5" s="14">
        <v>-3.0628603399257239E-2</v>
      </c>
      <c r="N5" s="28" t="s">
        <v>15</v>
      </c>
      <c r="O5" s="14">
        <v>-4.7773816004846419E-2</v>
      </c>
      <c r="P5" s="28" t="s">
        <v>15</v>
      </c>
      <c r="Q5" s="14">
        <v>-0.05</v>
      </c>
      <c r="R5" s="28" t="s">
        <v>15</v>
      </c>
      <c r="S5">
        <v>-0.04</v>
      </c>
      <c r="T5" s="28" t="s">
        <v>15</v>
      </c>
    </row>
    <row r="6" spans="1:20" ht="25.5" customHeight="1">
      <c r="A6" s="888"/>
      <c r="B6" s="845"/>
      <c r="C6" s="845"/>
      <c r="D6" s="845"/>
      <c r="E6" s="985"/>
      <c r="F6" s="67" t="s">
        <v>9</v>
      </c>
      <c r="G6" s="18">
        <v>-3.6082074799866221E-2</v>
      </c>
      <c r="H6" s="28" t="s">
        <v>15</v>
      </c>
      <c r="I6" s="18">
        <v>-4.3616936666435464E-2</v>
      </c>
      <c r="J6" s="28" t="s">
        <v>15</v>
      </c>
      <c r="K6" s="18">
        <v>-4.3299153014824808E-2</v>
      </c>
      <c r="L6" s="28" t="s">
        <v>15</v>
      </c>
      <c r="M6" s="18">
        <v>-3.9559400572183226E-2</v>
      </c>
      <c r="N6" s="28" t="s">
        <v>15</v>
      </c>
      <c r="O6" s="18">
        <v>-6.4056227477845146E-2</v>
      </c>
      <c r="P6" s="28" t="s">
        <v>15</v>
      </c>
      <c r="Q6" s="18">
        <v>-7.0000000000000007E-2</v>
      </c>
      <c r="R6" s="28" t="s">
        <v>15</v>
      </c>
      <c r="S6">
        <v>-7.0000000000000007E-2</v>
      </c>
      <c r="T6" s="28" t="s">
        <v>15</v>
      </c>
    </row>
    <row r="7" spans="1:20" ht="26.25" thickBot="1">
      <c r="A7" s="888"/>
      <c r="B7" s="845"/>
      <c r="C7" s="845"/>
      <c r="D7" s="845"/>
      <c r="E7" s="985"/>
      <c r="F7" s="68" t="s">
        <v>10</v>
      </c>
      <c r="G7" s="10">
        <v>0.70363924985133453</v>
      </c>
      <c r="H7" s="13" t="s">
        <v>6</v>
      </c>
      <c r="I7" s="10">
        <v>0.70192815495179162</v>
      </c>
      <c r="J7" s="13" t="s">
        <v>6</v>
      </c>
      <c r="K7" s="10">
        <v>0.689444823284592</v>
      </c>
      <c r="L7" s="13" t="s">
        <v>6</v>
      </c>
      <c r="M7" s="10">
        <v>0.7205473197866451</v>
      </c>
      <c r="N7" s="13" t="s">
        <v>6</v>
      </c>
      <c r="O7" s="10">
        <v>0.77769260914142058</v>
      </c>
      <c r="P7" s="28" t="s">
        <v>15</v>
      </c>
      <c r="Q7" s="10">
        <v>0.79</v>
      </c>
      <c r="R7" s="28" t="s">
        <v>15</v>
      </c>
      <c r="S7">
        <v>0.78</v>
      </c>
      <c r="T7" s="28" t="s">
        <v>15</v>
      </c>
    </row>
    <row r="8" spans="1:20" ht="19.5" customHeight="1" thickTop="1">
      <c r="A8" s="888"/>
      <c r="B8" s="845"/>
      <c r="C8" s="845"/>
      <c r="D8" s="845"/>
      <c r="E8" s="985"/>
      <c r="F8" s="69" t="s">
        <v>11</v>
      </c>
      <c r="G8" s="978"/>
      <c r="H8" s="979"/>
      <c r="I8" s="978"/>
      <c r="J8" s="979"/>
      <c r="K8" s="978"/>
      <c r="L8" s="979"/>
      <c r="M8" s="978"/>
      <c r="N8" s="979"/>
      <c r="O8" s="978"/>
      <c r="P8" s="979"/>
      <c r="Q8" s="978"/>
      <c r="R8" s="979"/>
      <c r="S8" s="982"/>
      <c r="T8" s="983"/>
    </row>
    <row r="9" spans="1:20" ht="23.25" customHeight="1">
      <c r="A9" s="888"/>
      <c r="B9" s="845"/>
      <c r="C9" s="845"/>
      <c r="D9" s="845"/>
      <c r="E9" s="985"/>
      <c r="F9" s="66" t="s">
        <v>12</v>
      </c>
      <c r="G9" s="10">
        <v>0.78752922221705413</v>
      </c>
      <c r="H9" s="13" t="s">
        <v>6</v>
      </c>
      <c r="I9" s="10">
        <v>0.6381992557689361</v>
      </c>
      <c r="J9" s="13" t="s">
        <v>6</v>
      </c>
      <c r="K9" s="10">
        <v>0.58825798874646473</v>
      </c>
      <c r="L9" s="13" t="s">
        <v>6</v>
      </c>
      <c r="M9" s="10">
        <v>0.57051246171929348</v>
      </c>
      <c r="N9" s="13" t="s">
        <v>6</v>
      </c>
      <c r="O9" s="10">
        <v>0.46214768764935193</v>
      </c>
      <c r="P9" s="13" t="s">
        <v>6</v>
      </c>
      <c r="Q9" s="10">
        <v>0.39</v>
      </c>
      <c r="R9" s="13" t="s">
        <v>6</v>
      </c>
      <c r="S9">
        <v>0.38</v>
      </c>
      <c r="T9" s="13" t="s">
        <v>6</v>
      </c>
    </row>
    <row r="10" spans="1:20" ht="21" customHeight="1">
      <c r="A10" s="888"/>
      <c r="B10" s="845"/>
      <c r="C10" s="845"/>
      <c r="D10" s="845"/>
      <c r="E10" s="985"/>
      <c r="F10" s="67" t="s">
        <v>13</v>
      </c>
      <c r="G10" s="18">
        <v>0.27493762734945454</v>
      </c>
      <c r="H10" s="13" t="s">
        <v>6</v>
      </c>
      <c r="I10" s="18">
        <v>0.17218361231259996</v>
      </c>
      <c r="J10" s="13" t="s">
        <v>6</v>
      </c>
      <c r="K10" s="18">
        <v>0.22651514196499167</v>
      </c>
      <c r="L10" s="13" t="s">
        <v>6</v>
      </c>
      <c r="M10" s="18">
        <v>0.27956794623994358</v>
      </c>
      <c r="N10" s="13" t="s">
        <v>6</v>
      </c>
      <c r="O10" s="18">
        <v>0.20803067308825107</v>
      </c>
      <c r="P10" s="13" t="s">
        <v>6</v>
      </c>
      <c r="Q10" s="18">
        <v>0.19</v>
      </c>
      <c r="R10" s="13" t="s">
        <v>6</v>
      </c>
      <c r="S10">
        <v>0.21</v>
      </c>
      <c r="T10" s="13" t="s">
        <v>6</v>
      </c>
    </row>
    <row r="11" spans="1:20" ht="22.5" customHeight="1">
      <c r="A11" s="888"/>
      <c r="B11" s="845"/>
      <c r="C11" s="845"/>
      <c r="D11" s="845"/>
      <c r="E11" s="985"/>
      <c r="F11" s="66" t="s">
        <v>14</v>
      </c>
      <c r="G11" s="27">
        <v>116.31985322149599</v>
      </c>
      <c r="H11" s="13" t="s">
        <v>6</v>
      </c>
      <c r="I11" s="27">
        <v>0.29757993693754375</v>
      </c>
      <c r="J11" s="12" t="s">
        <v>5</v>
      </c>
      <c r="K11" s="27">
        <v>0.85725053437588461</v>
      </c>
      <c r="L11" s="12" t="s">
        <v>5</v>
      </c>
      <c r="M11" s="27">
        <v>0.86273278956039745</v>
      </c>
      <c r="N11" s="12" t="s">
        <v>5</v>
      </c>
      <c r="O11" s="27">
        <v>0.53890625133299019</v>
      </c>
      <c r="P11" s="12" t="s">
        <v>5</v>
      </c>
      <c r="Q11" s="27">
        <v>0.15</v>
      </c>
      <c r="R11" s="12" t="s">
        <v>5</v>
      </c>
      <c r="S11">
        <v>0.48</v>
      </c>
      <c r="T11" s="12" t="s">
        <v>5</v>
      </c>
    </row>
    <row r="12" spans="1:20" ht="25.5" customHeight="1" thickBot="1">
      <c r="A12" s="889"/>
      <c r="B12" s="890"/>
      <c r="C12" s="890"/>
      <c r="D12" s="890"/>
      <c r="E12" s="985"/>
      <c r="F12" s="73" t="s">
        <v>16</v>
      </c>
      <c r="G12" s="31">
        <v>715.27552932359004</v>
      </c>
      <c r="H12" s="13" t="s">
        <v>6</v>
      </c>
      <c r="I12" s="31">
        <v>50.165876777251185</v>
      </c>
      <c r="J12" s="15" t="s">
        <v>7</v>
      </c>
      <c r="K12" s="31">
        <v>101.78052077889619</v>
      </c>
      <c r="L12" s="28" t="s">
        <v>15</v>
      </c>
      <c r="M12" s="31">
        <v>176.75025387154099</v>
      </c>
      <c r="N12" s="13" t="s">
        <v>6</v>
      </c>
      <c r="O12" s="31">
        <v>131.35585429137637</v>
      </c>
      <c r="P12" s="13" t="s">
        <v>6</v>
      </c>
      <c r="Q12" s="31">
        <v>286</v>
      </c>
      <c r="R12" s="13" t="s">
        <v>6</v>
      </c>
      <c r="S12">
        <v>239</v>
      </c>
      <c r="T12" s="13" t="s">
        <v>6</v>
      </c>
    </row>
    <row r="13" spans="1:20" ht="20.25" customHeight="1" thickTop="1" thickBot="1">
      <c r="A13" s="891" t="s">
        <v>20</v>
      </c>
      <c r="B13" s="892"/>
      <c r="C13" s="892"/>
      <c r="D13" s="892"/>
      <c r="E13" s="985"/>
      <c r="F13" s="76" t="s">
        <v>21</v>
      </c>
      <c r="G13" s="980"/>
      <c r="H13" s="981"/>
      <c r="I13" s="980"/>
      <c r="J13" s="981"/>
      <c r="K13" s="980"/>
      <c r="L13" s="981"/>
      <c r="M13" s="980"/>
      <c r="N13" s="981"/>
      <c r="O13" s="980"/>
      <c r="P13" s="981"/>
      <c r="Q13" s="980"/>
      <c r="R13" s="981"/>
      <c r="S13" s="982"/>
      <c r="T13" s="983"/>
    </row>
    <row r="14" spans="1:20" ht="21.75" customHeight="1" thickTop="1">
      <c r="A14" s="1202" t="s">
        <v>502</v>
      </c>
      <c r="B14" s="1203"/>
      <c r="C14" s="1203"/>
      <c r="D14" s="1204"/>
      <c r="E14" s="985"/>
      <c r="F14" s="67" t="s">
        <v>23</v>
      </c>
      <c r="G14" s="18">
        <v>0.13655903051297072</v>
      </c>
      <c r="H14" s="12" t="s">
        <v>5</v>
      </c>
      <c r="I14" s="18">
        <v>0.15354181680886586</v>
      </c>
      <c r="J14" s="12" t="s">
        <v>5</v>
      </c>
      <c r="K14" s="18">
        <v>0.18700671240248165</v>
      </c>
      <c r="L14" s="12" t="s">
        <v>5</v>
      </c>
      <c r="M14" s="19">
        <v>0.22575663543309124</v>
      </c>
      <c r="N14" s="12" t="s">
        <v>5</v>
      </c>
      <c r="O14" s="19">
        <v>0.2541893600997695</v>
      </c>
      <c r="P14" s="15" t="s">
        <v>7</v>
      </c>
      <c r="Q14" s="19">
        <v>0.31</v>
      </c>
      <c r="R14" s="15" t="s">
        <v>7</v>
      </c>
      <c r="S14">
        <v>0.36</v>
      </c>
      <c r="T14" s="15" t="s">
        <v>7</v>
      </c>
    </row>
    <row r="15" spans="1:20" ht="18.75" customHeight="1">
      <c r="A15" s="1205"/>
      <c r="B15" s="920"/>
      <c r="C15" s="920"/>
      <c r="D15" s="1206"/>
      <c r="E15" s="985"/>
      <c r="F15" s="66" t="s">
        <v>24</v>
      </c>
      <c r="G15" s="10">
        <v>0.15815676501208936</v>
      </c>
      <c r="H15" s="12" t="s">
        <v>5</v>
      </c>
      <c r="I15" s="10">
        <v>0.1813932688677137</v>
      </c>
      <c r="J15" s="12" t="s">
        <v>5</v>
      </c>
      <c r="K15" s="10">
        <v>0.23002245560366971</v>
      </c>
      <c r="L15" s="12" t="s">
        <v>5</v>
      </c>
      <c r="M15" s="14">
        <v>0.29158355856155582</v>
      </c>
      <c r="N15" s="12" t="s">
        <v>5</v>
      </c>
      <c r="O15" s="14">
        <v>0.34082292005618642</v>
      </c>
      <c r="P15" s="12" t="s">
        <v>5</v>
      </c>
      <c r="Q15" s="14">
        <v>0.45</v>
      </c>
      <c r="R15" s="12" t="s">
        <v>5</v>
      </c>
      <c r="S15">
        <v>0.56000000000000005</v>
      </c>
      <c r="T15" s="15" t="s">
        <v>7</v>
      </c>
    </row>
    <row r="16" spans="1:20" ht="19.5" customHeight="1">
      <c r="A16" s="1205"/>
      <c r="B16" s="920"/>
      <c r="C16" s="920"/>
      <c r="D16" s="1206"/>
      <c r="E16" s="985"/>
      <c r="F16" s="146" t="s">
        <v>25</v>
      </c>
      <c r="G16" s="18">
        <v>-6.0967376805876494</v>
      </c>
      <c r="H16" s="13" t="s">
        <v>6</v>
      </c>
      <c r="I16" s="18">
        <v>-13.629763917949306</v>
      </c>
      <c r="J16" s="13" t="s">
        <v>6</v>
      </c>
      <c r="K16" s="18">
        <v>-8.148102723150302</v>
      </c>
      <c r="L16" s="13" t="s">
        <v>6</v>
      </c>
      <c r="M16" s="19">
        <v>-12.09087711974656</v>
      </c>
      <c r="N16" s="13" t="s">
        <v>6</v>
      </c>
      <c r="O16" s="19">
        <v>-17.745293686204999</v>
      </c>
      <c r="P16" s="13" t="s">
        <v>6</v>
      </c>
      <c r="Q16" s="19">
        <v>-21.75</v>
      </c>
      <c r="R16" s="13" t="s">
        <v>6</v>
      </c>
      <c r="S16">
        <v>-61.69</v>
      </c>
      <c r="T16" s="13" t="s">
        <v>6</v>
      </c>
    </row>
    <row r="17" spans="1:26" ht="21.75" customHeight="1">
      <c r="A17" s="1205"/>
      <c r="B17" s="920"/>
      <c r="C17" s="920"/>
      <c r="D17" s="1206"/>
      <c r="E17" s="985"/>
      <c r="F17" s="66" t="s">
        <v>27</v>
      </c>
      <c r="G17" s="10">
        <v>-25.379251766341067</v>
      </c>
      <c r="H17" s="13" t="s">
        <v>6</v>
      </c>
      <c r="I17" s="10"/>
      <c r="J17" s="72"/>
      <c r="K17" s="10">
        <v>-101.38331242158092</v>
      </c>
      <c r="L17" s="13" t="s">
        <v>6</v>
      </c>
      <c r="M17" s="14">
        <v>-30.129923944400733</v>
      </c>
      <c r="N17" s="13" t="s">
        <v>6</v>
      </c>
      <c r="O17" s="14">
        <v>-1.2339416575569861</v>
      </c>
      <c r="P17" s="13" t="s">
        <v>6</v>
      </c>
      <c r="Q17" s="14">
        <v>-1.18</v>
      </c>
      <c r="R17" s="13" t="s">
        <v>6</v>
      </c>
      <c r="S17">
        <v>-0.7</v>
      </c>
      <c r="T17" s="13" t="s">
        <v>6</v>
      </c>
    </row>
    <row r="18" spans="1:26" ht="18.75" customHeight="1">
      <c r="A18" s="1205"/>
      <c r="B18" s="920"/>
      <c r="C18" s="920"/>
      <c r="D18" s="1206"/>
      <c r="E18" s="985"/>
      <c r="F18" s="67" t="s">
        <v>28</v>
      </c>
      <c r="G18" s="18">
        <v>-16.44075518319756</v>
      </c>
      <c r="H18" s="13" t="s">
        <v>6</v>
      </c>
      <c r="I18" s="18"/>
      <c r="J18" s="72"/>
      <c r="K18" s="18">
        <v>-66.751882057716443</v>
      </c>
      <c r="L18" s="13" t="s">
        <v>6</v>
      </c>
      <c r="M18" s="19">
        <v>-18.344977707841593</v>
      </c>
      <c r="N18" s="13" t="s">
        <v>6</v>
      </c>
      <c r="O18" s="19">
        <v>-0.6624154824081947</v>
      </c>
      <c r="P18" s="13" t="s">
        <v>6</v>
      </c>
      <c r="Q18" s="19">
        <v>-0.63</v>
      </c>
      <c r="R18" s="13" t="s">
        <v>6</v>
      </c>
      <c r="S18">
        <v>-0.22</v>
      </c>
      <c r="T18" s="13" t="s">
        <v>6</v>
      </c>
    </row>
    <row r="19" spans="1:26" ht="19.5" customHeight="1" thickBot="1">
      <c r="A19" s="1205"/>
      <c r="B19" s="920"/>
      <c r="C19" s="920"/>
      <c r="D19" s="1206"/>
      <c r="E19" s="985"/>
      <c r="F19" s="247" t="s">
        <v>29</v>
      </c>
      <c r="G19" s="248"/>
      <c r="H19" s="385"/>
      <c r="I19" s="248"/>
      <c r="J19" s="385"/>
      <c r="K19" s="248"/>
      <c r="L19" s="385"/>
      <c r="M19" s="386"/>
      <c r="N19" s="385"/>
      <c r="O19" s="386"/>
      <c r="P19" s="385"/>
      <c r="Q19" s="386"/>
      <c r="R19" s="385"/>
    </row>
    <row r="20" spans="1:26" ht="15" customHeight="1" thickBot="1">
      <c r="A20" s="1205"/>
      <c r="B20" s="920"/>
      <c r="C20" s="920"/>
      <c r="D20" s="1206"/>
      <c r="E20" s="791"/>
      <c r="G20" s="330"/>
    </row>
    <row r="21" spans="1:26" ht="55.5" customHeight="1" thickBot="1">
      <c r="A21" s="1205"/>
      <c r="B21" s="920"/>
      <c r="C21" s="920"/>
      <c r="D21" s="1206"/>
      <c r="E21" s="985"/>
      <c r="F21" s="379" t="s">
        <v>30</v>
      </c>
      <c r="G21" s="387"/>
      <c r="H21" s="334" t="s">
        <v>15</v>
      </c>
      <c r="I21" s="332"/>
      <c r="J21" s="380" t="s">
        <v>8</v>
      </c>
      <c r="K21" s="332"/>
      <c r="L21" s="334" t="s">
        <v>15</v>
      </c>
      <c r="M21" s="332"/>
      <c r="N21" s="334" t="s">
        <v>15</v>
      </c>
      <c r="O21" s="332"/>
      <c r="P21" s="334" t="s">
        <v>15</v>
      </c>
      <c r="Q21" s="332"/>
      <c r="R21" s="334" t="s">
        <v>15</v>
      </c>
      <c r="S21" s="52"/>
      <c r="T21" s="334" t="s">
        <v>15</v>
      </c>
      <c r="U21" s="52"/>
      <c r="V21" s="52"/>
    </row>
    <row r="22" spans="1:26" ht="15" customHeight="1" thickBot="1">
      <c r="A22" s="1205"/>
      <c r="B22" s="920"/>
      <c r="C22" s="920"/>
      <c r="D22" s="1206"/>
      <c r="E22" s="791"/>
      <c r="F22" s="381" t="s">
        <v>442</v>
      </c>
      <c r="G22" s="335">
        <v>5.43</v>
      </c>
      <c r="H22" s="105" t="s">
        <v>7</v>
      </c>
      <c r="I22" s="337">
        <v>4.28</v>
      </c>
      <c r="J22" s="105" t="s">
        <v>7</v>
      </c>
      <c r="K22" s="338">
        <v>2.79</v>
      </c>
      <c r="L22" s="105" t="s">
        <v>7</v>
      </c>
      <c r="M22" s="377">
        <v>1.64</v>
      </c>
      <c r="N22" s="113" t="s">
        <v>8</v>
      </c>
      <c r="O22" s="377">
        <v>0.71</v>
      </c>
      <c r="P22" s="114" t="s">
        <v>15</v>
      </c>
      <c r="Q22" s="377">
        <v>-0.54</v>
      </c>
      <c r="R22" s="114" t="s">
        <v>15</v>
      </c>
      <c r="S22">
        <v>-1.31</v>
      </c>
      <c r="T22" s="334" t="s">
        <v>15</v>
      </c>
    </row>
    <row r="23" spans="1:26" ht="15" customHeight="1" thickBot="1">
      <c r="A23" s="1205"/>
      <c r="B23" s="920"/>
      <c r="C23" s="920"/>
      <c r="D23" s="1206"/>
      <c r="E23" s="791"/>
    </row>
    <row r="24" spans="1:26" ht="41.25" customHeight="1" thickTop="1" thickBot="1">
      <c r="A24" s="1205"/>
      <c r="B24" s="920"/>
      <c r="C24" s="920"/>
      <c r="D24" s="1206"/>
      <c r="E24" s="791"/>
      <c r="F24" s="92" t="s">
        <v>33</v>
      </c>
      <c r="G24" s="879">
        <v>2018</v>
      </c>
      <c r="H24" s="879"/>
      <c r="I24" s="879">
        <v>2019</v>
      </c>
      <c r="J24" s="879"/>
      <c r="K24" s="879">
        <v>2020</v>
      </c>
      <c r="L24" s="879"/>
      <c r="M24" s="879">
        <v>2021</v>
      </c>
      <c r="N24" s="879"/>
      <c r="O24" s="879">
        <v>2022</v>
      </c>
      <c r="P24" s="879"/>
      <c r="Q24" s="879">
        <v>2023</v>
      </c>
      <c r="R24" s="879"/>
      <c r="S24" s="879">
        <v>2024</v>
      </c>
      <c r="T24" s="879"/>
      <c r="U24" s="958" t="s">
        <v>443</v>
      </c>
      <c r="V24" s="959"/>
      <c r="W24" s="958" t="s">
        <v>462</v>
      </c>
      <c r="X24" s="959"/>
      <c r="Y24" s="958" t="s">
        <v>445</v>
      </c>
      <c r="Z24" s="959"/>
    </row>
    <row r="25" spans="1:26" ht="15" customHeight="1">
      <c r="A25" s="1207"/>
      <c r="B25" s="1208"/>
      <c r="C25" s="1208"/>
      <c r="D25" s="1209"/>
      <c r="E25" s="791"/>
      <c r="F25" s="93" t="s">
        <v>37</v>
      </c>
      <c r="G25" s="865">
        <v>1507349</v>
      </c>
      <c r="H25" s="865"/>
      <c r="I25" s="865">
        <v>1475985</v>
      </c>
      <c r="J25" s="865"/>
      <c r="K25" s="865">
        <v>1399227</v>
      </c>
      <c r="L25" s="865"/>
      <c r="M25" s="865">
        <v>1448941</v>
      </c>
      <c r="N25" s="865"/>
      <c r="O25" s="865">
        <v>1660371</v>
      </c>
      <c r="P25" s="865"/>
      <c r="Q25" s="865">
        <v>1934764</v>
      </c>
      <c r="R25" s="865"/>
      <c r="S25" s="865">
        <v>2049170</v>
      </c>
      <c r="T25" s="865"/>
      <c r="U25" s="865">
        <v>114406</v>
      </c>
      <c r="V25" s="952"/>
      <c r="W25" s="865">
        <v>5.9</v>
      </c>
      <c r="X25" s="952"/>
      <c r="Y25" s="865">
        <v>10</v>
      </c>
      <c r="Z25" s="952"/>
    </row>
    <row r="26" spans="1:26" ht="15" customHeight="1" thickBot="1">
      <c r="A26" s="882" t="s">
        <v>38</v>
      </c>
      <c r="B26" s="883"/>
      <c r="C26" s="883"/>
      <c r="D26" s="883"/>
      <c r="E26" s="791"/>
      <c r="F26" s="94" t="s">
        <v>39</v>
      </c>
      <c r="G26" s="860">
        <v>-657348</v>
      </c>
      <c r="H26" s="860"/>
      <c r="I26" s="860">
        <v>-638506</v>
      </c>
      <c r="J26" s="860"/>
      <c r="K26" s="860">
        <v>-646420</v>
      </c>
      <c r="L26" s="860"/>
      <c r="M26" s="860">
        <v>-574427</v>
      </c>
      <c r="N26" s="860"/>
      <c r="O26" s="860">
        <v>-487634</v>
      </c>
      <c r="P26" s="860"/>
      <c r="Q26" s="860">
        <v>-491277</v>
      </c>
      <c r="R26" s="860"/>
      <c r="S26" s="860">
        <v>-342638</v>
      </c>
      <c r="T26" s="860"/>
      <c r="U26" s="860">
        <v>148639</v>
      </c>
      <c r="V26" s="942"/>
      <c r="W26" s="860">
        <v>30.3</v>
      </c>
      <c r="X26" s="942"/>
      <c r="Y26" s="860"/>
      <c r="Z26" s="942"/>
    </row>
    <row r="27" spans="1:26" ht="15" customHeight="1" thickTop="1">
      <c r="A27" s="880" t="s">
        <v>41</v>
      </c>
      <c r="B27" s="881"/>
      <c r="C27" s="881"/>
      <c r="D27" s="881"/>
      <c r="E27" s="791"/>
      <c r="F27" s="95" t="s">
        <v>42</v>
      </c>
      <c r="G27" s="860">
        <v>-592297</v>
      </c>
      <c r="H27" s="860"/>
      <c r="I27" s="860">
        <v>-686060</v>
      </c>
      <c r="J27" s="860"/>
      <c r="K27" s="860">
        <v>-652796</v>
      </c>
      <c r="L27" s="860"/>
      <c r="M27" s="860">
        <v>-573718</v>
      </c>
      <c r="N27" s="860"/>
      <c r="O27" s="860">
        <v>-873063</v>
      </c>
      <c r="P27" s="860"/>
      <c r="Q27" s="860">
        <v>-908997</v>
      </c>
      <c r="R27" s="860"/>
      <c r="S27" s="860">
        <v>-798140</v>
      </c>
      <c r="T27" s="860"/>
      <c r="U27" s="860">
        <v>110857</v>
      </c>
      <c r="V27" s="942"/>
      <c r="W27" s="860">
        <v>12.2</v>
      </c>
      <c r="X27" s="942"/>
      <c r="Y27" s="860"/>
      <c r="Z27" s="942"/>
    </row>
    <row r="28" spans="1:26" ht="18" customHeight="1" thickBot="1">
      <c r="A28" s="960" t="s">
        <v>503</v>
      </c>
      <c r="B28" s="961"/>
      <c r="C28" s="961"/>
      <c r="D28" s="962"/>
      <c r="E28" s="791"/>
      <c r="F28" s="96" t="s">
        <v>44</v>
      </c>
      <c r="G28" s="857">
        <v>-592297</v>
      </c>
      <c r="H28" s="857"/>
      <c r="I28" s="857">
        <v>-686060</v>
      </c>
      <c r="J28" s="857"/>
      <c r="K28" s="857">
        <v>-652796</v>
      </c>
      <c r="L28" s="857"/>
      <c r="M28" s="857">
        <v>-573718</v>
      </c>
      <c r="N28" s="857"/>
      <c r="O28" s="857">
        <v>-873063</v>
      </c>
      <c r="P28" s="857"/>
      <c r="Q28" s="857">
        <v>-908997</v>
      </c>
      <c r="R28" s="857"/>
      <c r="S28" s="857">
        <v>-798140</v>
      </c>
      <c r="T28" s="857"/>
      <c r="U28" s="857">
        <v>110857</v>
      </c>
      <c r="V28" s="943"/>
      <c r="W28" s="857">
        <v>12.2</v>
      </c>
      <c r="X28" s="943"/>
      <c r="Y28" s="857"/>
      <c r="Z28" s="943"/>
    </row>
    <row r="29" spans="1:26" ht="15.75" customHeight="1" thickBot="1">
      <c r="A29" s="963"/>
      <c r="B29" s="964"/>
      <c r="C29" s="964"/>
      <c r="D29" s="965"/>
      <c r="E29" s="791"/>
    </row>
    <row r="30" spans="1:26" ht="34.5" customHeight="1" thickTop="1" thickBot="1">
      <c r="A30" s="966"/>
      <c r="B30" s="967"/>
      <c r="C30" s="967"/>
      <c r="D30" s="968"/>
      <c r="E30" s="791"/>
      <c r="F30" s="92" t="s">
        <v>45</v>
      </c>
      <c r="G30" s="879">
        <v>2018</v>
      </c>
      <c r="H30" s="879"/>
      <c r="I30" s="879">
        <v>2019</v>
      </c>
      <c r="J30" s="879"/>
      <c r="K30" s="879">
        <v>2020</v>
      </c>
      <c r="L30" s="879"/>
      <c r="M30" s="879">
        <v>2021</v>
      </c>
      <c r="N30" s="879"/>
      <c r="O30" s="879">
        <v>2022</v>
      </c>
      <c r="P30" s="879"/>
      <c r="Q30" s="879">
        <v>2023</v>
      </c>
      <c r="R30" s="879"/>
      <c r="S30" s="879">
        <v>2024</v>
      </c>
      <c r="T30" s="879"/>
      <c r="U30" s="957" t="s">
        <v>447</v>
      </c>
      <c r="V30" s="957"/>
      <c r="W30" s="958" t="s">
        <v>462</v>
      </c>
      <c r="X30" s="959"/>
      <c r="Y30" s="958" t="s">
        <v>445</v>
      </c>
      <c r="Z30" s="959"/>
    </row>
    <row r="31" spans="1:26" ht="18" customHeight="1">
      <c r="A31" s="838" t="s">
        <v>46</v>
      </c>
      <c r="B31" s="839"/>
      <c r="C31" s="839"/>
      <c r="D31" s="839"/>
      <c r="E31" s="791"/>
      <c r="F31" s="93" t="s">
        <v>47</v>
      </c>
      <c r="G31" s="1352">
        <v>19011456</v>
      </c>
      <c r="H31" s="1352"/>
      <c r="I31" s="1352">
        <v>18582384</v>
      </c>
      <c r="J31" s="1352"/>
      <c r="K31" s="1352">
        <v>18544329</v>
      </c>
      <c r="L31" s="1352"/>
      <c r="M31" s="1352">
        <v>18731445</v>
      </c>
      <c r="N31" s="1352"/>
      <c r="O31" s="1352">
        <v>18274927</v>
      </c>
      <c r="P31" s="1352"/>
      <c r="Q31" s="865">
        <v>18352752</v>
      </c>
      <c r="R31" s="865"/>
      <c r="S31" s="865">
        <v>18565447</v>
      </c>
      <c r="T31" s="865"/>
      <c r="U31" s="865">
        <v>212695</v>
      </c>
      <c r="V31" s="952"/>
      <c r="W31" s="865">
        <v>1.2</v>
      </c>
      <c r="X31" s="952"/>
      <c r="Y31" s="865"/>
      <c r="Z31" s="952"/>
    </row>
    <row r="32" spans="1:26" ht="18" customHeight="1">
      <c r="A32" s="836" t="s">
        <v>48</v>
      </c>
      <c r="B32" s="837"/>
      <c r="C32" s="837"/>
      <c r="D32" s="837"/>
      <c r="E32" s="791"/>
      <c r="F32" s="94" t="s">
        <v>49</v>
      </c>
      <c r="G32" s="1350">
        <v>2596186</v>
      </c>
      <c r="H32" s="1350"/>
      <c r="I32" s="1350">
        <v>2853173</v>
      </c>
      <c r="J32" s="1350"/>
      <c r="K32" s="1350">
        <v>3467914</v>
      </c>
      <c r="L32" s="1350"/>
      <c r="M32" s="1350">
        <v>4228748</v>
      </c>
      <c r="N32" s="1350"/>
      <c r="O32" s="1350">
        <v>4645292</v>
      </c>
      <c r="P32" s="1350"/>
      <c r="Q32" s="860">
        <v>5691116</v>
      </c>
      <c r="R32" s="860"/>
      <c r="S32" s="860">
        <v>6701952</v>
      </c>
      <c r="T32" s="860"/>
      <c r="U32" s="860">
        <v>1010836</v>
      </c>
      <c r="V32" s="942"/>
      <c r="W32" s="860">
        <v>17.8</v>
      </c>
      <c r="X32" s="942"/>
      <c r="Y32" s="860">
        <v>17.899999999999999</v>
      </c>
      <c r="Z32" s="942"/>
    </row>
    <row r="33" spans="1:26" ht="18" customHeight="1" thickBot="1">
      <c r="A33" s="838" t="s">
        <v>50</v>
      </c>
      <c r="B33" s="839"/>
      <c r="C33" s="839"/>
      <c r="D33" s="839"/>
      <c r="E33" s="791"/>
      <c r="F33" s="95" t="s">
        <v>51</v>
      </c>
      <c r="G33" s="1350">
        <v>16415270</v>
      </c>
      <c r="H33" s="1350"/>
      <c r="I33" s="1350">
        <v>15729211</v>
      </c>
      <c r="J33" s="1350"/>
      <c r="K33" s="1350">
        <v>15076415</v>
      </c>
      <c r="L33" s="1350"/>
      <c r="M33" s="1350">
        <v>14502697</v>
      </c>
      <c r="N33" s="1350"/>
      <c r="O33" s="1350">
        <v>13629635</v>
      </c>
      <c r="P33" s="1350"/>
      <c r="Q33" s="860">
        <v>12661636</v>
      </c>
      <c r="R33" s="860"/>
      <c r="S33" s="860">
        <v>11863495</v>
      </c>
      <c r="T33" s="860"/>
      <c r="U33" s="860">
        <v>-798141</v>
      </c>
      <c r="V33" s="942"/>
      <c r="W33" s="860">
        <v>-6.3</v>
      </c>
      <c r="X33" s="942"/>
      <c r="Y33" s="860">
        <v>-5.8</v>
      </c>
      <c r="Z33" s="942"/>
    </row>
    <row r="34" spans="1:26" ht="18" customHeight="1">
      <c r="A34" s="863" t="s">
        <v>504</v>
      </c>
      <c r="B34" s="864"/>
      <c r="C34" s="864"/>
      <c r="D34" s="864"/>
      <c r="E34" s="791"/>
      <c r="F34" s="94" t="s">
        <v>53</v>
      </c>
      <c r="G34" s="1350">
        <v>19011456</v>
      </c>
      <c r="H34" s="1350"/>
      <c r="I34" s="1350">
        <v>18582384</v>
      </c>
      <c r="J34" s="1350"/>
      <c r="K34" s="1350">
        <v>18544329</v>
      </c>
      <c r="L34" s="1350"/>
      <c r="M34" s="1350">
        <v>18731445</v>
      </c>
      <c r="N34" s="1350"/>
      <c r="O34" s="1350">
        <v>18274927</v>
      </c>
      <c r="P34" s="1350"/>
      <c r="Q34" s="860">
        <v>18352752</v>
      </c>
      <c r="R34" s="860"/>
      <c r="S34" s="860">
        <v>18565447</v>
      </c>
      <c r="T34" s="860"/>
      <c r="U34" s="865">
        <v>212695</v>
      </c>
      <c r="V34" s="952"/>
      <c r="W34" s="865">
        <v>1.2</v>
      </c>
      <c r="X34" s="952"/>
      <c r="Y34" s="860"/>
      <c r="Z34" s="942"/>
    </row>
    <row r="35" spans="1:26" ht="18" customHeight="1" thickBot="1">
      <c r="A35" s="838" t="s">
        <v>54</v>
      </c>
      <c r="B35" s="839"/>
      <c r="C35" s="839"/>
      <c r="D35" s="839"/>
      <c r="E35" s="791"/>
      <c r="F35" s="97" t="s">
        <v>55</v>
      </c>
      <c r="G35" s="1351">
        <v>16415270</v>
      </c>
      <c r="H35" s="1351"/>
      <c r="I35" s="1351">
        <v>15729211</v>
      </c>
      <c r="J35" s="1351"/>
      <c r="K35" s="1351">
        <v>15076415</v>
      </c>
      <c r="L35" s="1351"/>
      <c r="M35" s="1351">
        <v>14502697</v>
      </c>
      <c r="N35" s="1351"/>
      <c r="O35" s="1351">
        <v>13629635</v>
      </c>
      <c r="P35" s="1351"/>
      <c r="Q35" s="857">
        <v>12661636</v>
      </c>
      <c r="R35" s="857"/>
      <c r="S35" s="857">
        <v>11863495</v>
      </c>
      <c r="T35" s="857"/>
      <c r="U35" s="860">
        <v>-798141</v>
      </c>
      <c r="V35" s="942"/>
      <c r="W35" s="860">
        <v>-6.3</v>
      </c>
      <c r="X35" s="942"/>
      <c r="Y35" s="860">
        <v>-5.8</v>
      </c>
      <c r="Z35" s="942"/>
    </row>
    <row r="36" spans="1:26" ht="18" customHeight="1" thickBot="1">
      <c r="A36" s="836" t="s">
        <v>505</v>
      </c>
      <c r="B36" s="837"/>
      <c r="C36" s="837"/>
      <c r="D36" s="837"/>
      <c r="E36" s="791"/>
    </row>
    <row r="37" spans="1:26" ht="18" customHeight="1" thickBot="1">
      <c r="A37" s="838" t="s">
        <v>57</v>
      </c>
      <c r="B37" s="839"/>
      <c r="C37" s="839"/>
      <c r="D37" s="839"/>
      <c r="E37" s="985"/>
      <c r="F37" s="929" t="s">
        <v>58</v>
      </c>
      <c r="G37" s="840"/>
      <c r="H37" s="840"/>
      <c r="I37" s="840"/>
      <c r="J37" s="840"/>
      <c r="K37" s="840"/>
      <c r="L37" s="840"/>
      <c r="M37" s="840"/>
      <c r="N37" s="840"/>
      <c r="O37" s="840"/>
      <c r="P37" s="840"/>
      <c r="Q37" s="840"/>
      <c r="R37" s="840"/>
      <c r="S37" s="840"/>
      <c r="T37" s="840"/>
      <c r="U37" s="840"/>
      <c r="V37" s="841"/>
    </row>
    <row r="38" spans="1:26" ht="18" customHeight="1">
      <c r="A38" s="1198" t="s">
        <v>506</v>
      </c>
      <c r="B38" s="1199"/>
      <c r="C38" s="1199"/>
      <c r="D38" s="1199"/>
      <c r="E38" s="791"/>
      <c r="F38" s="933"/>
      <c r="G38" s="844"/>
      <c r="H38" s="844"/>
      <c r="I38" s="844"/>
      <c r="J38" s="844"/>
      <c r="K38" s="844"/>
      <c r="L38" s="844"/>
      <c r="M38" s="844"/>
      <c r="N38" s="844"/>
      <c r="O38" s="844"/>
      <c r="P38" s="844"/>
      <c r="Q38" s="844"/>
      <c r="R38" s="844"/>
      <c r="S38" s="844"/>
      <c r="T38" s="844"/>
      <c r="U38" s="844"/>
      <c r="V38" s="844"/>
    </row>
    <row r="39" spans="1:26" ht="18" customHeight="1">
      <c r="A39" s="847" t="s">
        <v>59</v>
      </c>
      <c r="B39" s="848"/>
      <c r="C39" s="848"/>
      <c r="D39" s="848"/>
      <c r="E39" s="791"/>
      <c r="F39" s="934"/>
      <c r="G39" s="878"/>
      <c r="H39" s="878"/>
      <c r="I39" s="878"/>
      <c r="J39" s="878"/>
      <c r="K39" s="878"/>
      <c r="L39" s="878"/>
      <c r="M39" s="878"/>
      <c r="N39" s="878"/>
      <c r="O39" s="878"/>
      <c r="P39" s="878"/>
      <c r="Q39" s="878"/>
      <c r="R39" s="878"/>
      <c r="S39" s="878"/>
      <c r="T39" s="878"/>
      <c r="U39" s="878"/>
      <c r="V39" s="878"/>
    </row>
    <row r="40" spans="1:26" ht="18" customHeight="1">
      <c r="A40" s="849" t="s">
        <v>60</v>
      </c>
      <c r="B40" s="850"/>
      <c r="C40" s="851">
        <v>0.875</v>
      </c>
      <c r="D40" s="852"/>
      <c r="E40" s="791"/>
      <c r="F40" s="934"/>
      <c r="G40" s="878"/>
      <c r="H40" s="878"/>
      <c r="I40" s="878"/>
      <c r="J40" s="878"/>
      <c r="K40" s="878"/>
      <c r="L40" s="878"/>
      <c r="M40" s="878"/>
      <c r="N40" s="878"/>
      <c r="O40" s="878"/>
      <c r="P40" s="878"/>
      <c r="Q40" s="878"/>
      <c r="R40" s="878"/>
      <c r="S40" s="878"/>
      <c r="T40" s="878"/>
      <c r="U40" s="878"/>
      <c r="V40" s="878"/>
    </row>
    <row r="41" spans="1:26" ht="18" customHeight="1">
      <c r="A41" s="853"/>
      <c r="B41" s="854"/>
      <c r="C41" s="854"/>
      <c r="D41" s="854"/>
      <c r="E41" s="791"/>
      <c r="F41" s="934"/>
      <c r="G41" s="878"/>
      <c r="H41" s="878"/>
      <c r="I41" s="878"/>
      <c r="J41" s="878"/>
      <c r="K41" s="878"/>
      <c r="L41" s="878"/>
      <c r="M41" s="878"/>
      <c r="N41" s="878"/>
      <c r="O41" s="878"/>
      <c r="P41" s="878"/>
      <c r="Q41" s="878"/>
      <c r="R41" s="878"/>
      <c r="S41" s="878"/>
      <c r="T41" s="878"/>
      <c r="U41" s="878"/>
      <c r="V41" s="878"/>
    </row>
    <row r="42" spans="1:26" ht="18" customHeight="1">
      <c r="A42" s="855" t="s">
        <v>61</v>
      </c>
      <c r="B42" s="856"/>
      <c r="C42" s="856"/>
      <c r="D42" s="856"/>
      <c r="E42" s="791"/>
      <c r="F42" s="934"/>
      <c r="G42" s="878"/>
      <c r="H42" s="878"/>
      <c r="I42" s="878"/>
      <c r="J42" s="878"/>
      <c r="K42" s="878"/>
      <c r="L42" s="878"/>
      <c r="M42" s="878"/>
      <c r="N42" s="878"/>
      <c r="O42" s="878"/>
      <c r="P42" s="878"/>
      <c r="Q42" s="878"/>
      <c r="R42" s="878"/>
      <c r="S42" s="878"/>
      <c r="T42" s="878"/>
      <c r="U42" s="878"/>
      <c r="V42" s="878"/>
    </row>
    <row r="43" spans="1:26" ht="18" customHeight="1" thickBot="1">
      <c r="A43" s="1405">
        <v>21004168</v>
      </c>
      <c r="B43" s="1406"/>
      <c r="C43" s="1406"/>
      <c r="D43" s="1406"/>
      <c r="E43" s="791"/>
      <c r="F43" s="934"/>
      <c r="G43" s="878"/>
      <c r="H43" s="878"/>
      <c r="I43" s="878"/>
      <c r="J43" s="878"/>
      <c r="K43" s="878"/>
      <c r="L43" s="878"/>
      <c r="M43" s="878"/>
      <c r="N43" s="878"/>
      <c r="O43" s="878"/>
      <c r="P43" s="878"/>
      <c r="Q43" s="878"/>
      <c r="R43" s="878"/>
      <c r="S43" s="878"/>
      <c r="T43" s="878"/>
      <c r="U43" s="878"/>
      <c r="V43" s="878"/>
    </row>
    <row r="44" spans="1:26" ht="18" customHeight="1" thickTop="1" thickBot="1">
      <c r="A44" s="831" t="s">
        <v>63</v>
      </c>
      <c r="B44" s="832"/>
      <c r="C44" s="832"/>
      <c r="D44" s="832"/>
      <c r="E44" s="791"/>
      <c r="F44" s="934"/>
      <c r="G44" s="878"/>
      <c r="H44" s="878"/>
      <c r="I44" s="878"/>
      <c r="J44" s="878"/>
      <c r="K44" s="878"/>
      <c r="L44" s="878"/>
      <c r="M44" s="878"/>
      <c r="N44" s="878"/>
      <c r="O44" s="878"/>
      <c r="P44" s="878"/>
      <c r="Q44" s="878"/>
      <c r="R44" s="878"/>
      <c r="S44" s="878"/>
      <c r="T44" s="878"/>
      <c r="U44" s="878"/>
      <c r="V44" s="878"/>
    </row>
    <row r="45" spans="1:26" ht="18" customHeight="1" thickTop="1">
      <c r="A45" s="811" t="s">
        <v>64</v>
      </c>
      <c r="B45" s="812"/>
      <c r="C45" s="812"/>
      <c r="D45" s="813"/>
      <c r="E45" s="791"/>
      <c r="F45" s="934"/>
      <c r="G45" s="878"/>
      <c r="H45" s="878"/>
      <c r="I45" s="878"/>
      <c r="J45" s="878"/>
      <c r="K45" s="878"/>
      <c r="L45" s="878"/>
      <c r="M45" s="878"/>
      <c r="N45" s="878"/>
      <c r="O45" s="878"/>
      <c r="P45" s="878"/>
      <c r="Q45" s="878"/>
      <c r="R45" s="878"/>
      <c r="S45" s="878"/>
      <c r="T45" s="878"/>
      <c r="U45" s="878"/>
      <c r="V45" s="878"/>
    </row>
    <row r="46" spans="1:26" ht="18" customHeight="1">
      <c r="A46" s="1195" t="s">
        <v>507</v>
      </c>
      <c r="B46" s="1196"/>
      <c r="C46" s="1196"/>
      <c r="D46" s="1197"/>
      <c r="E46" s="791"/>
      <c r="F46" s="934"/>
      <c r="G46" s="878"/>
      <c r="H46" s="878"/>
      <c r="I46" s="878"/>
      <c r="J46" s="878"/>
      <c r="K46" s="878"/>
      <c r="L46" s="878"/>
      <c r="M46" s="878"/>
      <c r="N46" s="878"/>
      <c r="O46" s="878"/>
      <c r="P46" s="878"/>
      <c r="Q46" s="878"/>
      <c r="R46" s="878"/>
      <c r="S46" s="878"/>
      <c r="T46" s="878"/>
      <c r="U46" s="878"/>
      <c r="V46" s="878"/>
    </row>
    <row r="47" spans="1:26" ht="18" customHeight="1">
      <c r="A47" s="796" t="s">
        <v>66</v>
      </c>
      <c r="B47" s="797"/>
      <c r="C47" s="797"/>
      <c r="D47" s="798"/>
      <c r="E47" s="791"/>
      <c r="F47" s="934"/>
      <c r="G47" s="878"/>
      <c r="H47" s="878"/>
      <c r="I47" s="878"/>
      <c r="J47" s="878"/>
      <c r="K47" s="878"/>
      <c r="L47" s="878"/>
      <c r="M47" s="878"/>
      <c r="N47" s="878"/>
      <c r="O47" s="878"/>
      <c r="P47" s="878"/>
      <c r="Q47" s="878"/>
      <c r="R47" s="878"/>
      <c r="S47" s="878"/>
      <c r="T47" s="878"/>
      <c r="U47" s="878"/>
      <c r="V47" s="878"/>
    </row>
    <row r="48" spans="1:26" ht="18" customHeight="1">
      <c r="A48" s="871" t="s">
        <v>508</v>
      </c>
      <c r="B48" s="872"/>
      <c r="C48" s="872"/>
      <c r="D48" s="1013"/>
      <c r="E48" s="791"/>
      <c r="F48" s="934"/>
      <c r="G48" s="878"/>
      <c r="H48" s="878"/>
      <c r="I48" s="878"/>
      <c r="J48" s="878"/>
      <c r="K48" s="878"/>
      <c r="L48" s="878"/>
      <c r="M48" s="878"/>
      <c r="N48" s="878"/>
      <c r="O48" s="878"/>
      <c r="P48" s="878"/>
      <c r="Q48" s="878"/>
      <c r="R48" s="878"/>
      <c r="S48" s="878"/>
      <c r="T48" s="878"/>
      <c r="U48" s="878"/>
      <c r="V48" s="878"/>
    </row>
    <row r="49" spans="1:26" ht="18" customHeight="1">
      <c r="A49" s="873"/>
      <c r="B49" s="874"/>
      <c r="C49" s="874"/>
      <c r="D49" s="1014"/>
      <c r="E49" s="791"/>
      <c r="F49" s="934"/>
      <c r="G49" s="878"/>
      <c r="H49" s="878"/>
      <c r="I49" s="878"/>
      <c r="J49" s="878"/>
      <c r="K49" s="878"/>
      <c r="L49" s="878"/>
      <c r="M49" s="878"/>
      <c r="N49" s="878"/>
      <c r="O49" s="878"/>
      <c r="P49" s="878"/>
      <c r="Q49" s="878"/>
      <c r="R49" s="878"/>
      <c r="S49" s="878"/>
      <c r="T49" s="878"/>
      <c r="U49" s="878"/>
      <c r="V49" s="878"/>
    </row>
    <row r="50" spans="1:26" ht="18" customHeight="1" thickBot="1">
      <c r="A50" s="873"/>
      <c r="B50" s="874"/>
      <c r="C50" s="874"/>
      <c r="D50" s="1014"/>
      <c r="E50" s="791"/>
    </row>
    <row r="51" spans="1:26" ht="18" customHeight="1" thickBot="1">
      <c r="A51" s="873"/>
      <c r="B51" s="874"/>
      <c r="C51" s="874"/>
      <c r="D51" s="1014"/>
      <c r="E51" s="985"/>
      <c r="F51" s="938" t="s">
        <v>68</v>
      </c>
      <c r="G51" s="817"/>
      <c r="H51" s="817"/>
      <c r="I51" s="817"/>
      <c r="J51" s="817"/>
      <c r="K51" s="817"/>
      <c r="L51" s="817"/>
      <c r="M51" s="817"/>
      <c r="N51" s="817"/>
      <c r="O51" s="817"/>
      <c r="P51" s="817"/>
      <c r="Q51" s="817"/>
      <c r="R51" s="817"/>
      <c r="S51" s="817"/>
      <c r="T51" s="817"/>
      <c r="U51" s="817"/>
      <c r="V51" s="817"/>
      <c r="W51" s="817"/>
      <c r="X51" s="817"/>
      <c r="Y51" s="817"/>
      <c r="Z51" s="818"/>
    </row>
    <row r="52" spans="1:26" ht="18" customHeight="1" thickBot="1">
      <c r="A52" s="875"/>
      <c r="B52" s="876"/>
      <c r="C52" s="876"/>
      <c r="D52" s="1015"/>
      <c r="E52" s="985"/>
      <c r="F52" s="98" t="s">
        <v>70</v>
      </c>
      <c r="G52" s="939" t="s">
        <v>71</v>
      </c>
      <c r="H52" s="939"/>
      <c r="I52" s="939"/>
      <c r="J52" s="939"/>
      <c r="K52" s="826" t="s">
        <v>72</v>
      </c>
      <c r="L52" s="827"/>
      <c r="M52" s="828"/>
      <c r="N52" s="826" t="s">
        <v>73</v>
      </c>
      <c r="O52" s="827"/>
      <c r="P52" s="827"/>
      <c r="Q52" s="827"/>
      <c r="R52" s="827"/>
      <c r="S52" s="827"/>
      <c r="T52" s="827"/>
      <c r="U52" s="827"/>
      <c r="V52" s="827"/>
      <c r="W52" s="827"/>
      <c r="X52" s="827"/>
      <c r="Y52" s="827"/>
      <c r="Z52" s="940"/>
    </row>
    <row r="53" spans="1:26" ht="18" customHeight="1">
      <c r="A53" s="796" t="s">
        <v>74</v>
      </c>
      <c r="B53" s="797"/>
      <c r="C53" s="797"/>
      <c r="D53" s="798"/>
      <c r="E53" s="985"/>
      <c r="F53" s="925">
        <v>2022</v>
      </c>
      <c r="G53" s="799" t="s">
        <v>995</v>
      </c>
      <c r="H53" s="799"/>
      <c r="I53" s="799"/>
      <c r="J53" s="799"/>
      <c r="K53" s="928" t="s">
        <v>973</v>
      </c>
      <c r="L53" s="799"/>
      <c r="M53" s="799"/>
      <c r="N53" s="918" t="s">
        <v>994</v>
      </c>
      <c r="O53" s="918"/>
      <c r="P53" s="918"/>
      <c r="Q53" s="918"/>
      <c r="R53" s="918"/>
      <c r="S53" s="918"/>
      <c r="T53" s="918"/>
      <c r="U53" s="918"/>
      <c r="V53" s="918"/>
      <c r="W53" s="918"/>
      <c r="X53" s="918"/>
      <c r="Y53" s="918"/>
      <c r="Z53" s="919"/>
    </row>
    <row r="54" spans="1:26" ht="18" customHeight="1">
      <c r="A54" s="1053" t="s">
        <v>509</v>
      </c>
      <c r="B54" s="990"/>
      <c r="C54" s="990"/>
      <c r="D54" s="1054"/>
      <c r="E54" s="985"/>
      <c r="F54" s="926"/>
      <c r="G54" s="800"/>
      <c r="H54" s="800"/>
      <c r="I54" s="800"/>
      <c r="J54" s="800"/>
      <c r="K54" s="800"/>
      <c r="L54" s="800"/>
      <c r="M54" s="800"/>
      <c r="N54" s="920"/>
      <c r="O54" s="920"/>
      <c r="P54" s="920"/>
      <c r="Q54" s="920"/>
      <c r="R54" s="920"/>
      <c r="S54" s="920"/>
      <c r="T54" s="920"/>
      <c r="U54" s="920"/>
      <c r="V54" s="920"/>
      <c r="W54" s="920"/>
      <c r="X54" s="920"/>
      <c r="Y54" s="920"/>
      <c r="Z54" s="921"/>
    </row>
    <row r="55" spans="1:26" ht="18" customHeight="1" thickBot="1">
      <c r="A55" s="1053" t="s">
        <v>510</v>
      </c>
      <c r="B55" s="990"/>
      <c r="C55" s="990"/>
      <c r="D55" s="1054"/>
      <c r="E55" s="985"/>
      <c r="F55" s="927"/>
      <c r="G55" s="801"/>
      <c r="H55" s="801"/>
      <c r="I55" s="801"/>
      <c r="J55" s="801"/>
      <c r="K55" s="801"/>
      <c r="L55" s="801"/>
      <c r="M55" s="801"/>
      <c r="N55" s="922"/>
      <c r="O55" s="922"/>
      <c r="P55" s="922"/>
      <c r="Q55" s="922"/>
      <c r="R55" s="922"/>
      <c r="S55" s="922"/>
      <c r="T55" s="922"/>
      <c r="U55" s="922"/>
      <c r="V55" s="922"/>
      <c r="W55" s="922"/>
      <c r="X55" s="922"/>
      <c r="Y55" s="922"/>
      <c r="Z55" s="923"/>
    </row>
    <row r="56" spans="1:26" ht="18" customHeight="1" thickBot="1">
      <c r="A56" s="1092" t="s">
        <v>511</v>
      </c>
      <c r="B56" s="991"/>
      <c r="C56" s="991"/>
      <c r="D56" s="1093"/>
      <c r="E56" s="985"/>
      <c r="F56" s="916">
        <v>2023</v>
      </c>
      <c r="G56" s="788" t="s">
        <v>995</v>
      </c>
      <c r="H56" s="788"/>
      <c r="I56" s="788"/>
      <c r="J56" s="788"/>
      <c r="K56" s="788" t="s">
        <v>973</v>
      </c>
      <c r="L56" s="788"/>
      <c r="M56" s="788"/>
      <c r="N56" s="918" t="s">
        <v>1181</v>
      </c>
      <c r="O56" s="918"/>
      <c r="P56" s="918"/>
      <c r="Q56" s="918"/>
      <c r="R56" s="918"/>
      <c r="S56" s="918"/>
      <c r="T56" s="918"/>
      <c r="U56" s="918"/>
      <c r="V56" s="918"/>
      <c r="W56" s="918"/>
      <c r="X56" s="918"/>
      <c r="Y56" s="918"/>
      <c r="Z56" s="919"/>
    </row>
    <row r="57" spans="1:26" ht="18" customHeight="1" thickTop="1" thickBot="1">
      <c r="A57" s="808" t="s">
        <v>81</v>
      </c>
      <c r="B57" s="809"/>
      <c r="C57" s="809"/>
      <c r="D57" s="810"/>
      <c r="E57" s="985"/>
      <c r="F57" s="917"/>
      <c r="G57" s="789"/>
      <c r="H57" s="789"/>
      <c r="I57" s="789"/>
      <c r="J57" s="789"/>
      <c r="K57" s="789"/>
      <c r="L57" s="789"/>
      <c r="M57" s="789"/>
      <c r="N57" s="920"/>
      <c r="O57" s="920"/>
      <c r="P57" s="920"/>
      <c r="Q57" s="920"/>
      <c r="R57" s="920"/>
      <c r="S57" s="920"/>
      <c r="T57" s="920"/>
      <c r="U57" s="920"/>
      <c r="V57" s="920"/>
      <c r="W57" s="920"/>
      <c r="X57" s="920"/>
      <c r="Y57" s="920"/>
      <c r="Z57" s="921"/>
    </row>
    <row r="58" spans="1:26" ht="18" customHeight="1" thickTop="1">
      <c r="A58" s="811" t="s">
        <v>82</v>
      </c>
      <c r="B58" s="812"/>
      <c r="C58" s="812"/>
      <c r="D58" s="813"/>
      <c r="E58" s="985"/>
      <c r="F58" s="917"/>
      <c r="G58" s="789"/>
      <c r="H58" s="789"/>
      <c r="I58" s="789"/>
      <c r="J58" s="789"/>
      <c r="K58" s="789"/>
      <c r="L58" s="789"/>
      <c r="M58" s="789"/>
      <c r="N58" s="920"/>
      <c r="O58" s="920"/>
      <c r="P58" s="920"/>
      <c r="Q58" s="920"/>
      <c r="R58" s="920"/>
      <c r="S58" s="920"/>
      <c r="T58" s="920"/>
      <c r="U58" s="920"/>
      <c r="V58" s="920"/>
      <c r="W58" s="920"/>
      <c r="X58" s="920"/>
      <c r="Y58" s="920"/>
      <c r="Z58" s="921"/>
    </row>
    <row r="59" spans="1:26" ht="36.75" customHeight="1" thickBot="1">
      <c r="A59" s="1191"/>
      <c r="B59" s="1191"/>
      <c r="C59" s="1191"/>
      <c r="D59" s="1191"/>
      <c r="E59" s="985"/>
      <c r="F59" s="917"/>
      <c r="G59" s="789"/>
      <c r="H59" s="789"/>
      <c r="I59" s="789"/>
      <c r="J59" s="789"/>
      <c r="K59" s="789"/>
      <c r="L59" s="789"/>
      <c r="M59" s="789"/>
      <c r="N59" s="922"/>
      <c r="O59" s="922"/>
      <c r="P59" s="922"/>
      <c r="Q59" s="922"/>
      <c r="R59" s="922"/>
      <c r="S59" s="922"/>
      <c r="T59" s="922"/>
      <c r="U59" s="922"/>
      <c r="V59" s="922"/>
      <c r="W59" s="922"/>
      <c r="X59" s="922"/>
      <c r="Y59" s="922"/>
      <c r="Z59" s="923"/>
    </row>
    <row r="60" spans="1:26" ht="36.75" customHeight="1" thickBot="1">
      <c r="A60" s="1191"/>
      <c r="B60" s="1191"/>
      <c r="C60" s="1191"/>
      <c r="D60" s="1191"/>
      <c r="E60" s="986"/>
      <c r="F60" s="916">
        <v>2024</v>
      </c>
      <c r="G60" s="788"/>
      <c r="H60" s="788"/>
      <c r="I60" s="788"/>
      <c r="J60" s="788"/>
      <c r="K60" s="788"/>
      <c r="L60" s="788"/>
      <c r="M60" s="788"/>
      <c r="N60" s="918"/>
      <c r="O60" s="918"/>
      <c r="P60" s="918"/>
      <c r="Q60" s="918"/>
      <c r="R60" s="918"/>
      <c r="S60" s="918"/>
      <c r="T60" s="918"/>
      <c r="U60" s="918"/>
      <c r="V60" s="918"/>
      <c r="W60" s="918"/>
      <c r="X60" s="918"/>
      <c r="Y60" s="918"/>
      <c r="Z60" s="919"/>
    </row>
    <row r="61" spans="1:26" ht="18" customHeight="1">
      <c r="F61" s="917"/>
      <c r="G61" s="789"/>
      <c r="H61" s="789"/>
      <c r="I61" s="789"/>
      <c r="J61" s="789"/>
      <c r="K61" s="789"/>
      <c r="L61" s="789"/>
      <c r="M61" s="789"/>
      <c r="N61" s="920"/>
      <c r="O61" s="920"/>
      <c r="P61" s="920"/>
      <c r="Q61" s="920"/>
      <c r="R61" s="920"/>
      <c r="S61" s="920"/>
      <c r="T61" s="920"/>
      <c r="U61" s="920"/>
      <c r="V61" s="920"/>
      <c r="W61" s="920"/>
      <c r="X61" s="920"/>
      <c r="Y61" s="920"/>
      <c r="Z61" s="921"/>
    </row>
    <row r="62" spans="1:26" ht="45" customHeight="1">
      <c r="E62"/>
      <c r="F62" s="917"/>
      <c r="G62" s="789"/>
      <c r="H62" s="789"/>
      <c r="I62" s="789"/>
      <c r="J62" s="789"/>
      <c r="K62" s="789"/>
      <c r="L62" s="789"/>
      <c r="M62" s="789"/>
      <c r="N62" s="920"/>
      <c r="O62" s="920"/>
      <c r="P62" s="920"/>
      <c r="Q62" s="920"/>
      <c r="R62" s="920"/>
      <c r="S62" s="920"/>
      <c r="T62" s="920"/>
      <c r="U62" s="920"/>
      <c r="V62" s="920"/>
      <c r="W62" s="920"/>
      <c r="X62" s="920"/>
      <c r="Y62" s="920"/>
      <c r="Z62" s="921"/>
    </row>
    <row r="63" spans="1:26" ht="15.75" thickBot="1">
      <c r="E63"/>
      <c r="F63" s="924"/>
      <c r="G63" s="790"/>
      <c r="H63" s="790"/>
      <c r="I63" s="790"/>
      <c r="J63" s="790"/>
      <c r="K63" s="790"/>
      <c r="L63" s="790"/>
      <c r="M63" s="790"/>
      <c r="N63" s="922"/>
      <c r="O63" s="922"/>
      <c r="P63" s="922"/>
      <c r="Q63" s="922"/>
      <c r="R63" s="922"/>
      <c r="S63" s="922"/>
      <c r="T63" s="922"/>
      <c r="U63" s="922"/>
      <c r="V63" s="922"/>
      <c r="W63" s="922"/>
      <c r="X63" s="922"/>
      <c r="Y63" s="922"/>
      <c r="Z63" s="923"/>
    </row>
    <row r="64" spans="1:26">
      <c r="E64"/>
    </row>
    <row r="65" spans="5:5">
      <c r="E65"/>
    </row>
    <row r="66" spans="5:5">
      <c r="E66"/>
    </row>
    <row r="67" spans="5:5">
      <c r="E67"/>
    </row>
    <row r="68" spans="5:5">
      <c r="E68"/>
    </row>
    <row r="69" spans="5:5">
      <c r="E69"/>
    </row>
    <row r="70" spans="5:5">
      <c r="E70"/>
    </row>
    <row r="71" spans="5:5" ht="21.75" customHeight="1">
      <c r="E71"/>
    </row>
    <row r="72" spans="5:5" ht="23.25" customHeight="1">
      <c r="E72"/>
    </row>
    <row r="73" spans="5:5" ht="27.75" customHeight="1">
      <c r="E73"/>
    </row>
    <row r="74" spans="5:5" ht="30" customHeight="1">
      <c r="E74"/>
    </row>
    <row r="75" spans="5:5">
      <c r="E75"/>
    </row>
    <row r="76" spans="5:5" ht="22.5" customHeight="1">
      <c r="E76"/>
    </row>
    <row r="77" spans="5:5" ht="21" customHeight="1"/>
    <row r="78" spans="5:5" ht="24.75" customHeight="1"/>
    <row r="79" spans="5:5" ht="21" customHeight="1"/>
    <row r="81" ht="20.25" customHeight="1"/>
    <row r="85" ht="52.5" customHeight="1"/>
  </sheetData>
  <mergeCells count="192">
    <mergeCell ref="F60:F63"/>
    <mergeCell ref="G60:J63"/>
    <mergeCell ref="K60:M63"/>
    <mergeCell ref="N60:Z63"/>
    <mergeCell ref="F51:Z51"/>
    <mergeCell ref="G52:J52"/>
    <mergeCell ref="K52:M52"/>
    <mergeCell ref="N52:Z52"/>
    <mergeCell ref="F53:F55"/>
    <mergeCell ref="G53:J55"/>
    <mergeCell ref="K53:M55"/>
    <mergeCell ref="N53:Z55"/>
    <mergeCell ref="F56:F59"/>
    <mergeCell ref="G56:J59"/>
    <mergeCell ref="K56:M59"/>
    <mergeCell ref="N56:Z59"/>
    <mergeCell ref="A1:D2"/>
    <mergeCell ref="E1:E60"/>
    <mergeCell ref="F1:P2"/>
    <mergeCell ref="G3:H3"/>
    <mergeCell ref="I3:J3"/>
    <mergeCell ref="K3:L3"/>
    <mergeCell ref="M3:N3"/>
    <mergeCell ref="O3:P3"/>
    <mergeCell ref="G8:H8"/>
    <mergeCell ref="I8:J8"/>
    <mergeCell ref="A13:D13"/>
    <mergeCell ref="G13:H13"/>
    <mergeCell ref="I13:J13"/>
    <mergeCell ref="K13:L13"/>
    <mergeCell ref="M13:N13"/>
    <mergeCell ref="O13:P13"/>
    <mergeCell ref="A27:D27"/>
    <mergeCell ref="G27:H27"/>
    <mergeCell ref="I27:J27"/>
    <mergeCell ref="K27:L27"/>
    <mergeCell ref="M27:N27"/>
    <mergeCell ref="A26:D26"/>
    <mergeCell ref="G26:H26"/>
    <mergeCell ref="I26:J26"/>
    <mergeCell ref="Q3:R3"/>
    <mergeCell ref="S3:T3"/>
    <mergeCell ref="A4:D12"/>
    <mergeCell ref="G4:H4"/>
    <mergeCell ref="I4:J4"/>
    <mergeCell ref="K4:L4"/>
    <mergeCell ref="M4:N4"/>
    <mergeCell ref="O4:P4"/>
    <mergeCell ref="Q4:R4"/>
    <mergeCell ref="S4:T4"/>
    <mergeCell ref="K8:L8"/>
    <mergeCell ref="M8:N8"/>
    <mergeCell ref="O8:P8"/>
    <mergeCell ref="Q8:R8"/>
    <mergeCell ref="S8:T8"/>
    <mergeCell ref="Q13:R13"/>
    <mergeCell ref="S13:T13"/>
    <mergeCell ref="A14:D25"/>
    <mergeCell ref="G24:H24"/>
    <mergeCell ref="I24:J24"/>
    <mergeCell ref="K24:L24"/>
    <mergeCell ref="M24:N24"/>
    <mergeCell ref="O24:P24"/>
    <mergeCell ref="Q24:R24"/>
    <mergeCell ref="S24:T24"/>
    <mergeCell ref="U24:V24"/>
    <mergeCell ref="W24:X24"/>
    <mergeCell ref="Y24:Z24"/>
    <mergeCell ref="G25:H25"/>
    <mergeCell ref="I25:J25"/>
    <mergeCell ref="K25:L25"/>
    <mergeCell ref="M25:N25"/>
    <mergeCell ref="O25:P25"/>
    <mergeCell ref="Q25:R25"/>
    <mergeCell ref="S25:T25"/>
    <mergeCell ref="U25:V25"/>
    <mergeCell ref="W25:X25"/>
    <mergeCell ref="Y25:Z25"/>
    <mergeCell ref="K26:L26"/>
    <mergeCell ref="M26:N26"/>
    <mergeCell ref="O26:P26"/>
    <mergeCell ref="O27:P27"/>
    <mergeCell ref="Q27:R27"/>
    <mergeCell ref="S27:T27"/>
    <mergeCell ref="U27:V27"/>
    <mergeCell ref="W27:X27"/>
    <mergeCell ref="Y27:Z27"/>
    <mergeCell ref="Q26:R26"/>
    <mergeCell ref="S26:T26"/>
    <mergeCell ref="U26:V26"/>
    <mergeCell ref="W26:X26"/>
    <mergeCell ref="Y26:Z26"/>
    <mergeCell ref="Y28:Z28"/>
    <mergeCell ref="G30:H30"/>
    <mergeCell ref="I30:J30"/>
    <mergeCell ref="K30:L30"/>
    <mergeCell ref="M30:N30"/>
    <mergeCell ref="O30:P30"/>
    <mergeCell ref="A28:D30"/>
    <mergeCell ref="G28:H28"/>
    <mergeCell ref="I28:J28"/>
    <mergeCell ref="K28:L28"/>
    <mergeCell ref="M28:N28"/>
    <mergeCell ref="O28:P28"/>
    <mergeCell ref="Q28:R28"/>
    <mergeCell ref="S28:T28"/>
    <mergeCell ref="U28:V28"/>
    <mergeCell ref="W28:X28"/>
    <mergeCell ref="O31:P31"/>
    <mergeCell ref="Q31:R31"/>
    <mergeCell ref="S31:T31"/>
    <mergeCell ref="U31:V31"/>
    <mergeCell ref="W31:X31"/>
    <mergeCell ref="O33:P33"/>
    <mergeCell ref="Q33:R33"/>
    <mergeCell ref="S33:T33"/>
    <mergeCell ref="U33:V33"/>
    <mergeCell ref="W33:X33"/>
    <mergeCell ref="A31:D31"/>
    <mergeCell ref="G31:H31"/>
    <mergeCell ref="I31:J31"/>
    <mergeCell ref="K31:L31"/>
    <mergeCell ref="M31:N31"/>
    <mergeCell ref="A33:D33"/>
    <mergeCell ref="G33:H33"/>
    <mergeCell ref="I33:J33"/>
    <mergeCell ref="K33:L33"/>
    <mergeCell ref="M33:N33"/>
    <mergeCell ref="A32:D32"/>
    <mergeCell ref="G32:H32"/>
    <mergeCell ref="I32:J32"/>
    <mergeCell ref="K32:L32"/>
    <mergeCell ref="M32:N32"/>
    <mergeCell ref="U34:V34"/>
    <mergeCell ref="W34:X34"/>
    <mergeCell ref="Y31:Z31"/>
    <mergeCell ref="Q30:R30"/>
    <mergeCell ref="S30:T30"/>
    <mergeCell ref="U30:V30"/>
    <mergeCell ref="W30:X30"/>
    <mergeCell ref="Y30:Z30"/>
    <mergeCell ref="Y33:Z33"/>
    <mergeCell ref="Q32:R32"/>
    <mergeCell ref="S32:T32"/>
    <mergeCell ref="A56:D56"/>
    <mergeCell ref="A57:D57"/>
    <mergeCell ref="U32:V32"/>
    <mergeCell ref="W32:X32"/>
    <mergeCell ref="Y32:Z32"/>
    <mergeCell ref="O32:P32"/>
    <mergeCell ref="A35:D35"/>
    <mergeCell ref="G35:H35"/>
    <mergeCell ref="I35:J35"/>
    <mergeCell ref="K35:L35"/>
    <mergeCell ref="M35:N35"/>
    <mergeCell ref="A34:D34"/>
    <mergeCell ref="G34:H34"/>
    <mergeCell ref="I34:J34"/>
    <mergeCell ref="K34:L34"/>
    <mergeCell ref="M34:N34"/>
    <mergeCell ref="O35:P35"/>
    <mergeCell ref="Q35:R35"/>
    <mergeCell ref="S35:T35"/>
    <mergeCell ref="U35:V35"/>
    <mergeCell ref="W35:X35"/>
    <mergeCell ref="Y35:Z35"/>
    <mergeCell ref="Q34:R34"/>
    <mergeCell ref="S34:T34"/>
    <mergeCell ref="A58:D58"/>
    <mergeCell ref="A59:D59"/>
    <mergeCell ref="A60:D60"/>
    <mergeCell ref="Y34:Z34"/>
    <mergeCell ref="O34:P34"/>
    <mergeCell ref="A43:D43"/>
    <mergeCell ref="A44:D44"/>
    <mergeCell ref="A45:D45"/>
    <mergeCell ref="A46:D46"/>
    <mergeCell ref="A47:D47"/>
    <mergeCell ref="A48:D52"/>
    <mergeCell ref="A36:D36"/>
    <mergeCell ref="A37:D37"/>
    <mergeCell ref="F37:V37"/>
    <mergeCell ref="A38:D38"/>
    <mergeCell ref="F38:V49"/>
    <mergeCell ref="A39:D39"/>
    <mergeCell ref="A40:B40"/>
    <mergeCell ref="C40:D40"/>
    <mergeCell ref="A41:D41"/>
    <mergeCell ref="A42:D42"/>
    <mergeCell ref="A53:D53"/>
    <mergeCell ref="A54:D54"/>
    <mergeCell ref="A55:D55"/>
  </mergeCells>
  <conditionalFormatting sqref="F3:U22">
    <cfRule type="containsText" dxfId="11" priority="1" operator="containsText" text="kategorija 1">
      <formula>NOT(ISERROR(SEARCH("kategorija 1",F3)))</formula>
    </cfRule>
  </conditionalFormatting>
  <pageMargins left="0.7" right="0.7" top="0.75" bottom="0.75" header="0.3" footer="0.3"/>
  <pageSetup paperSize="9"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46"/>
  <dimension ref="A1"/>
  <sheetViews>
    <sheetView workbookViewId="0">
      <selection activeCell="J15" sqref="J15"/>
    </sheetView>
  </sheetViews>
  <sheetFormatPr defaultRowHeight="15"/>
  <sheetData/>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47"/>
  <dimension ref="A1:Z86"/>
  <sheetViews>
    <sheetView topLeftCell="A29" zoomScale="68" zoomScaleNormal="68" workbookViewId="0">
      <selection activeCell="A35" sqref="A35:D35"/>
    </sheetView>
  </sheetViews>
  <sheetFormatPr defaultRowHeight="15"/>
  <cols>
    <col min="1" max="1" width="29.140625" customWidth="1"/>
    <col min="2" max="2" width="16.42578125" customWidth="1"/>
    <col min="3" max="3" width="17.28515625" customWidth="1"/>
    <col min="4" max="4" width="7.7109375" customWidth="1"/>
    <col min="5" max="5" width="2" style="60" hidden="1" customWidth="1"/>
    <col min="6" max="6" width="27.5703125" customWidth="1"/>
    <col min="7" max="7" width="7.5703125" customWidth="1"/>
    <col min="8" max="8" width="12" customWidth="1"/>
    <col min="9" max="9" width="9.5703125" customWidth="1"/>
    <col min="10" max="10" width="10.85546875" customWidth="1"/>
    <col min="11" max="11" width="7.42578125" customWidth="1"/>
    <col min="12" max="12" width="11.42578125" customWidth="1"/>
    <col min="13" max="13" width="9.85546875" customWidth="1"/>
    <col min="14" max="14" width="11.28515625" customWidth="1"/>
    <col min="15" max="15" width="7.85546875" customWidth="1"/>
    <col min="16" max="16" width="11.28515625" customWidth="1"/>
    <col min="17" max="17" width="10.5703125" bestFit="1" customWidth="1"/>
    <col min="18" max="18" width="11.5703125" customWidth="1"/>
    <col min="20" max="20" width="11.85546875" customWidth="1"/>
  </cols>
  <sheetData>
    <row r="1" spans="1:20" ht="15" customHeight="1" thickTop="1">
      <c r="A1" s="901" t="s">
        <v>0</v>
      </c>
      <c r="B1" s="902"/>
      <c r="C1" s="902"/>
      <c r="D1" s="902"/>
      <c r="E1" s="1070"/>
      <c r="F1" s="1071" t="s">
        <v>1</v>
      </c>
      <c r="G1" s="1071"/>
      <c r="H1" s="1071"/>
      <c r="I1" s="1071"/>
      <c r="J1" s="1071"/>
      <c r="K1" s="1071"/>
      <c r="L1" s="1071"/>
      <c r="M1" s="1071"/>
      <c r="N1" s="1071"/>
      <c r="O1" s="1071"/>
      <c r="P1" s="1071"/>
      <c r="Q1" s="1071"/>
      <c r="R1" s="1071"/>
      <c r="S1" s="1071"/>
      <c r="T1" s="1071"/>
    </row>
    <row r="2" spans="1:20" ht="15.75" customHeight="1" thickBot="1">
      <c r="A2" s="903"/>
      <c r="B2" s="904"/>
      <c r="C2" s="904"/>
      <c r="D2" s="904"/>
      <c r="E2" s="985"/>
      <c r="F2" s="1071"/>
      <c r="G2" s="1071"/>
      <c r="H2" s="1071"/>
      <c r="I2" s="1071"/>
      <c r="J2" s="1071"/>
      <c r="K2" s="1071"/>
      <c r="L2" s="1071"/>
      <c r="M2" s="1071"/>
      <c r="N2" s="1071"/>
      <c r="O2" s="1071"/>
      <c r="P2" s="1071"/>
      <c r="Q2" s="1071"/>
      <c r="R2" s="1071"/>
      <c r="S2" s="1071"/>
      <c r="T2" s="1071"/>
    </row>
    <row r="3" spans="1:20" ht="15.75" thickBot="1">
      <c r="A3" s="3"/>
      <c r="B3" s="4"/>
      <c r="C3" s="4"/>
      <c r="D3" s="4"/>
      <c r="E3" s="985"/>
      <c r="F3" s="137" t="s">
        <v>2</v>
      </c>
      <c r="G3" s="907">
        <v>2018</v>
      </c>
      <c r="H3" s="908"/>
      <c r="I3" s="907">
        <v>2019</v>
      </c>
      <c r="J3" s="908"/>
      <c r="K3" s="907">
        <v>2020</v>
      </c>
      <c r="L3" s="908"/>
      <c r="M3" s="907">
        <v>2021</v>
      </c>
      <c r="N3" s="908"/>
      <c r="O3" s="907">
        <v>2022</v>
      </c>
      <c r="P3" s="908"/>
      <c r="Q3" s="907">
        <v>2023</v>
      </c>
      <c r="R3" s="1295"/>
      <c r="S3" s="1377">
        <v>2024</v>
      </c>
      <c r="T3" s="1377"/>
    </row>
    <row r="4" spans="1:20" ht="20.25" customHeight="1" thickTop="1">
      <c r="A4" s="888"/>
      <c r="B4" s="845"/>
      <c r="C4" s="845"/>
      <c r="D4" s="1075"/>
      <c r="E4" s="985"/>
      <c r="F4" s="579" t="s">
        <v>3</v>
      </c>
      <c r="G4" s="580"/>
      <c r="H4" s="581"/>
      <c r="I4" s="580"/>
      <c r="J4" s="581"/>
      <c r="K4" s="580"/>
      <c r="L4" s="581"/>
      <c r="M4" s="1540"/>
      <c r="N4" s="1541"/>
      <c r="O4" s="580"/>
      <c r="P4" s="581"/>
      <c r="Q4" s="580"/>
      <c r="R4" s="582"/>
      <c r="S4" s="1077"/>
      <c r="T4" s="1077"/>
    </row>
    <row r="5" spans="1:20" ht="21" customHeight="1">
      <c r="A5" s="888"/>
      <c r="B5" s="845"/>
      <c r="C5" s="845"/>
      <c r="D5" s="1075"/>
      <c r="E5" s="985"/>
      <c r="F5" s="66" t="s">
        <v>4</v>
      </c>
      <c r="G5" s="451">
        <v>-2.8578970262464445E-2</v>
      </c>
      <c r="H5" s="39" t="s">
        <v>15</v>
      </c>
      <c r="I5" s="517">
        <v>8.8732701509709213E-5</v>
      </c>
      <c r="J5" s="643" t="s">
        <v>8</v>
      </c>
      <c r="K5" s="517">
        <v>1.834212956732852E-3</v>
      </c>
      <c r="L5" s="643" t="s">
        <v>8</v>
      </c>
      <c r="M5" s="456">
        <v>-4.9346567938766142E-2</v>
      </c>
      <c r="N5" s="39" t="s">
        <v>15</v>
      </c>
      <c r="O5" s="456">
        <v>-4.9615027617143419E-2</v>
      </c>
      <c r="P5" s="39" t="s">
        <v>15</v>
      </c>
      <c r="Q5" s="456">
        <v>-3.6680070222696252E-2</v>
      </c>
      <c r="R5" s="230" t="s">
        <v>15</v>
      </c>
      <c r="S5" s="583">
        <v>-2.5715289614084185E-2</v>
      </c>
      <c r="T5" s="222" t="s">
        <v>15</v>
      </c>
    </row>
    <row r="6" spans="1:20" ht="25.5" customHeight="1">
      <c r="A6" s="888"/>
      <c r="B6" s="845"/>
      <c r="C6" s="845"/>
      <c r="D6" s="1075"/>
      <c r="E6" s="985"/>
      <c r="F6" s="67" t="s">
        <v>9</v>
      </c>
      <c r="G6" s="454">
        <v>-8.8030418644352765E-2</v>
      </c>
      <c r="H6" s="39" t="s">
        <v>15</v>
      </c>
      <c r="I6" s="517">
        <v>9.4073402233685235E-5</v>
      </c>
      <c r="J6" s="643" t="s">
        <v>8</v>
      </c>
      <c r="K6" s="517">
        <v>1.8474879468984484E-3</v>
      </c>
      <c r="L6" s="643" t="s">
        <v>8</v>
      </c>
      <c r="M6" s="457">
        <v>-4.9526736598294027E-2</v>
      </c>
      <c r="N6" s="39" t="s">
        <v>15</v>
      </c>
      <c r="O6" s="457">
        <v>-5.0102048304325845E-2</v>
      </c>
      <c r="P6" s="39" t="s">
        <v>15</v>
      </c>
      <c r="Q6" s="457">
        <v>-3.7144096011449572E-2</v>
      </c>
      <c r="R6" s="230" t="s">
        <v>15</v>
      </c>
      <c r="S6" s="583">
        <v>-2.5955146465694429E-2</v>
      </c>
      <c r="T6" s="222" t="s">
        <v>15</v>
      </c>
    </row>
    <row r="7" spans="1:20" ht="25.5">
      <c r="A7" s="888"/>
      <c r="B7" s="845"/>
      <c r="C7" s="845"/>
      <c r="D7" s="1075"/>
      <c r="E7" s="985"/>
      <c r="F7" s="68" t="s">
        <v>10</v>
      </c>
      <c r="G7" s="451">
        <v>0.32522797061543612</v>
      </c>
      <c r="H7" s="13" t="s">
        <v>6</v>
      </c>
      <c r="I7" s="517">
        <v>0.27982574883135908</v>
      </c>
      <c r="J7" s="13" t="s">
        <v>6</v>
      </c>
      <c r="K7" s="517">
        <v>5.8424372251892752E-2</v>
      </c>
      <c r="L7" s="13" t="s">
        <v>6</v>
      </c>
      <c r="M7" s="456">
        <v>0.19166912893219817</v>
      </c>
      <c r="N7" s="13" t="s">
        <v>6</v>
      </c>
      <c r="O7" s="456">
        <v>0.29877351305454108</v>
      </c>
      <c r="P7" s="13" t="s">
        <v>6</v>
      </c>
      <c r="Q7" s="456">
        <v>0.35694145966693702</v>
      </c>
      <c r="R7" s="34" t="s">
        <v>6</v>
      </c>
      <c r="S7" s="583">
        <v>0.44464817785927113</v>
      </c>
      <c r="T7" s="233" t="s">
        <v>6</v>
      </c>
    </row>
    <row r="8" spans="1:20" ht="19.5" customHeight="1">
      <c r="A8" s="888"/>
      <c r="B8" s="845"/>
      <c r="C8" s="845"/>
      <c r="D8" s="1075"/>
      <c r="E8" s="985"/>
      <c r="F8" s="69" t="s">
        <v>11</v>
      </c>
      <c r="G8" s="118"/>
      <c r="H8" s="23"/>
      <c r="I8" s="584"/>
      <c r="J8" s="23"/>
      <c r="K8" s="118"/>
      <c r="L8" s="23"/>
      <c r="M8" s="118"/>
      <c r="N8" s="23"/>
      <c r="O8" s="118"/>
      <c r="P8" s="23"/>
      <c r="Q8" s="118"/>
      <c r="R8" s="159"/>
      <c r="S8" s="1542"/>
      <c r="T8" s="1543"/>
    </row>
    <row r="9" spans="1:20" ht="23.25" customHeight="1">
      <c r="A9" s="888"/>
      <c r="B9" s="845"/>
      <c r="C9" s="845"/>
      <c r="D9" s="1075"/>
      <c r="E9" s="985"/>
      <c r="F9" s="66" t="s">
        <v>12</v>
      </c>
      <c r="G9" s="451">
        <v>0.99666847238392398</v>
      </c>
      <c r="H9" s="13" t="s">
        <v>6</v>
      </c>
      <c r="I9" s="517">
        <v>2.535941825503</v>
      </c>
      <c r="J9" s="641" t="s">
        <v>5</v>
      </c>
      <c r="K9" s="451">
        <v>13.058127176104087</v>
      </c>
      <c r="L9" s="641" t="s">
        <v>5</v>
      </c>
      <c r="M9" s="456">
        <v>24.156233320625237</v>
      </c>
      <c r="N9" s="641" t="s">
        <v>5</v>
      </c>
      <c r="O9" s="456">
        <v>9.9944601638123611</v>
      </c>
      <c r="P9" s="641" t="s">
        <v>5</v>
      </c>
      <c r="Q9" s="456">
        <v>9.3281560844658564</v>
      </c>
      <c r="R9" s="640" t="s">
        <v>5</v>
      </c>
      <c r="S9" s="583">
        <v>15.174598939398992</v>
      </c>
      <c r="T9" s="648" t="s">
        <v>5</v>
      </c>
    </row>
    <row r="10" spans="1:20" ht="21" customHeight="1">
      <c r="A10" s="888"/>
      <c r="B10" s="845"/>
      <c r="C10" s="845"/>
      <c r="D10" s="1075"/>
      <c r="E10" s="985"/>
      <c r="F10" s="67" t="s">
        <v>13</v>
      </c>
      <c r="G10" s="454">
        <v>0.97166046270848472</v>
      </c>
      <c r="H10" s="643" t="s">
        <v>8</v>
      </c>
      <c r="I10" s="517">
        <v>1.9935273366270625</v>
      </c>
      <c r="J10" s="641" t="s">
        <v>5</v>
      </c>
      <c r="K10" s="454">
        <v>6.7195162177020338</v>
      </c>
      <c r="L10" s="641" t="s">
        <v>5</v>
      </c>
      <c r="M10" s="457">
        <v>10.188181471597408</v>
      </c>
      <c r="N10" s="641" t="s">
        <v>5</v>
      </c>
      <c r="O10" s="457">
        <v>4.1514817572598659</v>
      </c>
      <c r="P10" s="641" t="s">
        <v>5</v>
      </c>
      <c r="Q10" s="457">
        <v>4.8139785719421875</v>
      </c>
      <c r="R10" s="640" t="s">
        <v>5</v>
      </c>
      <c r="S10" s="583">
        <v>9.8913717773404937</v>
      </c>
      <c r="T10" s="648" t="s">
        <v>5</v>
      </c>
    </row>
    <row r="11" spans="1:20" ht="22.5" customHeight="1">
      <c r="A11" s="888"/>
      <c r="B11" s="845"/>
      <c r="C11" s="845"/>
      <c r="D11" s="1075"/>
      <c r="E11" s="985"/>
      <c r="F11" s="66" t="s">
        <v>14</v>
      </c>
      <c r="G11" s="458">
        <v>69.251691654504441</v>
      </c>
      <c r="H11" s="39" t="s">
        <v>15</v>
      </c>
      <c r="I11" s="517">
        <v>55.150242333712477</v>
      </c>
      <c r="J11" s="39" t="s">
        <v>15</v>
      </c>
      <c r="K11" s="458">
        <v>314.8039571863734</v>
      </c>
      <c r="L11" s="13" t="s">
        <v>6</v>
      </c>
      <c r="M11" s="460">
        <v>157.22295382771836</v>
      </c>
      <c r="N11" s="13" t="s">
        <v>6</v>
      </c>
      <c r="O11" s="460">
        <v>97.646656334236098</v>
      </c>
      <c r="P11" s="13" t="s">
        <v>6</v>
      </c>
      <c r="Q11" s="460">
        <v>104.30824990853404</v>
      </c>
      <c r="R11" s="34" t="s">
        <v>6</v>
      </c>
      <c r="S11" s="583">
        <v>102.62182076721714</v>
      </c>
      <c r="T11" s="233" t="s">
        <v>6</v>
      </c>
    </row>
    <row r="12" spans="1:20" ht="25.5" customHeight="1" thickBot="1">
      <c r="A12" s="889"/>
      <c r="B12" s="890"/>
      <c r="C12" s="890"/>
      <c r="D12" s="1076"/>
      <c r="E12" s="985"/>
      <c r="F12" s="73" t="s">
        <v>16</v>
      </c>
      <c r="G12" s="461">
        <v>465.08320643898196</v>
      </c>
      <c r="H12" s="13" t="s">
        <v>6</v>
      </c>
      <c r="I12" s="517">
        <v>252.68966831871901</v>
      </c>
      <c r="J12" s="13" t="s">
        <v>6</v>
      </c>
      <c r="K12" s="461">
        <v>38.766320705204414</v>
      </c>
      <c r="L12" s="22" t="s">
        <v>7</v>
      </c>
      <c r="M12" s="462">
        <v>21.952782025034299</v>
      </c>
      <c r="N12" s="641" t="s">
        <v>5</v>
      </c>
      <c r="O12" s="462">
        <v>22.528103732964368</v>
      </c>
      <c r="P12" s="641" t="s">
        <v>5</v>
      </c>
      <c r="Q12" s="462">
        <v>17.550937984650258</v>
      </c>
      <c r="R12" s="26" t="s">
        <v>5</v>
      </c>
      <c r="S12" s="583">
        <v>4.6430888962912649</v>
      </c>
      <c r="T12" s="229" t="s">
        <v>5</v>
      </c>
    </row>
    <row r="13" spans="1:20" ht="20.25" customHeight="1" thickTop="1">
      <c r="A13" s="1080" t="s">
        <v>20</v>
      </c>
      <c r="B13" s="1081"/>
      <c r="C13" s="1081"/>
      <c r="D13" s="1081"/>
      <c r="E13" s="985"/>
      <c r="F13" s="76" t="s">
        <v>21</v>
      </c>
      <c r="G13" s="36"/>
      <c r="H13" s="35"/>
      <c r="I13" s="585"/>
      <c r="J13" s="35"/>
      <c r="K13" s="36"/>
      <c r="L13" s="35"/>
      <c r="M13" s="36"/>
      <c r="N13" s="35"/>
      <c r="O13" s="36"/>
      <c r="P13" s="35"/>
      <c r="Q13" s="36"/>
      <c r="R13" s="37"/>
      <c r="S13" s="1544"/>
      <c r="T13" s="1545"/>
    </row>
    <row r="14" spans="1:20" ht="21.75" customHeight="1">
      <c r="A14" s="872" t="s">
        <v>847</v>
      </c>
      <c r="B14" s="872"/>
      <c r="C14" s="872"/>
      <c r="D14" s="872"/>
      <c r="E14" s="1031"/>
      <c r="F14" s="67" t="s">
        <v>23</v>
      </c>
      <c r="G14" s="454">
        <v>0.6753511944782985</v>
      </c>
      <c r="H14" s="643" t="s">
        <v>8</v>
      </c>
      <c r="I14" s="517">
        <v>5.677163360913997E-2</v>
      </c>
      <c r="J14" s="641" t="s">
        <v>5</v>
      </c>
      <c r="K14" s="454">
        <v>7.1854272109771519E-3</v>
      </c>
      <c r="L14" s="641" t="s">
        <v>5</v>
      </c>
      <c r="M14" s="457">
        <v>3.6378059993980908E-3</v>
      </c>
      <c r="N14" s="641" t="s">
        <v>5</v>
      </c>
      <c r="O14" s="457">
        <v>9.7205743809955607E-3</v>
      </c>
      <c r="P14" s="641" t="s">
        <v>5</v>
      </c>
      <c r="Q14" s="457">
        <v>1.2492585325277026E-2</v>
      </c>
      <c r="R14" s="640" t="s">
        <v>5</v>
      </c>
      <c r="S14" s="583">
        <v>9.2412058597807368E-3</v>
      </c>
      <c r="T14" s="648" t="s">
        <v>5</v>
      </c>
    </row>
    <row r="15" spans="1:20" ht="18.75" customHeight="1">
      <c r="A15" s="874"/>
      <c r="B15" s="874"/>
      <c r="C15" s="874"/>
      <c r="D15" s="874"/>
      <c r="E15" s="1031"/>
      <c r="F15" s="66" t="s">
        <v>24</v>
      </c>
      <c r="G15" s="451">
        <v>2.0802515918486999</v>
      </c>
      <c r="H15" s="13" t="s">
        <v>6</v>
      </c>
      <c r="I15" s="517">
        <v>6.0188641088445211E-2</v>
      </c>
      <c r="J15" s="641" t="s">
        <v>5</v>
      </c>
      <c r="K15" s="451">
        <v>7.2374312463925573E-3</v>
      </c>
      <c r="L15" s="641" t="s">
        <v>5</v>
      </c>
      <c r="M15" s="456">
        <v>3.6510879490434509E-3</v>
      </c>
      <c r="N15" s="641" t="s">
        <v>5</v>
      </c>
      <c r="O15" s="456">
        <v>9.815991456067482E-3</v>
      </c>
      <c r="P15" s="641" t="s">
        <v>5</v>
      </c>
      <c r="Q15" s="456">
        <v>1.2650624329126666E-2</v>
      </c>
      <c r="R15" s="640" t="s">
        <v>5</v>
      </c>
      <c r="S15" s="583">
        <v>9.327402304614674E-3</v>
      </c>
      <c r="T15" s="648" t="s">
        <v>5</v>
      </c>
    </row>
    <row r="16" spans="1:20" ht="19.5" customHeight="1">
      <c r="A16" s="874"/>
      <c r="B16" s="874"/>
      <c r="C16" s="874"/>
      <c r="D16" s="874"/>
      <c r="E16" s="1031"/>
      <c r="F16" s="146" t="s">
        <v>25</v>
      </c>
      <c r="G16" s="454">
        <v>-42.285907075380763</v>
      </c>
      <c r="H16" s="13" t="s">
        <v>6</v>
      </c>
      <c r="I16" s="517">
        <v>0.88037673069896527</v>
      </c>
      <c r="J16" s="641" t="s">
        <v>5</v>
      </c>
      <c r="K16" s="454">
        <v>0.69356888662938487</v>
      </c>
      <c r="L16" s="641" t="s">
        <v>5</v>
      </c>
      <c r="M16" s="457">
        <v>0.78242453167879733</v>
      </c>
      <c r="N16" s="641" t="s">
        <v>5</v>
      </c>
      <c r="O16" s="457">
        <v>3.3733547674068118</v>
      </c>
      <c r="P16" s="39" t="s">
        <v>15</v>
      </c>
      <c r="Q16" s="457">
        <v>0.70321427969458439</v>
      </c>
      <c r="R16" s="640" t="s">
        <v>5</v>
      </c>
      <c r="S16" s="583">
        <v>0.30554989401597915</v>
      </c>
      <c r="T16" s="648" t="s">
        <v>5</v>
      </c>
    </row>
    <row r="17" spans="1:26" ht="21.75" customHeight="1">
      <c r="A17" s="874"/>
      <c r="B17" s="874"/>
      <c r="C17" s="874"/>
      <c r="D17" s="874"/>
      <c r="E17" s="1031"/>
      <c r="F17" s="66" t="s">
        <v>27</v>
      </c>
      <c r="G17" s="451">
        <v>-100.17346053772766</v>
      </c>
      <c r="H17" s="13" t="s">
        <v>6</v>
      </c>
      <c r="I17" s="517" t="s">
        <v>17</v>
      </c>
      <c r="J17" s="72"/>
      <c r="K17" s="451">
        <v>46.175324675324674</v>
      </c>
      <c r="L17" s="641" t="s">
        <v>5</v>
      </c>
      <c r="M17" s="456">
        <v>-282.80341880341882</v>
      </c>
      <c r="N17" s="13" t="s">
        <v>6</v>
      </c>
      <c r="O17" s="456">
        <v>-757.48672566371681</v>
      </c>
      <c r="P17" s="13" t="s">
        <v>6</v>
      </c>
      <c r="Q17" s="456">
        <v>-22.30726788432268</v>
      </c>
      <c r="R17" s="34" t="s">
        <v>6</v>
      </c>
      <c r="S17" s="583">
        <v>-10.488503373261738</v>
      </c>
      <c r="T17" s="233" t="s">
        <v>6</v>
      </c>
    </row>
    <row r="18" spans="1:26" ht="18.75" customHeight="1">
      <c r="A18" s="874"/>
      <c r="B18" s="874"/>
      <c r="C18" s="874"/>
      <c r="D18" s="874"/>
      <c r="E18" s="1031"/>
      <c r="F18" s="67" t="s">
        <v>28</v>
      </c>
      <c r="G18" s="454">
        <v>-49.485689505637467</v>
      </c>
      <c r="H18" s="13" t="s">
        <v>6</v>
      </c>
      <c r="I18" s="517" t="s">
        <v>17</v>
      </c>
      <c r="J18" s="72"/>
      <c r="K18" s="454">
        <v>255.45454545454547</v>
      </c>
      <c r="L18" s="641" t="s">
        <v>5</v>
      </c>
      <c r="M18" s="457">
        <v>28.652991452991454</v>
      </c>
      <c r="N18" s="641" t="s">
        <v>5</v>
      </c>
      <c r="O18" s="457">
        <v>44.039823008849559</v>
      </c>
      <c r="P18" s="641" t="s">
        <v>5</v>
      </c>
      <c r="Q18" s="457">
        <v>11.287861491628615</v>
      </c>
      <c r="R18" s="640" t="s">
        <v>5</v>
      </c>
      <c r="S18" s="583">
        <v>13.510670521822938</v>
      </c>
      <c r="T18" s="648" t="s">
        <v>5</v>
      </c>
    </row>
    <row r="19" spans="1:26" ht="18" customHeight="1" thickBot="1">
      <c r="A19" s="874"/>
      <c r="B19" s="874"/>
      <c r="C19" s="874"/>
      <c r="D19" s="874"/>
      <c r="E19" s="1031"/>
      <c r="F19" s="247" t="s">
        <v>29</v>
      </c>
      <c r="G19" s="464" t="s">
        <v>17</v>
      </c>
      <c r="H19" s="72"/>
      <c r="I19" s="382" t="s">
        <v>17</v>
      </c>
      <c r="J19" s="186"/>
      <c r="K19" s="464" t="s">
        <v>17</v>
      </c>
      <c r="L19" s="385"/>
      <c r="M19" s="466" t="s">
        <v>17</v>
      </c>
      <c r="N19" s="72"/>
      <c r="O19" s="466" t="s">
        <v>17</v>
      </c>
      <c r="P19" s="72"/>
      <c r="Q19" s="503" t="s">
        <v>17</v>
      </c>
      <c r="R19" s="467"/>
      <c r="S19" s="583"/>
      <c r="T19" s="463"/>
    </row>
    <row r="20" spans="1:26" ht="17.25" customHeight="1" thickBot="1">
      <c r="A20" s="874"/>
      <c r="B20" s="874"/>
      <c r="C20" s="874"/>
      <c r="D20" s="874"/>
      <c r="E20" s="985"/>
      <c r="F20" s="254" t="s">
        <v>31</v>
      </c>
      <c r="G20" s="255">
        <v>0.50853677976632317</v>
      </c>
      <c r="H20" s="39" t="s">
        <v>15</v>
      </c>
      <c r="I20" s="89">
        <v>18.235095872727772</v>
      </c>
      <c r="J20" s="22" t="s">
        <v>7</v>
      </c>
      <c r="K20" s="520">
        <v>145.88819432702297</v>
      </c>
      <c r="L20" s="22" t="s">
        <v>7</v>
      </c>
      <c r="M20" s="520">
        <v>287.90915639701501</v>
      </c>
      <c r="N20" s="22" t="s">
        <v>7</v>
      </c>
      <c r="O20" s="520">
        <v>107.12968875745605</v>
      </c>
      <c r="P20" s="22" t="s">
        <v>7</v>
      </c>
      <c r="Q20" s="89">
        <v>83.245047942023916</v>
      </c>
      <c r="R20" s="240" t="s">
        <v>7</v>
      </c>
      <c r="S20" s="583">
        <v>112.98192321560735</v>
      </c>
      <c r="T20" s="224" t="s">
        <v>7</v>
      </c>
      <c r="U20" s="4"/>
      <c r="V20" s="4"/>
    </row>
    <row r="21" spans="1:26" ht="18.75" customHeight="1" thickBot="1">
      <c r="A21" s="874"/>
      <c r="B21" s="874"/>
      <c r="C21" s="874"/>
      <c r="D21" s="874"/>
      <c r="E21" s="1031"/>
      <c r="F21" s="1085"/>
      <c r="G21" s="1085"/>
      <c r="H21" s="1085"/>
      <c r="I21" s="1085"/>
      <c r="J21" s="1085"/>
      <c r="K21" s="1085"/>
      <c r="L21" s="1085"/>
      <c r="M21" s="1085"/>
      <c r="N21" s="1085"/>
      <c r="O21" s="1085"/>
      <c r="P21" s="1085"/>
      <c r="Q21" s="52"/>
      <c r="R21" s="52"/>
      <c r="S21" s="52"/>
      <c r="T21" s="52"/>
      <c r="U21" s="52"/>
      <c r="V21" s="52"/>
    </row>
    <row r="22" spans="1:26" ht="15" customHeight="1" thickBot="1">
      <c r="A22" s="874"/>
      <c r="B22" s="874"/>
      <c r="C22" s="874"/>
      <c r="D22" s="874"/>
      <c r="E22" s="1031"/>
      <c r="F22" s="264" t="s">
        <v>325</v>
      </c>
      <c r="G22" s="1086" t="s">
        <v>15</v>
      </c>
      <c r="H22" s="1086"/>
      <c r="I22" s="1345" t="s">
        <v>8</v>
      </c>
      <c r="J22" s="1029"/>
      <c r="K22" s="1292" t="s">
        <v>7</v>
      </c>
      <c r="L22" s="1292"/>
      <c r="M22" s="1345" t="s">
        <v>8</v>
      </c>
      <c r="N22" s="1029"/>
      <c r="O22" s="1345" t="s">
        <v>8</v>
      </c>
      <c r="P22" s="1029"/>
      <c r="Q22" s="1345" t="s">
        <v>8</v>
      </c>
      <c r="R22" s="1029"/>
      <c r="S22" s="524" t="s">
        <v>8</v>
      </c>
      <c r="T22" s="86"/>
      <c r="U22" s="4"/>
      <c r="V22" s="4"/>
    </row>
    <row r="23" spans="1:26" ht="15" customHeight="1" thickBot="1">
      <c r="A23" s="874"/>
      <c r="B23" s="874"/>
      <c r="C23" s="874"/>
      <c r="D23" s="874"/>
      <c r="E23" s="1031"/>
    </row>
    <row r="24" spans="1:26" ht="30" customHeight="1" thickBot="1">
      <c r="A24" s="874"/>
      <c r="B24" s="874"/>
      <c r="C24" s="874"/>
      <c r="D24" s="874"/>
      <c r="E24" s="1031"/>
      <c r="F24" s="267" t="s">
        <v>33</v>
      </c>
      <c r="G24" s="1288">
        <v>2018</v>
      </c>
      <c r="H24" s="1288"/>
      <c r="I24" s="1288">
        <v>2019</v>
      </c>
      <c r="J24" s="1288"/>
      <c r="K24" s="1288">
        <v>2020</v>
      </c>
      <c r="L24" s="1288"/>
      <c r="M24" s="1288">
        <v>2021</v>
      </c>
      <c r="N24" s="1288"/>
      <c r="O24" s="1288">
        <v>2022</v>
      </c>
      <c r="P24" s="1288"/>
      <c r="Q24" s="1288">
        <v>2023</v>
      </c>
      <c r="R24" s="1288"/>
      <c r="S24" s="1288">
        <v>2024</v>
      </c>
      <c r="T24" s="1288"/>
      <c r="U24" s="1287" t="s">
        <v>447</v>
      </c>
      <c r="V24" s="1287"/>
      <c r="W24" s="1287" t="s">
        <v>448</v>
      </c>
      <c r="X24" s="1287"/>
      <c r="Y24" s="1288" t="s">
        <v>445</v>
      </c>
      <c r="Z24" s="1289"/>
    </row>
    <row r="25" spans="1:26" ht="15" hidden="1" customHeight="1">
      <c r="A25" s="874"/>
      <c r="B25" s="874"/>
      <c r="C25" s="874"/>
      <c r="D25" s="874"/>
      <c r="E25" s="1031"/>
      <c r="F25" s="93" t="s">
        <v>37</v>
      </c>
      <c r="G25" s="865">
        <v>29490469</v>
      </c>
      <c r="H25" s="865">
        <v>29490469</v>
      </c>
      <c r="I25" s="865">
        <v>31915806</v>
      </c>
      <c r="J25" s="865">
        <v>31915806</v>
      </c>
      <c r="K25" s="865">
        <v>5976601</v>
      </c>
      <c r="L25" s="865">
        <v>5976601</v>
      </c>
      <c r="M25" s="865">
        <v>17940066</v>
      </c>
      <c r="N25" s="865">
        <v>17940066</v>
      </c>
      <c r="O25" s="865">
        <v>20738922</v>
      </c>
      <c r="P25" s="865">
        <v>20738922</v>
      </c>
      <c r="Q25" s="865">
        <v>20738922</v>
      </c>
      <c r="R25" s="865">
        <v>20738922</v>
      </c>
      <c r="S25" s="865">
        <v>20738922</v>
      </c>
      <c r="T25" s="865">
        <v>20738922</v>
      </c>
      <c r="U25" s="865">
        <v>2798856</v>
      </c>
      <c r="V25" s="865">
        <v>2798856</v>
      </c>
      <c r="W25" s="865">
        <v>0.15601146617855255</v>
      </c>
      <c r="X25" s="865">
        <v>0.15601146617855255</v>
      </c>
      <c r="Y25" s="865">
        <v>-8.4251692421152158E-2</v>
      </c>
      <c r="Z25" s="952">
        <v>-8.4251692421152158E-2</v>
      </c>
    </row>
    <row r="26" spans="1:26" ht="15" customHeight="1">
      <c r="A26" s="876"/>
      <c r="B26" s="876"/>
      <c r="C26" s="876"/>
      <c r="D26" s="876"/>
      <c r="E26" s="1031"/>
      <c r="F26" s="95" t="s">
        <v>37</v>
      </c>
      <c r="G26" s="860">
        <v>269675</v>
      </c>
      <c r="H26" s="860"/>
      <c r="I26" s="860">
        <v>27434</v>
      </c>
      <c r="J26" s="860"/>
      <c r="K26" s="860">
        <v>-57580</v>
      </c>
      <c r="L26" s="860"/>
      <c r="M26" s="860">
        <v>-32709</v>
      </c>
      <c r="N26" s="860"/>
      <c r="O26" s="860">
        <v>30184</v>
      </c>
      <c r="P26" s="860"/>
      <c r="Q26" s="860">
        <v>65035</v>
      </c>
      <c r="R26" s="860"/>
      <c r="S26" s="860">
        <v>156546</v>
      </c>
      <c r="T26" s="860"/>
      <c r="U26" s="860">
        <v>91511</v>
      </c>
      <c r="V26" s="860"/>
      <c r="W26" s="1147">
        <v>1.4071038671484586</v>
      </c>
      <c r="X26" s="1147"/>
      <c r="Y26" s="1147" t="s">
        <v>40</v>
      </c>
      <c r="Z26" s="1151"/>
    </row>
    <row r="27" spans="1:26" ht="15" customHeight="1" thickBot="1">
      <c r="A27" s="882" t="s">
        <v>38</v>
      </c>
      <c r="B27" s="883"/>
      <c r="C27" s="883"/>
      <c r="D27" s="1021"/>
      <c r="E27" s="985"/>
      <c r="F27" s="94" t="s">
        <v>39</v>
      </c>
      <c r="G27" s="860">
        <v>-115500</v>
      </c>
      <c r="H27" s="860"/>
      <c r="I27" s="860">
        <v>3844</v>
      </c>
      <c r="J27" s="860"/>
      <c r="K27" s="860">
        <v>7111</v>
      </c>
      <c r="L27" s="860"/>
      <c r="M27" s="860">
        <v>-165440</v>
      </c>
      <c r="N27" s="860"/>
      <c r="O27" s="860">
        <v>-171192</v>
      </c>
      <c r="P27" s="860"/>
      <c r="Q27" s="860">
        <v>-117247</v>
      </c>
      <c r="R27" s="860"/>
      <c r="S27" s="860">
        <v>-117247</v>
      </c>
      <c r="T27" s="860"/>
      <c r="U27" s="1282">
        <v>41069</v>
      </c>
      <c r="V27" s="1282"/>
      <c r="W27" s="1144">
        <v>0.35027761904355759</v>
      </c>
      <c r="X27" s="1144"/>
      <c r="Y27" s="1144">
        <v>-0.19084939423601899</v>
      </c>
      <c r="Z27" s="1145"/>
    </row>
    <row r="28" spans="1:26" ht="15" customHeight="1" thickTop="1">
      <c r="A28" s="880" t="s">
        <v>41</v>
      </c>
      <c r="B28" s="881"/>
      <c r="C28" s="881"/>
      <c r="D28" s="1066"/>
      <c r="E28" s="985"/>
      <c r="F28" s="95" t="s">
        <v>304</v>
      </c>
      <c r="G28" s="860">
        <v>-102099</v>
      </c>
      <c r="H28" s="860"/>
      <c r="I28" s="860">
        <v>3930</v>
      </c>
      <c r="J28" s="860"/>
      <c r="K28" s="860">
        <v>6965</v>
      </c>
      <c r="L28" s="860"/>
      <c r="M28" s="860">
        <v>-177904</v>
      </c>
      <c r="N28" s="860"/>
      <c r="O28" s="860">
        <v>-171371</v>
      </c>
      <c r="P28" s="860"/>
      <c r="Q28" s="860">
        <v>-122499</v>
      </c>
      <c r="R28" s="860"/>
      <c r="S28" s="860">
        <v>-122499</v>
      </c>
      <c r="T28" s="860"/>
      <c r="U28" s="1282">
        <v>39066</v>
      </c>
      <c r="V28" s="1282"/>
      <c r="W28" s="1139">
        <v>0.31890872578551666</v>
      </c>
      <c r="X28" s="1139"/>
      <c r="Y28" s="1139">
        <v>-0.13960919321230358</v>
      </c>
      <c r="Z28" s="1140"/>
    </row>
    <row r="29" spans="1:26" ht="18" customHeight="1" thickBot="1">
      <c r="A29" s="960" t="s">
        <v>848</v>
      </c>
      <c r="B29" s="961"/>
      <c r="C29" s="961"/>
      <c r="D29" s="962"/>
      <c r="E29" s="985"/>
      <c r="F29" s="96" t="s">
        <v>44</v>
      </c>
      <c r="G29" s="857">
        <v>-102099</v>
      </c>
      <c r="H29" s="857"/>
      <c r="I29" s="857">
        <v>354</v>
      </c>
      <c r="J29" s="857"/>
      <c r="K29" s="1064">
        <v>6965</v>
      </c>
      <c r="L29" s="1064"/>
      <c r="M29" s="857">
        <v>-177904</v>
      </c>
      <c r="N29" s="857"/>
      <c r="O29" s="857">
        <v>-171371</v>
      </c>
      <c r="P29" s="857"/>
      <c r="Q29" s="857">
        <v>-122499</v>
      </c>
      <c r="R29" s="857"/>
      <c r="S29" s="857">
        <v>-122499</v>
      </c>
      <c r="T29" s="857"/>
      <c r="U29" s="1279">
        <v>39066</v>
      </c>
      <c r="V29" s="1279"/>
      <c r="W29" s="1149">
        <v>0.31890872578551666</v>
      </c>
      <c r="X29" s="1149"/>
      <c r="Y29" s="1149">
        <v>-0.13960919321230358</v>
      </c>
      <c r="Z29" s="1150"/>
    </row>
    <row r="30" spans="1:26" ht="15.75" customHeight="1" thickBot="1">
      <c r="A30" s="963"/>
      <c r="B30" s="964"/>
      <c r="C30" s="964"/>
      <c r="D30" s="965"/>
      <c r="E30" s="985"/>
    </row>
    <row r="31" spans="1:26" ht="34.5" customHeight="1" thickBot="1">
      <c r="A31" s="966"/>
      <c r="B31" s="967"/>
      <c r="C31" s="967"/>
      <c r="D31" s="968"/>
      <c r="E31" s="985"/>
      <c r="F31" s="267" t="s">
        <v>45</v>
      </c>
      <c r="G31" s="1062">
        <v>2018</v>
      </c>
      <c r="H31" s="1062"/>
      <c r="I31" s="1062">
        <v>2019</v>
      </c>
      <c r="J31" s="1062"/>
      <c r="K31" s="1062">
        <v>2020</v>
      </c>
      <c r="L31" s="1062"/>
      <c r="M31" s="1062">
        <v>2021</v>
      </c>
      <c r="N31" s="1062"/>
      <c r="O31" s="1062">
        <v>2022</v>
      </c>
      <c r="P31" s="1062"/>
      <c r="Q31" s="1288">
        <v>2023</v>
      </c>
      <c r="R31" s="1288"/>
      <c r="S31" s="1288">
        <v>2024</v>
      </c>
      <c r="T31" s="1288"/>
      <c r="U31" s="1063" t="s">
        <v>447</v>
      </c>
      <c r="V31" s="1063"/>
      <c r="W31" s="1063" t="s">
        <v>448</v>
      </c>
      <c r="X31" s="1063"/>
      <c r="Y31" s="1062" t="s">
        <v>445</v>
      </c>
      <c r="Z31" s="1065"/>
    </row>
    <row r="32" spans="1:26" ht="18" customHeight="1">
      <c r="A32" s="838" t="s">
        <v>46</v>
      </c>
      <c r="B32" s="839"/>
      <c r="C32" s="839"/>
      <c r="D32" s="839"/>
      <c r="E32" s="985"/>
      <c r="F32" s="93" t="s">
        <v>47</v>
      </c>
      <c r="G32" s="865">
        <v>3572522</v>
      </c>
      <c r="H32" s="865"/>
      <c r="I32" s="865">
        <v>3989510</v>
      </c>
      <c r="J32" s="865"/>
      <c r="K32" s="865">
        <v>3797269</v>
      </c>
      <c r="L32" s="865"/>
      <c r="M32" s="1485">
        <v>3605195</v>
      </c>
      <c r="N32" s="1485"/>
      <c r="O32" s="1485">
        <v>3454014</v>
      </c>
      <c r="P32" s="1485"/>
      <c r="Q32" s="1539">
        <v>3339661</v>
      </c>
      <c r="R32" s="1539"/>
      <c r="S32" s="1539">
        <v>3244490</v>
      </c>
      <c r="T32" s="1539"/>
      <c r="U32" s="1485">
        <v>-95171</v>
      </c>
      <c r="V32" s="1485"/>
      <c r="W32" s="1010">
        <v>-2.8497203758105938E-2</v>
      </c>
      <c r="X32" s="1010"/>
      <c r="Y32" s="1010">
        <v>-3.9065652110172322E-2</v>
      </c>
      <c r="Z32" s="1011"/>
    </row>
    <row r="33" spans="1:26" ht="18" customHeight="1">
      <c r="A33" s="836" t="s">
        <v>94</v>
      </c>
      <c r="B33" s="837"/>
      <c r="C33" s="837"/>
      <c r="D33" s="837"/>
      <c r="E33" s="985"/>
      <c r="F33" s="94" t="s">
        <v>49</v>
      </c>
      <c r="G33" s="1060">
        <v>2412707</v>
      </c>
      <c r="H33" s="1060"/>
      <c r="I33" s="860">
        <v>226491</v>
      </c>
      <c r="J33" s="860"/>
      <c r="K33" s="860">
        <v>27285</v>
      </c>
      <c r="L33" s="860"/>
      <c r="M33" s="860">
        <v>13115</v>
      </c>
      <c r="N33" s="860"/>
      <c r="O33" s="860">
        <v>33575</v>
      </c>
      <c r="P33" s="860"/>
      <c r="Q33" s="860">
        <v>41721</v>
      </c>
      <c r="R33" s="860"/>
      <c r="S33" s="860">
        <v>29983</v>
      </c>
      <c r="T33" s="860"/>
      <c r="U33" s="860">
        <v>-11738</v>
      </c>
      <c r="V33" s="860"/>
      <c r="W33" s="861">
        <v>-0.28134512595575367</v>
      </c>
      <c r="X33" s="861"/>
      <c r="Y33" s="861">
        <v>2.3853411394875179E-2</v>
      </c>
      <c r="Z33" s="862"/>
    </row>
    <row r="34" spans="1:26" ht="18" customHeight="1">
      <c r="A34" s="838" t="s">
        <v>50</v>
      </c>
      <c r="B34" s="839"/>
      <c r="C34" s="839"/>
      <c r="D34" s="839"/>
      <c r="E34" s="985"/>
      <c r="F34" s="95" t="s">
        <v>51</v>
      </c>
      <c r="G34" s="860">
        <v>1159815</v>
      </c>
      <c r="H34" s="860"/>
      <c r="I34" s="860">
        <v>3763019</v>
      </c>
      <c r="J34" s="860"/>
      <c r="K34" s="860">
        <v>3769984</v>
      </c>
      <c r="L34" s="860"/>
      <c r="M34" s="860">
        <v>3592080</v>
      </c>
      <c r="N34" s="860"/>
      <c r="O34" s="860">
        <v>3420439</v>
      </c>
      <c r="P34" s="860"/>
      <c r="Q34" s="860">
        <v>3297940</v>
      </c>
      <c r="R34" s="860"/>
      <c r="S34" s="860">
        <v>3214507</v>
      </c>
      <c r="T34" s="860"/>
      <c r="U34" s="860">
        <v>-83433</v>
      </c>
      <c r="V34" s="860"/>
      <c r="W34" s="1005">
        <v>-2.5298519681983267E-2</v>
      </c>
      <c r="X34" s="1005"/>
      <c r="Y34" s="1005">
        <v>-3.9065652110172322E-2</v>
      </c>
      <c r="Z34" s="1006"/>
    </row>
    <row r="35" spans="1:26" ht="18" customHeight="1">
      <c r="A35" s="1538">
        <v>2456010</v>
      </c>
      <c r="B35" s="1316"/>
      <c r="C35" s="1316"/>
      <c r="D35" s="1316"/>
      <c r="E35" s="985"/>
      <c r="F35" s="94" t="s">
        <v>53</v>
      </c>
      <c r="G35" s="860">
        <v>3572522</v>
      </c>
      <c r="H35" s="860"/>
      <c r="I35" s="860">
        <v>3989510</v>
      </c>
      <c r="J35" s="860"/>
      <c r="K35" s="860">
        <v>3797269</v>
      </c>
      <c r="L35" s="860"/>
      <c r="M35" s="860">
        <v>3605195</v>
      </c>
      <c r="N35" s="860"/>
      <c r="O35" s="860">
        <v>3454014</v>
      </c>
      <c r="P35" s="860"/>
      <c r="Q35" s="860">
        <v>3339661</v>
      </c>
      <c r="R35" s="860"/>
      <c r="S35" s="860">
        <v>3244490</v>
      </c>
      <c r="T35" s="860"/>
      <c r="U35" s="860">
        <v>-95171</v>
      </c>
      <c r="V35" s="860"/>
      <c r="W35" s="861">
        <v>-2.8497203758105938E-2</v>
      </c>
      <c r="X35" s="861"/>
      <c r="Y35" s="861">
        <v>-3.9065652110172322E-2</v>
      </c>
      <c r="Z35" s="862"/>
    </row>
    <row r="36" spans="1:26" ht="18" customHeight="1" thickBot="1">
      <c r="A36" s="838" t="s">
        <v>54</v>
      </c>
      <c r="B36" s="839"/>
      <c r="C36" s="839"/>
      <c r="D36" s="839"/>
      <c r="E36" s="985"/>
      <c r="F36" s="97" t="s">
        <v>328</v>
      </c>
      <c r="G36" s="857">
        <v>1159815</v>
      </c>
      <c r="H36" s="857"/>
      <c r="I36" s="857">
        <v>3763019</v>
      </c>
      <c r="J36" s="857"/>
      <c r="K36" s="857">
        <v>3769984</v>
      </c>
      <c r="L36" s="857"/>
      <c r="M36" s="857">
        <v>3592080</v>
      </c>
      <c r="N36" s="857"/>
      <c r="O36" s="857">
        <v>3420439</v>
      </c>
      <c r="P36" s="857"/>
      <c r="Q36" s="857">
        <v>3297940</v>
      </c>
      <c r="R36" s="857"/>
      <c r="S36" s="857">
        <v>3214507</v>
      </c>
      <c r="T36" s="857"/>
      <c r="U36" s="857">
        <v>-83433</v>
      </c>
      <c r="V36" s="857"/>
      <c r="W36" s="1007">
        <v>-2.5298519681983267E-2</v>
      </c>
      <c r="X36" s="1007"/>
      <c r="Y36" s="1007">
        <v>-3.9065652110172322E-2</v>
      </c>
      <c r="Z36" s="1008"/>
    </row>
    <row r="37" spans="1:26" ht="18" customHeight="1">
      <c r="A37" s="836" t="s">
        <v>849</v>
      </c>
      <c r="B37" s="837"/>
      <c r="C37" s="837"/>
      <c r="D37" s="837"/>
      <c r="E37" s="985"/>
    </row>
    <row r="38" spans="1:26" ht="18" customHeight="1">
      <c r="A38" s="838" t="s">
        <v>57</v>
      </c>
      <c r="B38" s="839"/>
      <c r="C38" s="839"/>
      <c r="D38" s="839"/>
      <c r="E38" s="985"/>
      <c r="F38" s="1448" t="s">
        <v>58</v>
      </c>
      <c r="G38" s="1237"/>
      <c r="H38" s="1237"/>
      <c r="I38" s="1237"/>
      <c r="J38" s="1237"/>
      <c r="K38" s="1237"/>
      <c r="L38" s="1237"/>
      <c r="M38" s="1237"/>
      <c r="N38" s="1237"/>
      <c r="O38" s="1237"/>
      <c r="P38" s="1237"/>
      <c r="Q38" s="1237"/>
      <c r="R38" s="1237"/>
      <c r="S38" s="1237"/>
      <c r="T38" s="1237"/>
      <c r="U38" s="1237"/>
      <c r="V38" s="1237"/>
      <c r="W38" s="1237"/>
      <c r="X38" s="1237"/>
    </row>
    <row r="39" spans="1:26" ht="18" customHeight="1">
      <c r="A39" s="1198">
        <v>5510</v>
      </c>
      <c r="B39" s="1199"/>
      <c r="C39" s="1199"/>
      <c r="D39" s="1199"/>
      <c r="E39" s="985"/>
      <c r="F39" s="487"/>
      <c r="G39" s="52"/>
      <c r="H39" s="52"/>
      <c r="I39" s="52"/>
      <c r="J39" s="52"/>
      <c r="K39" s="52"/>
      <c r="L39" s="52"/>
      <c r="M39" s="52"/>
      <c r="N39" s="52"/>
      <c r="O39" s="52"/>
      <c r="P39" s="52"/>
      <c r="Q39" s="52"/>
      <c r="R39" s="52"/>
      <c r="S39" s="52"/>
      <c r="T39" s="52"/>
      <c r="U39" s="52"/>
      <c r="V39" s="52"/>
      <c r="W39" s="52"/>
      <c r="X39" s="488"/>
    </row>
    <row r="40" spans="1:26" ht="18" customHeight="1">
      <c r="A40" s="847" t="s">
        <v>59</v>
      </c>
      <c r="B40" s="848"/>
      <c r="C40" s="848"/>
      <c r="D40" s="848"/>
      <c r="E40" s="985"/>
      <c r="F40" s="487"/>
      <c r="G40" s="52"/>
      <c r="H40" s="52"/>
      <c r="I40" s="52"/>
      <c r="J40" s="52"/>
      <c r="K40" s="52"/>
      <c r="L40" s="52"/>
      <c r="M40" s="52"/>
      <c r="N40" s="52"/>
      <c r="O40" s="52"/>
      <c r="P40" s="52"/>
      <c r="Q40" s="52"/>
      <c r="R40" s="52"/>
      <c r="S40" s="52"/>
      <c r="T40" s="52"/>
      <c r="U40" s="52"/>
      <c r="V40" s="52"/>
      <c r="W40" s="52"/>
      <c r="X40" s="488"/>
    </row>
    <row r="41" spans="1:26" ht="18" customHeight="1">
      <c r="A41" s="1532" t="s">
        <v>282</v>
      </c>
      <c r="B41" s="1533"/>
      <c r="C41" s="1310">
        <v>1</v>
      </c>
      <c r="D41" s="1311"/>
      <c r="E41" s="1031"/>
      <c r="F41" s="487"/>
      <c r="G41" s="52"/>
      <c r="H41" s="52"/>
      <c r="I41" s="52"/>
      <c r="J41" s="52"/>
      <c r="K41" s="52"/>
      <c r="L41" s="52"/>
      <c r="M41" s="52"/>
      <c r="N41" s="52"/>
      <c r="O41" s="52"/>
      <c r="P41" s="52"/>
      <c r="Q41" s="52"/>
      <c r="R41" s="52"/>
      <c r="S41" s="52"/>
      <c r="T41" s="52"/>
      <c r="U41" s="52"/>
      <c r="V41" s="52"/>
      <c r="W41" s="52"/>
      <c r="X41" s="488"/>
    </row>
    <row r="42" spans="1:26" ht="18" customHeight="1">
      <c r="A42" s="1534"/>
      <c r="B42" s="1535"/>
      <c r="C42" s="1427"/>
      <c r="D42" s="1428"/>
      <c r="E42" s="985"/>
      <c r="F42" s="487"/>
      <c r="G42" s="52"/>
      <c r="H42" s="52"/>
      <c r="I42" s="52"/>
      <c r="J42" s="52"/>
      <c r="K42" s="52"/>
      <c r="L42" s="52"/>
      <c r="M42" s="52"/>
      <c r="N42" s="52"/>
      <c r="O42" s="52"/>
      <c r="P42" s="52"/>
      <c r="Q42" s="52"/>
      <c r="R42" s="52"/>
      <c r="S42" s="52"/>
      <c r="T42" s="52"/>
      <c r="U42" s="52"/>
      <c r="V42" s="52"/>
      <c r="W42" s="52"/>
      <c r="X42" s="488"/>
    </row>
    <row r="43" spans="1:26" ht="27.75" customHeight="1">
      <c r="A43" s="1536"/>
      <c r="B43" s="1537"/>
      <c r="C43" s="1312"/>
      <c r="D43" s="1313"/>
      <c r="E43" s="1031"/>
      <c r="F43" s="487"/>
      <c r="G43" s="52"/>
      <c r="H43" s="52"/>
      <c r="I43" s="52"/>
      <c r="J43" s="52"/>
      <c r="K43" s="52"/>
      <c r="L43" s="52"/>
      <c r="M43" s="52"/>
      <c r="N43" s="52"/>
      <c r="O43" s="52"/>
      <c r="P43" s="52"/>
      <c r="Q43" s="52"/>
      <c r="R43" s="52"/>
      <c r="S43" s="52"/>
      <c r="T43" s="52"/>
      <c r="U43" s="52"/>
      <c r="V43" s="52"/>
      <c r="W43" s="52"/>
      <c r="X43" s="488"/>
    </row>
    <row r="44" spans="1:26" ht="25.5" customHeight="1">
      <c r="A44" s="855" t="s">
        <v>61</v>
      </c>
      <c r="B44" s="856"/>
      <c r="C44" s="856"/>
      <c r="D44" s="1301"/>
      <c r="E44" s="985"/>
      <c r="F44" s="487"/>
      <c r="G44" s="52"/>
      <c r="H44" s="52"/>
      <c r="I44" s="52"/>
      <c r="J44" s="52"/>
      <c r="K44" s="52"/>
      <c r="L44" s="52"/>
      <c r="M44" s="52"/>
      <c r="N44" s="52"/>
      <c r="O44" s="52"/>
      <c r="P44" s="52"/>
      <c r="Q44" s="52"/>
      <c r="R44" s="52"/>
      <c r="S44" s="52"/>
      <c r="T44" s="52"/>
      <c r="U44" s="52"/>
      <c r="V44" s="52"/>
      <c r="W44" s="52"/>
      <c r="X44" s="488"/>
    </row>
    <row r="45" spans="1:26" ht="26.25" customHeight="1" thickBot="1">
      <c r="A45" s="1429" t="s">
        <v>850</v>
      </c>
      <c r="B45" s="1430"/>
      <c r="C45" s="1430"/>
      <c r="D45" s="1431"/>
      <c r="E45" s="985"/>
      <c r="F45" s="487"/>
      <c r="G45" s="52"/>
      <c r="H45" s="52"/>
      <c r="I45" s="52"/>
      <c r="J45" s="52"/>
      <c r="K45" s="52"/>
      <c r="L45" s="52"/>
      <c r="M45" s="52"/>
      <c r="N45" s="52"/>
      <c r="O45" s="52"/>
      <c r="P45" s="52"/>
      <c r="Q45" s="52"/>
      <c r="R45" s="52"/>
      <c r="S45" s="52"/>
      <c r="T45" s="52"/>
      <c r="U45" s="52"/>
      <c r="V45" s="52"/>
      <c r="W45" s="52"/>
      <c r="X45" s="488"/>
    </row>
    <row r="46" spans="1:26" ht="26.25" customHeight="1" thickTop="1" thickBot="1">
      <c r="A46" s="831" t="s">
        <v>63</v>
      </c>
      <c r="B46" s="832"/>
      <c r="C46" s="832"/>
      <c r="D46" s="1305"/>
      <c r="E46" s="985"/>
      <c r="F46" s="487"/>
      <c r="G46" s="52"/>
      <c r="H46" s="52"/>
      <c r="I46" s="52"/>
      <c r="J46" s="52"/>
      <c r="K46" s="52"/>
      <c r="L46" s="52"/>
      <c r="M46" s="52"/>
      <c r="N46" s="52"/>
      <c r="O46" s="52"/>
      <c r="P46" s="52"/>
      <c r="Q46" s="52"/>
      <c r="R46" s="52"/>
      <c r="S46" s="52"/>
      <c r="T46" s="52"/>
      <c r="U46" s="52"/>
      <c r="V46" s="52"/>
      <c r="W46" s="52"/>
      <c r="X46" s="488"/>
    </row>
    <row r="47" spans="1:26" ht="26.25" customHeight="1" thickTop="1" thickBot="1">
      <c r="A47" s="880" t="s">
        <v>64</v>
      </c>
      <c r="B47" s="881"/>
      <c r="C47" s="881"/>
      <c r="D47" s="1066"/>
      <c r="E47" s="985"/>
      <c r="F47" s="487"/>
      <c r="G47" s="52"/>
      <c r="H47" s="52"/>
      <c r="I47" s="52"/>
      <c r="J47" s="52"/>
      <c r="K47" s="52"/>
      <c r="L47" s="52"/>
      <c r="M47" s="52"/>
      <c r="N47" s="52"/>
      <c r="O47" s="52"/>
      <c r="P47" s="52"/>
      <c r="Q47" s="52"/>
      <c r="R47" s="52"/>
      <c r="S47" s="52"/>
      <c r="T47" s="52"/>
      <c r="U47" s="52"/>
      <c r="V47" s="52"/>
      <c r="W47" s="52"/>
      <c r="X47" s="488"/>
    </row>
    <row r="48" spans="1:26" ht="21.75" customHeight="1" thickBot="1">
      <c r="A48" s="814" t="s">
        <v>851</v>
      </c>
      <c r="B48" s="815"/>
      <c r="C48" s="815"/>
      <c r="D48" s="816"/>
      <c r="E48" s="985"/>
      <c r="F48" s="938" t="s">
        <v>68</v>
      </c>
      <c r="G48" s="817"/>
      <c r="H48" s="817"/>
      <c r="I48" s="817"/>
      <c r="J48" s="817"/>
      <c r="K48" s="817"/>
      <c r="L48" s="817"/>
      <c r="M48" s="817"/>
      <c r="N48" s="817"/>
      <c r="O48" s="817"/>
      <c r="P48" s="817"/>
      <c r="Q48" s="817"/>
      <c r="R48" s="817"/>
      <c r="S48" s="817"/>
      <c r="T48" s="817"/>
      <c r="U48" s="817"/>
      <c r="V48" s="817"/>
      <c r="W48" s="817"/>
      <c r="X48" s="818"/>
    </row>
    <row r="49" spans="1:24" ht="18" customHeight="1" thickBot="1">
      <c r="A49" s="855" t="s">
        <v>66</v>
      </c>
      <c r="B49" s="856"/>
      <c r="C49" s="856"/>
      <c r="D49" s="1301"/>
      <c r="E49" s="985"/>
      <c r="F49" s="307" t="s">
        <v>70</v>
      </c>
      <c r="G49" s="1244" t="s">
        <v>71</v>
      </c>
      <c r="H49" s="1244"/>
      <c r="I49" s="1244"/>
      <c r="J49" s="1244"/>
      <c r="K49" s="826" t="s">
        <v>72</v>
      </c>
      <c r="L49" s="827"/>
      <c r="M49" s="828"/>
      <c r="N49" s="826" t="s">
        <v>73</v>
      </c>
      <c r="O49" s="827"/>
      <c r="P49" s="827"/>
      <c r="Q49" s="827"/>
      <c r="R49" s="827"/>
      <c r="S49" s="827"/>
      <c r="T49" s="827"/>
      <c r="U49" s="827"/>
      <c r="V49" s="827"/>
      <c r="W49" s="827"/>
      <c r="X49" s="940"/>
    </row>
    <row r="50" spans="1:24" ht="18" customHeight="1">
      <c r="A50" s="1110" t="s">
        <v>852</v>
      </c>
      <c r="B50" s="1111"/>
      <c r="C50" s="1111"/>
      <c r="D50" s="1265"/>
      <c r="E50" s="985"/>
      <c r="F50" s="1523" t="s">
        <v>87</v>
      </c>
      <c r="G50" s="1524"/>
      <c r="H50" s="1524"/>
      <c r="I50" s="1524"/>
      <c r="J50" s="1524"/>
      <c r="K50" s="1524"/>
      <c r="L50" s="1524"/>
      <c r="M50" s="1524"/>
      <c r="N50" s="1524"/>
      <c r="O50" s="1524"/>
      <c r="P50" s="1524"/>
      <c r="Q50" s="1524"/>
      <c r="R50" s="1524"/>
      <c r="S50" s="1524"/>
      <c r="T50" s="1524"/>
      <c r="U50" s="1524"/>
      <c r="V50" s="1524"/>
      <c r="W50" s="1524"/>
      <c r="X50" s="1525"/>
    </row>
    <row r="51" spans="1:24" ht="18" customHeight="1">
      <c r="A51" s="1110" t="s">
        <v>853</v>
      </c>
      <c r="B51" s="1111"/>
      <c r="C51" s="1111"/>
      <c r="D51" s="1265"/>
      <c r="E51" s="985"/>
      <c r="F51" s="1526"/>
      <c r="G51" s="1527"/>
      <c r="H51" s="1527"/>
      <c r="I51" s="1527"/>
      <c r="J51" s="1527"/>
      <c r="K51" s="1527"/>
      <c r="L51" s="1527"/>
      <c r="M51" s="1527"/>
      <c r="N51" s="1527"/>
      <c r="O51" s="1527"/>
      <c r="P51" s="1527"/>
      <c r="Q51" s="1527"/>
      <c r="R51" s="1527"/>
      <c r="S51" s="1527"/>
      <c r="T51" s="1527"/>
      <c r="U51" s="1527"/>
      <c r="V51" s="1527"/>
      <c r="W51" s="1527"/>
      <c r="X51" s="1528"/>
    </row>
    <row r="52" spans="1:24" ht="18" customHeight="1">
      <c r="A52" s="1263" t="s">
        <v>854</v>
      </c>
      <c r="B52" s="1107"/>
      <c r="C52" s="1107"/>
      <c r="D52" s="1264"/>
      <c r="E52" s="985"/>
      <c r="F52" s="1526"/>
      <c r="G52" s="1527"/>
      <c r="H52" s="1527"/>
      <c r="I52" s="1527"/>
      <c r="J52" s="1527"/>
      <c r="K52" s="1527"/>
      <c r="L52" s="1527"/>
      <c r="M52" s="1527"/>
      <c r="N52" s="1527"/>
      <c r="O52" s="1527"/>
      <c r="P52" s="1527"/>
      <c r="Q52" s="1527"/>
      <c r="R52" s="1527"/>
      <c r="S52" s="1527"/>
      <c r="T52" s="1527"/>
      <c r="U52" s="1527"/>
      <c r="V52" s="1527"/>
      <c r="W52" s="1527"/>
      <c r="X52" s="1528"/>
    </row>
    <row r="53" spans="1:24" ht="18" customHeight="1">
      <c r="A53" s="855" t="s">
        <v>74</v>
      </c>
      <c r="B53" s="856"/>
      <c r="C53" s="856"/>
      <c r="D53" s="1301"/>
      <c r="E53" s="985"/>
      <c r="F53" s="1526"/>
      <c r="G53" s="1527"/>
      <c r="H53" s="1527"/>
      <c r="I53" s="1527"/>
      <c r="J53" s="1527"/>
      <c r="K53" s="1527"/>
      <c r="L53" s="1527"/>
      <c r="M53" s="1527"/>
      <c r="N53" s="1527"/>
      <c r="O53" s="1527"/>
      <c r="P53" s="1527"/>
      <c r="Q53" s="1527"/>
      <c r="R53" s="1527"/>
      <c r="S53" s="1527"/>
      <c r="T53" s="1527"/>
      <c r="U53" s="1527"/>
      <c r="V53" s="1527"/>
      <c r="W53" s="1527"/>
      <c r="X53" s="1528"/>
    </row>
    <row r="54" spans="1:24" ht="18" customHeight="1">
      <c r="A54" s="1435" t="s">
        <v>739</v>
      </c>
      <c r="B54" s="1436"/>
      <c r="C54" s="1436"/>
      <c r="D54" s="1437"/>
      <c r="E54" s="985"/>
      <c r="F54" s="1526"/>
      <c r="G54" s="1527"/>
      <c r="H54" s="1527"/>
      <c r="I54" s="1527"/>
      <c r="J54" s="1527"/>
      <c r="K54" s="1527"/>
      <c r="L54" s="1527"/>
      <c r="M54" s="1527"/>
      <c r="N54" s="1527"/>
      <c r="O54" s="1527"/>
      <c r="P54" s="1527"/>
      <c r="Q54" s="1527"/>
      <c r="R54" s="1527"/>
      <c r="S54" s="1527"/>
      <c r="T54" s="1527"/>
      <c r="U54" s="1527"/>
      <c r="V54" s="1527"/>
      <c r="W54" s="1527"/>
      <c r="X54" s="1528"/>
    </row>
    <row r="55" spans="1:24" ht="18" customHeight="1">
      <c r="A55" s="1435"/>
      <c r="B55" s="1436"/>
      <c r="C55" s="1436"/>
      <c r="D55" s="1437"/>
      <c r="E55" s="985"/>
      <c r="F55" s="1526"/>
      <c r="G55" s="1527"/>
      <c r="H55" s="1527"/>
      <c r="I55" s="1527"/>
      <c r="J55" s="1527"/>
      <c r="K55" s="1527"/>
      <c r="L55" s="1527"/>
      <c r="M55" s="1527"/>
      <c r="N55" s="1527"/>
      <c r="O55" s="1527"/>
      <c r="P55" s="1527"/>
      <c r="Q55" s="1527"/>
      <c r="R55" s="1527"/>
      <c r="S55" s="1527"/>
      <c r="T55" s="1527"/>
      <c r="U55" s="1527"/>
      <c r="V55" s="1527"/>
      <c r="W55" s="1527"/>
      <c r="X55" s="1528"/>
    </row>
    <row r="56" spans="1:24" ht="18" customHeight="1" thickBot="1">
      <c r="A56" s="1439"/>
      <c r="B56" s="1440"/>
      <c r="C56" s="1440"/>
      <c r="D56" s="1441"/>
      <c r="E56" s="985"/>
      <c r="F56" s="1526"/>
      <c r="G56" s="1527"/>
      <c r="H56" s="1527"/>
      <c r="I56" s="1527"/>
      <c r="J56" s="1527"/>
      <c r="K56" s="1527"/>
      <c r="L56" s="1527"/>
      <c r="M56" s="1527"/>
      <c r="N56" s="1527"/>
      <c r="O56" s="1527"/>
      <c r="P56" s="1527"/>
      <c r="Q56" s="1527"/>
      <c r="R56" s="1527"/>
      <c r="S56" s="1527"/>
      <c r="T56" s="1527"/>
      <c r="U56" s="1527"/>
      <c r="V56" s="1527"/>
      <c r="W56" s="1527"/>
      <c r="X56" s="1528"/>
    </row>
    <row r="57" spans="1:24" ht="18" customHeight="1" thickTop="1" thickBot="1">
      <c r="A57" s="831" t="s">
        <v>81</v>
      </c>
      <c r="B57" s="832"/>
      <c r="C57" s="832"/>
      <c r="D57" s="1305"/>
      <c r="E57" s="985"/>
      <c r="F57" s="1526"/>
      <c r="G57" s="1527"/>
      <c r="H57" s="1527"/>
      <c r="I57" s="1527"/>
      <c r="J57" s="1527"/>
      <c r="K57" s="1527"/>
      <c r="L57" s="1527"/>
      <c r="M57" s="1527"/>
      <c r="N57" s="1527"/>
      <c r="O57" s="1527"/>
      <c r="P57" s="1527"/>
      <c r="Q57" s="1527"/>
      <c r="R57" s="1527"/>
      <c r="S57" s="1527"/>
      <c r="T57" s="1527"/>
      <c r="U57" s="1527"/>
      <c r="V57" s="1527"/>
      <c r="W57" s="1527"/>
      <c r="X57" s="1528"/>
    </row>
    <row r="58" spans="1:24" ht="18" customHeight="1" thickTop="1" thickBot="1">
      <c r="A58" s="880" t="s">
        <v>82</v>
      </c>
      <c r="B58" s="881"/>
      <c r="C58" s="881"/>
      <c r="D58" s="1066"/>
      <c r="E58" s="985"/>
      <c r="F58" s="1529"/>
      <c r="G58" s="1530"/>
      <c r="H58" s="1530"/>
      <c r="I58" s="1530"/>
      <c r="J58" s="1530"/>
      <c r="K58" s="1530"/>
      <c r="L58" s="1530"/>
      <c r="M58" s="1530"/>
      <c r="N58" s="1530"/>
      <c r="O58" s="1530"/>
      <c r="P58" s="1530"/>
      <c r="Q58" s="1530"/>
      <c r="R58" s="1530"/>
      <c r="S58" s="1530"/>
      <c r="T58" s="1530"/>
      <c r="U58" s="1530"/>
      <c r="V58" s="1530"/>
      <c r="W58" s="1530"/>
      <c r="X58" s="1531"/>
    </row>
    <row r="59" spans="1:24" ht="18" customHeight="1">
      <c r="A59" s="1521" t="s">
        <v>855</v>
      </c>
      <c r="B59" s="1521"/>
      <c r="C59" s="1521"/>
      <c r="D59" s="1522"/>
      <c r="E59" s="985"/>
    </row>
    <row r="60" spans="1:24" ht="36.75" customHeight="1">
      <c r="A60" s="1475" t="s">
        <v>751</v>
      </c>
      <c r="B60" s="1475"/>
      <c r="C60" s="1475"/>
      <c r="D60" s="1476"/>
      <c r="E60" s="985"/>
    </row>
    <row r="61" spans="1:24" ht="36.75" customHeight="1" thickBot="1">
      <c r="A61" s="498"/>
      <c r="B61" s="498"/>
      <c r="C61" s="498"/>
      <c r="D61" s="499"/>
      <c r="E61" s="986"/>
    </row>
    <row r="62" spans="1:24" ht="18" customHeight="1"/>
    <row r="63" spans="1:24" ht="45" customHeight="1">
      <c r="E63"/>
    </row>
    <row r="64" spans="1:24">
      <c r="E64"/>
    </row>
    <row r="65" spans="5:5">
      <c r="E65"/>
    </row>
    <row r="66" spans="5:5">
      <c r="E66"/>
    </row>
    <row r="67" spans="5:5">
      <c r="E67"/>
    </row>
    <row r="68" spans="5:5">
      <c r="E68"/>
    </row>
    <row r="69" spans="5:5">
      <c r="E69"/>
    </row>
    <row r="70" spans="5:5">
      <c r="E70"/>
    </row>
    <row r="71" spans="5:5">
      <c r="E71"/>
    </row>
    <row r="72" spans="5:5" ht="21.75" customHeight="1">
      <c r="E72"/>
    </row>
    <row r="73" spans="5:5" ht="23.25" customHeight="1">
      <c r="E73"/>
    </row>
    <row r="74" spans="5:5" ht="27.75" customHeight="1">
      <c r="E74"/>
    </row>
    <row r="75" spans="5:5" ht="30" customHeight="1">
      <c r="E75"/>
    </row>
    <row r="76" spans="5:5">
      <c r="E76"/>
    </row>
    <row r="77" spans="5:5" ht="22.5" customHeight="1">
      <c r="E77"/>
    </row>
    <row r="78" spans="5:5" ht="21" customHeight="1"/>
    <row r="79" spans="5:5" ht="24.75" customHeight="1"/>
    <row r="80" spans="5:5" ht="21" customHeight="1"/>
    <row r="82" ht="20.25" customHeight="1"/>
    <row r="86" ht="52.5" customHeight="1"/>
  </sheetData>
  <mergeCells count="181">
    <mergeCell ref="A4:D12"/>
    <mergeCell ref="M4:N4"/>
    <mergeCell ref="S4:T4"/>
    <mergeCell ref="S8:T8"/>
    <mergeCell ref="A13:D13"/>
    <mergeCell ref="S13:T13"/>
    <mergeCell ref="A1:D2"/>
    <mergeCell ref="E1:E61"/>
    <mergeCell ref="F1:T2"/>
    <mergeCell ref="G3:H3"/>
    <mergeCell ref="I3:J3"/>
    <mergeCell ref="K3:L3"/>
    <mergeCell ref="M3:N3"/>
    <mergeCell ref="O3:P3"/>
    <mergeCell ref="Q3:R3"/>
    <mergeCell ref="S3:T3"/>
    <mergeCell ref="Q22:R22"/>
    <mergeCell ref="G24:H24"/>
    <mergeCell ref="I24:J24"/>
    <mergeCell ref="K24:L24"/>
    <mergeCell ref="M24:N24"/>
    <mergeCell ref="O24:P24"/>
    <mergeCell ref="Q24:R24"/>
    <mergeCell ref="S24:T24"/>
    <mergeCell ref="U24:V24"/>
    <mergeCell ref="W24:X24"/>
    <mergeCell ref="Y24:Z24"/>
    <mergeCell ref="G25:H25"/>
    <mergeCell ref="I25:J25"/>
    <mergeCell ref="K25:L25"/>
    <mergeCell ref="M25:N25"/>
    <mergeCell ref="O25:P25"/>
    <mergeCell ref="Q25:R25"/>
    <mergeCell ref="S25:T25"/>
    <mergeCell ref="U25:V25"/>
    <mergeCell ref="W25:X25"/>
    <mergeCell ref="Y25:Z25"/>
    <mergeCell ref="Y26:Z26"/>
    <mergeCell ref="A27:D27"/>
    <mergeCell ref="G27:H27"/>
    <mergeCell ref="I27:J27"/>
    <mergeCell ref="K27:L27"/>
    <mergeCell ref="M27:N27"/>
    <mergeCell ref="O27:P27"/>
    <mergeCell ref="Q27:R27"/>
    <mergeCell ref="A14:D26"/>
    <mergeCell ref="F21:P21"/>
    <mergeCell ref="G26:H26"/>
    <mergeCell ref="I26:J26"/>
    <mergeCell ref="K26:L26"/>
    <mergeCell ref="M26:N26"/>
    <mergeCell ref="O26:P26"/>
    <mergeCell ref="Q26:R26"/>
    <mergeCell ref="S26:T26"/>
    <mergeCell ref="U26:V26"/>
    <mergeCell ref="W26:X26"/>
    <mergeCell ref="G22:H22"/>
    <mergeCell ref="I22:J22"/>
    <mergeCell ref="K22:L22"/>
    <mergeCell ref="M22:N22"/>
    <mergeCell ref="O22:P22"/>
    <mergeCell ref="K29:L29"/>
    <mergeCell ref="M29:N29"/>
    <mergeCell ref="S27:T27"/>
    <mergeCell ref="U27:V27"/>
    <mergeCell ref="W27:X27"/>
    <mergeCell ref="Y27:Z27"/>
    <mergeCell ref="A28:D28"/>
    <mergeCell ref="G28:H28"/>
    <mergeCell ref="I28:J28"/>
    <mergeCell ref="K28:L28"/>
    <mergeCell ref="M28:N28"/>
    <mergeCell ref="O28:P28"/>
    <mergeCell ref="O29:P29"/>
    <mergeCell ref="Q29:R29"/>
    <mergeCell ref="S29:T29"/>
    <mergeCell ref="U29:V29"/>
    <mergeCell ref="W29:X29"/>
    <mergeCell ref="Y29:Z29"/>
    <mergeCell ref="Q28:R28"/>
    <mergeCell ref="S28:T28"/>
    <mergeCell ref="U28:V28"/>
    <mergeCell ref="W28:X28"/>
    <mergeCell ref="Y28:Z28"/>
    <mergeCell ref="A33:D33"/>
    <mergeCell ref="G33:H33"/>
    <mergeCell ref="I33:J33"/>
    <mergeCell ref="K33:L33"/>
    <mergeCell ref="M33:N33"/>
    <mergeCell ref="S31:T31"/>
    <mergeCell ref="U31:V31"/>
    <mergeCell ref="W31:X31"/>
    <mergeCell ref="Y31:Z31"/>
    <mergeCell ref="A32:D32"/>
    <mergeCell ref="G32:H32"/>
    <mergeCell ref="I32:J32"/>
    <mergeCell ref="K32:L32"/>
    <mergeCell ref="M32:N32"/>
    <mergeCell ref="O32:P32"/>
    <mergeCell ref="G31:H31"/>
    <mergeCell ref="I31:J31"/>
    <mergeCell ref="K31:L31"/>
    <mergeCell ref="M31:N31"/>
    <mergeCell ref="O31:P31"/>
    <mergeCell ref="Q31:R31"/>
    <mergeCell ref="A29:D31"/>
    <mergeCell ref="G29:H29"/>
    <mergeCell ref="I29:J29"/>
    <mergeCell ref="O33:P33"/>
    <mergeCell ref="Q33:R33"/>
    <mergeCell ref="S33:T33"/>
    <mergeCell ref="U33:V33"/>
    <mergeCell ref="W33:X33"/>
    <mergeCell ref="Y33:Z33"/>
    <mergeCell ref="Q32:R32"/>
    <mergeCell ref="S32:T32"/>
    <mergeCell ref="U32:V32"/>
    <mergeCell ref="W32:X32"/>
    <mergeCell ref="Y32:Z32"/>
    <mergeCell ref="Q34:R34"/>
    <mergeCell ref="S34:T34"/>
    <mergeCell ref="U34:V34"/>
    <mergeCell ref="W34:X34"/>
    <mergeCell ref="Y34:Z34"/>
    <mergeCell ref="A35:D35"/>
    <mergeCell ref="G35:H35"/>
    <mergeCell ref="I35:J35"/>
    <mergeCell ref="K35:L35"/>
    <mergeCell ref="M35:N35"/>
    <mergeCell ref="A34:D34"/>
    <mergeCell ref="G34:H34"/>
    <mergeCell ref="I34:J34"/>
    <mergeCell ref="K34:L34"/>
    <mergeCell ref="M34:N34"/>
    <mergeCell ref="O34:P34"/>
    <mergeCell ref="Y36:Z36"/>
    <mergeCell ref="A37:D37"/>
    <mergeCell ref="A36:D36"/>
    <mergeCell ref="G36:H36"/>
    <mergeCell ref="I36:J36"/>
    <mergeCell ref="K36:L36"/>
    <mergeCell ref="M36:N36"/>
    <mergeCell ref="O36:P36"/>
    <mergeCell ref="O35:P35"/>
    <mergeCell ref="Q35:R35"/>
    <mergeCell ref="S35:T35"/>
    <mergeCell ref="U35:V35"/>
    <mergeCell ref="W35:X35"/>
    <mergeCell ref="Y35:Z35"/>
    <mergeCell ref="A38:D38"/>
    <mergeCell ref="F38:X38"/>
    <mergeCell ref="A39:D39"/>
    <mergeCell ref="A40:D40"/>
    <mergeCell ref="A41:B43"/>
    <mergeCell ref="C41:D43"/>
    <mergeCell ref="Q36:R36"/>
    <mergeCell ref="S36:T36"/>
    <mergeCell ref="U36:V36"/>
    <mergeCell ref="W36:X36"/>
    <mergeCell ref="A44:D44"/>
    <mergeCell ref="A45:D45"/>
    <mergeCell ref="A46:D46"/>
    <mergeCell ref="A47:D47"/>
    <mergeCell ref="A48:D48"/>
    <mergeCell ref="F48:X48"/>
    <mergeCell ref="A55:D55"/>
    <mergeCell ref="A56:D56"/>
    <mergeCell ref="A57:D57"/>
    <mergeCell ref="A59:D59"/>
    <mergeCell ref="A60:D60"/>
    <mergeCell ref="A49:D49"/>
    <mergeCell ref="G49:J49"/>
    <mergeCell ref="K49:M49"/>
    <mergeCell ref="N49:X49"/>
    <mergeCell ref="A50:D50"/>
    <mergeCell ref="F50:X58"/>
    <mergeCell ref="A51:D51"/>
    <mergeCell ref="A52:D52"/>
    <mergeCell ref="A53:D53"/>
    <mergeCell ref="A54:D54"/>
    <mergeCell ref="A58:D58"/>
  </mergeCells>
  <pageMargins left="0.7" right="0.7" top="0.75" bottom="0.75" header="0.3" footer="0.3"/>
  <pageSetup orientation="portrait" verticalDpi="0"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6">
    <tabColor rgb="FF00B050"/>
  </sheetPr>
  <dimension ref="A1:Z85"/>
  <sheetViews>
    <sheetView topLeftCell="A25" zoomScale="59" zoomScaleNormal="59" workbookViewId="0">
      <selection activeCell="N60" sqref="N60:Z63"/>
    </sheetView>
  </sheetViews>
  <sheetFormatPr defaultRowHeight="15"/>
  <cols>
    <col min="1" max="1" width="29.140625" customWidth="1"/>
    <col min="2" max="2" width="16.42578125" customWidth="1"/>
    <col min="3" max="3" width="17.28515625" customWidth="1"/>
    <col min="4" max="4" width="8" customWidth="1"/>
    <col min="5" max="5" width="2" style="60" customWidth="1"/>
    <col min="6" max="6" width="27.5703125" customWidth="1"/>
    <col min="7" max="7" width="8.85546875" bestFit="1" customWidth="1"/>
    <col min="8" max="8" width="12" customWidth="1"/>
    <col min="9" max="9" width="7.5703125" customWidth="1"/>
    <col min="10" max="10" width="10.85546875" customWidth="1"/>
    <col min="11" max="11" width="7.85546875" bestFit="1" customWidth="1"/>
    <col min="12" max="12" width="11.42578125" customWidth="1"/>
    <col min="13" max="13" width="8.85546875" bestFit="1" customWidth="1"/>
    <col min="14" max="14" width="11.28515625" customWidth="1"/>
    <col min="15" max="15" width="9.85546875" bestFit="1" customWidth="1"/>
    <col min="16" max="16" width="11.28515625" customWidth="1"/>
  </cols>
  <sheetData>
    <row r="1" spans="1:20" ht="15" customHeight="1" thickTop="1">
      <c r="A1" s="901" t="s">
        <v>0</v>
      </c>
      <c r="B1" s="902"/>
      <c r="C1" s="902"/>
      <c r="D1" s="902"/>
      <c r="E1" s="984"/>
      <c r="F1" s="905" t="s">
        <v>1</v>
      </c>
      <c r="G1" s="905"/>
      <c r="H1" s="905"/>
      <c r="I1" s="905"/>
      <c r="J1" s="905"/>
      <c r="K1" s="905"/>
      <c r="L1" s="905"/>
      <c r="M1" s="905"/>
      <c r="N1" s="905"/>
      <c r="O1" s="905"/>
      <c r="P1" s="905"/>
      <c r="Q1" s="316"/>
      <c r="R1" s="316"/>
      <c r="S1" s="316"/>
      <c r="T1" s="316"/>
    </row>
    <row r="2" spans="1:20" ht="15.75" customHeight="1" thickBot="1">
      <c r="A2" s="903"/>
      <c r="B2" s="904"/>
      <c r="C2" s="904"/>
      <c r="D2" s="904"/>
      <c r="E2" s="791"/>
      <c r="F2" s="904"/>
      <c r="G2" s="904"/>
      <c r="H2" s="904"/>
      <c r="I2" s="904"/>
      <c r="J2" s="904"/>
      <c r="K2" s="904"/>
      <c r="L2" s="904"/>
      <c r="M2" s="904"/>
      <c r="N2" s="904"/>
      <c r="O2" s="904"/>
      <c r="P2" s="904"/>
      <c r="Q2" s="316"/>
      <c r="R2" s="316"/>
      <c r="S2" s="316"/>
      <c r="T2" s="316"/>
    </row>
    <row r="3" spans="1:20" ht="15.75" thickBot="1">
      <c r="A3" s="3"/>
      <c r="B3" s="4"/>
      <c r="C3" s="4"/>
      <c r="D3" s="4"/>
      <c r="E3" s="985"/>
      <c r="F3" s="137" t="s">
        <v>2</v>
      </c>
      <c r="G3" s="907">
        <v>2018</v>
      </c>
      <c r="H3" s="908"/>
      <c r="I3" s="907">
        <v>2019</v>
      </c>
      <c r="J3" s="908"/>
      <c r="K3" s="907">
        <v>2020</v>
      </c>
      <c r="L3" s="908"/>
      <c r="M3" s="907">
        <v>2021</v>
      </c>
      <c r="N3" s="908"/>
      <c r="O3" s="907">
        <v>2022</v>
      </c>
      <c r="P3" s="908"/>
      <c r="Q3" s="907">
        <v>2023</v>
      </c>
      <c r="R3" s="908"/>
      <c r="S3" s="907">
        <v>2024</v>
      </c>
      <c r="T3" s="908"/>
    </row>
    <row r="4" spans="1:20" ht="20.25" customHeight="1" thickTop="1" thickBot="1">
      <c r="A4" s="888"/>
      <c r="B4" s="845"/>
      <c r="C4" s="845"/>
      <c r="D4" s="845"/>
      <c r="E4" s="985"/>
      <c r="F4" s="138" t="s">
        <v>3</v>
      </c>
      <c r="G4" s="982"/>
      <c r="H4" s="983"/>
      <c r="I4" s="982"/>
      <c r="J4" s="983"/>
      <c r="K4" s="982"/>
      <c r="L4" s="983"/>
      <c r="M4" s="982"/>
      <c r="N4" s="983"/>
      <c r="O4" s="982"/>
      <c r="P4" s="983"/>
      <c r="Q4" s="982"/>
      <c r="R4" s="983"/>
      <c r="S4" s="982"/>
      <c r="T4" s="983"/>
    </row>
    <row r="5" spans="1:20" ht="21" customHeight="1" thickBot="1">
      <c r="A5" s="888"/>
      <c r="B5" s="845"/>
      <c r="C5" s="845"/>
      <c r="D5" s="845"/>
      <c r="E5" s="985"/>
      <c r="F5" s="66" t="s">
        <v>4</v>
      </c>
      <c r="G5" s="10">
        <v>1.6925744615805878E-2</v>
      </c>
      <c r="H5" s="15" t="s">
        <v>7</v>
      </c>
      <c r="I5" s="10">
        <v>1.076827659052179E-3</v>
      </c>
      <c r="J5" s="380" t="s">
        <v>8</v>
      </c>
      <c r="K5" s="10">
        <v>-0.14032225424946201</v>
      </c>
      <c r="L5" s="13" t="s">
        <v>6</v>
      </c>
      <c r="M5" s="14">
        <v>-4.3816524259431486E-2</v>
      </c>
      <c r="N5" s="334" t="s">
        <v>15</v>
      </c>
      <c r="O5" s="14">
        <v>-2.8457302153679861E-2</v>
      </c>
      <c r="P5" s="334" t="s">
        <v>15</v>
      </c>
      <c r="Q5" s="14">
        <v>-0.01</v>
      </c>
      <c r="R5" s="334" t="s">
        <v>15</v>
      </c>
      <c r="S5">
        <v>0</v>
      </c>
      <c r="T5" s="380" t="s">
        <v>8</v>
      </c>
    </row>
    <row r="6" spans="1:20" ht="25.5" customHeight="1" thickBot="1">
      <c r="A6" s="888"/>
      <c r="B6" s="845"/>
      <c r="C6" s="845"/>
      <c r="D6" s="845"/>
      <c r="E6" s="985"/>
      <c r="F6" s="67" t="s">
        <v>9</v>
      </c>
      <c r="G6" s="18">
        <v>2.2143118077579359E-2</v>
      </c>
      <c r="H6" s="15" t="s">
        <v>7</v>
      </c>
      <c r="I6" s="18">
        <v>1.4322071085094393E-3</v>
      </c>
      <c r="J6" s="380" t="s">
        <v>8</v>
      </c>
      <c r="K6" s="18">
        <v>-0.2099870933356163</v>
      </c>
      <c r="L6" s="13" t="s">
        <v>6</v>
      </c>
      <c r="M6" s="18">
        <v>-5.2734962741564466E-2</v>
      </c>
      <c r="N6" s="334" t="s">
        <v>15</v>
      </c>
      <c r="O6" s="18">
        <v>-3.4752817805832954E-2</v>
      </c>
      <c r="P6" s="334" t="s">
        <v>15</v>
      </c>
      <c r="Q6" s="18">
        <v>-0.02</v>
      </c>
      <c r="R6" s="334" t="s">
        <v>15</v>
      </c>
      <c r="S6">
        <v>0</v>
      </c>
      <c r="T6" s="380" t="s">
        <v>8</v>
      </c>
    </row>
    <row r="7" spans="1:20" ht="26.25" thickBot="1">
      <c r="A7" s="888"/>
      <c r="B7" s="845"/>
      <c r="C7" s="845"/>
      <c r="D7" s="845"/>
      <c r="E7" s="985"/>
      <c r="F7" s="68" t="s">
        <v>10</v>
      </c>
      <c r="G7" s="10">
        <v>1.0355915364700741</v>
      </c>
      <c r="H7" s="380" t="s">
        <v>8</v>
      </c>
      <c r="I7" s="10">
        <v>0.91690489902225458</v>
      </c>
      <c r="J7" s="334" t="s">
        <v>15</v>
      </c>
      <c r="K7" s="10">
        <v>0.46812618889342961</v>
      </c>
      <c r="L7" s="13" t="s">
        <v>6</v>
      </c>
      <c r="M7" s="10">
        <v>0.78174902879455654</v>
      </c>
      <c r="N7" s="334" t="s">
        <v>15</v>
      </c>
      <c r="O7" s="10">
        <v>0.78680734316375145</v>
      </c>
      <c r="P7" s="334" t="s">
        <v>15</v>
      </c>
      <c r="Q7" s="10">
        <v>0.86</v>
      </c>
      <c r="R7" s="334" t="s">
        <v>15</v>
      </c>
      <c r="S7">
        <v>0.9</v>
      </c>
      <c r="T7" s="334" t="s">
        <v>15</v>
      </c>
    </row>
    <row r="8" spans="1:20" ht="19.5" customHeight="1" thickTop="1" thickBot="1">
      <c r="A8" s="888"/>
      <c r="B8" s="845"/>
      <c r="C8" s="845"/>
      <c r="D8" s="845"/>
      <c r="E8" s="985"/>
      <c r="F8" s="69" t="s">
        <v>11</v>
      </c>
      <c r="G8" s="978"/>
      <c r="H8" s="979"/>
      <c r="I8" s="978"/>
      <c r="J8" s="979"/>
      <c r="K8" s="978"/>
      <c r="L8" s="979"/>
      <c r="M8" s="978"/>
      <c r="N8" s="979"/>
      <c r="O8" s="978"/>
      <c r="P8" s="979"/>
      <c r="Q8" s="978"/>
      <c r="R8" s="979"/>
      <c r="S8" s="982"/>
      <c r="T8" s="983"/>
    </row>
    <row r="9" spans="1:20" ht="23.25" customHeight="1">
      <c r="A9" s="888"/>
      <c r="B9" s="845"/>
      <c r="C9" s="845"/>
      <c r="D9" s="845"/>
      <c r="E9" s="985"/>
      <c r="F9" s="66" t="s">
        <v>12</v>
      </c>
      <c r="G9" s="10">
        <v>3.7477114778608982</v>
      </c>
      <c r="H9" s="12" t="s">
        <v>5</v>
      </c>
      <c r="I9" s="10">
        <v>3.7200347726072391</v>
      </c>
      <c r="J9" s="12" t="s">
        <v>5</v>
      </c>
      <c r="K9" s="10">
        <v>2.6376809599969984</v>
      </c>
      <c r="L9" s="12" t="s">
        <v>5</v>
      </c>
      <c r="M9" s="10">
        <v>1.7943258741150434</v>
      </c>
      <c r="N9" s="15" t="s">
        <v>7</v>
      </c>
      <c r="O9" s="10">
        <v>1.5937257034509276</v>
      </c>
      <c r="P9" s="15" t="s">
        <v>7</v>
      </c>
      <c r="Q9" s="10">
        <v>1.48</v>
      </c>
      <c r="R9" s="15" t="s">
        <v>7</v>
      </c>
      <c r="S9">
        <v>1.49</v>
      </c>
      <c r="T9" s="380" t="s">
        <v>8</v>
      </c>
    </row>
    <row r="10" spans="1:20" ht="21" customHeight="1" thickBot="1">
      <c r="A10" s="888"/>
      <c r="B10" s="845"/>
      <c r="C10" s="845"/>
      <c r="D10" s="845"/>
      <c r="E10" s="985"/>
      <c r="F10" s="67" t="s">
        <v>13</v>
      </c>
      <c r="G10" s="18">
        <v>1.0464008796356199</v>
      </c>
      <c r="H10" s="15" t="s">
        <v>7</v>
      </c>
      <c r="I10" s="18">
        <v>1.0849263934672575</v>
      </c>
      <c r="J10" s="15" t="s">
        <v>7</v>
      </c>
      <c r="K10" s="18">
        <v>0.34589806898721864</v>
      </c>
      <c r="L10" s="13" t="s">
        <v>6</v>
      </c>
      <c r="M10" s="18">
        <v>0.18354229088224114</v>
      </c>
      <c r="N10" s="13" t="s">
        <v>6</v>
      </c>
      <c r="O10" s="18">
        <v>0.2391487064888938</v>
      </c>
      <c r="P10" s="13" t="s">
        <v>6</v>
      </c>
      <c r="Q10" s="18">
        <v>0.19</v>
      </c>
      <c r="R10" s="13" t="s">
        <v>6</v>
      </c>
      <c r="S10">
        <v>0.22</v>
      </c>
      <c r="T10" s="13" t="s">
        <v>6</v>
      </c>
    </row>
    <row r="11" spans="1:20" ht="22.5" customHeight="1">
      <c r="A11" s="888"/>
      <c r="B11" s="845"/>
      <c r="C11" s="845"/>
      <c r="D11" s="845"/>
      <c r="E11" s="985"/>
      <c r="F11" s="66" t="s">
        <v>14</v>
      </c>
      <c r="G11" s="27">
        <v>196.38313249322138</v>
      </c>
      <c r="H11" s="13" t="s">
        <v>6</v>
      </c>
      <c r="I11" s="27">
        <v>159.96641267458696</v>
      </c>
      <c r="J11" s="13" t="s">
        <v>6</v>
      </c>
      <c r="K11" s="27">
        <v>58.217867270371045</v>
      </c>
      <c r="L11" s="334" t="s">
        <v>15</v>
      </c>
      <c r="M11" s="27">
        <v>47.542528498049293</v>
      </c>
      <c r="N11" s="380" t="s">
        <v>8</v>
      </c>
      <c r="O11" s="27">
        <v>80.63265334143712</v>
      </c>
      <c r="P11" s="13" t="s">
        <v>6</v>
      </c>
      <c r="Q11" s="27">
        <v>56</v>
      </c>
      <c r="R11" s="13" t="s">
        <v>6</v>
      </c>
      <c r="S11">
        <v>66</v>
      </c>
      <c r="T11" s="334" t="s">
        <v>15</v>
      </c>
    </row>
    <row r="12" spans="1:20" ht="25.5" customHeight="1" thickBot="1">
      <c r="A12" s="889"/>
      <c r="B12" s="890"/>
      <c r="C12" s="890"/>
      <c r="D12" s="890"/>
      <c r="E12" s="985"/>
      <c r="F12" s="73" t="s">
        <v>16</v>
      </c>
      <c r="G12" s="31">
        <v>6924.4907716255284</v>
      </c>
      <c r="H12" s="13" t="s">
        <v>6</v>
      </c>
      <c r="I12" s="31">
        <v>231.7508318199292</v>
      </c>
      <c r="J12" s="13" t="s">
        <v>6</v>
      </c>
      <c r="K12" s="31">
        <v>277.42601985150225</v>
      </c>
      <c r="L12" s="13" t="s">
        <v>6</v>
      </c>
      <c r="M12" s="31">
        <v>283.83187301054784</v>
      </c>
      <c r="N12" s="13" t="s">
        <v>6</v>
      </c>
      <c r="O12" s="31">
        <v>267.83000550212654</v>
      </c>
      <c r="P12" s="13" t="s">
        <v>6</v>
      </c>
      <c r="Q12" s="31">
        <v>181</v>
      </c>
      <c r="R12" s="13" t="s">
        <v>6</v>
      </c>
      <c r="S12">
        <v>196</v>
      </c>
      <c r="T12" s="13" t="s">
        <v>6</v>
      </c>
    </row>
    <row r="13" spans="1:20" ht="20.25" customHeight="1" thickTop="1" thickBot="1">
      <c r="A13" s="891" t="s">
        <v>20</v>
      </c>
      <c r="B13" s="892"/>
      <c r="C13" s="892"/>
      <c r="D13" s="892"/>
      <c r="E13" s="985"/>
      <c r="F13" s="76" t="s">
        <v>21</v>
      </c>
      <c r="G13" s="980"/>
      <c r="H13" s="981"/>
      <c r="I13" s="980"/>
      <c r="J13" s="981"/>
      <c r="K13" s="980"/>
      <c r="L13" s="981"/>
      <c r="M13" s="980"/>
      <c r="N13" s="981"/>
      <c r="O13" s="980"/>
      <c r="P13" s="981"/>
      <c r="Q13" s="980"/>
      <c r="R13" s="981"/>
      <c r="S13" s="982"/>
      <c r="T13" s="983"/>
    </row>
    <row r="14" spans="1:20" ht="21.75" customHeight="1" thickTop="1">
      <c r="A14" s="1202" t="s">
        <v>577</v>
      </c>
      <c r="B14" s="1203"/>
      <c r="C14" s="1203"/>
      <c r="D14" s="1204"/>
      <c r="E14" s="985"/>
      <c r="F14" s="67" t="s">
        <v>23</v>
      </c>
      <c r="G14" s="18">
        <v>0.23562052008215384</v>
      </c>
      <c r="H14" s="12" t="s">
        <v>5</v>
      </c>
      <c r="I14" s="18">
        <v>0.2481341192525704</v>
      </c>
      <c r="J14" s="12" t="s">
        <v>5</v>
      </c>
      <c r="K14" s="18">
        <v>0.33175771891280481</v>
      </c>
      <c r="L14" s="15" t="s">
        <v>7</v>
      </c>
      <c r="M14" s="19">
        <v>0.16911813374817602</v>
      </c>
      <c r="N14" s="12" t="s">
        <v>5</v>
      </c>
      <c r="O14" s="19">
        <v>0.18115122886802143</v>
      </c>
      <c r="P14" s="12" t="s">
        <v>5</v>
      </c>
      <c r="Q14" s="19">
        <v>0.18</v>
      </c>
      <c r="R14" s="12" t="s">
        <v>5</v>
      </c>
      <c r="S14">
        <v>0.17</v>
      </c>
      <c r="T14" s="12" t="s">
        <v>5</v>
      </c>
    </row>
    <row r="15" spans="1:20" ht="18.75" customHeight="1" thickBot="1">
      <c r="A15" s="1205"/>
      <c r="B15" s="920"/>
      <c r="C15" s="920"/>
      <c r="D15" s="1206"/>
      <c r="E15" s="985"/>
      <c r="F15" s="66" t="s">
        <v>24</v>
      </c>
      <c r="G15" s="10">
        <v>0.30825072196868775</v>
      </c>
      <c r="H15" s="12" t="s">
        <v>5</v>
      </c>
      <c r="I15" s="10">
        <v>0.33002444399511832</v>
      </c>
      <c r="J15" s="12" t="s">
        <v>5</v>
      </c>
      <c r="K15" s="10">
        <v>0.49646322644094348</v>
      </c>
      <c r="L15" s="12" t="s">
        <v>5</v>
      </c>
      <c r="M15" s="14">
        <v>0.20354052798273448</v>
      </c>
      <c r="N15" s="12" t="s">
        <v>5</v>
      </c>
      <c r="O15" s="14">
        <v>0.22122672128773854</v>
      </c>
      <c r="P15" s="12" t="s">
        <v>5</v>
      </c>
      <c r="Q15" s="14">
        <v>0.22</v>
      </c>
      <c r="R15" s="12" t="s">
        <v>5</v>
      </c>
      <c r="S15">
        <v>0.21</v>
      </c>
      <c r="T15" s="12" t="s">
        <v>5</v>
      </c>
    </row>
    <row r="16" spans="1:20" ht="19.5" customHeight="1">
      <c r="A16" s="1205"/>
      <c r="B16" s="920"/>
      <c r="C16" s="920"/>
      <c r="D16" s="1206"/>
      <c r="E16" s="985"/>
      <c r="F16" s="146" t="s">
        <v>25</v>
      </c>
      <c r="G16" s="18">
        <v>6.6919582897057053</v>
      </c>
      <c r="H16" s="13" t="s">
        <v>6</v>
      </c>
      <c r="I16" s="18">
        <v>4.605395176247578</v>
      </c>
      <c r="J16" s="334" t="s">
        <v>15</v>
      </c>
      <c r="K16" s="18">
        <v>-9.200214516584218</v>
      </c>
      <c r="L16" s="13" t="s">
        <v>6</v>
      </c>
      <c r="M16" s="19">
        <v>-12.804769540949538</v>
      </c>
      <c r="N16" s="13" t="s">
        <v>6</v>
      </c>
      <c r="O16" s="19">
        <v>-23.663898763698615</v>
      </c>
      <c r="P16" s="13" t="s">
        <v>6</v>
      </c>
      <c r="Q16" s="19">
        <v>63.86</v>
      </c>
      <c r="R16" s="13" t="s">
        <v>6</v>
      </c>
      <c r="S16">
        <v>17.7</v>
      </c>
      <c r="T16" s="13" t="s">
        <v>6</v>
      </c>
    </row>
    <row r="17" spans="1:26" ht="21.75" customHeight="1">
      <c r="A17" s="1205"/>
      <c r="B17" s="920"/>
      <c r="C17" s="920"/>
      <c r="D17" s="1206"/>
      <c r="E17" s="985"/>
      <c r="F17" s="66" t="s">
        <v>27</v>
      </c>
      <c r="G17" s="10">
        <v>2.1786007534277663</v>
      </c>
      <c r="H17" s="12" t="s">
        <v>5</v>
      </c>
      <c r="I17" s="10" t="s">
        <v>17</v>
      </c>
      <c r="J17" s="72" t="s">
        <v>17</v>
      </c>
      <c r="K17" s="10">
        <v>-10.072429761218022</v>
      </c>
      <c r="L17" s="13" t="s">
        <v>6</v>
      </c>
      <c r="M17" s="14" t="s">
        <v>17</v>
      </c>
      <c r="N17" s="193" t="s">
        <v>17</v>
      </c>
      <c r="O17" s="14">
        <v>-6.2857115453067021</v>
      </c>
      <c r="P17" s="13" t="s">
        <v>6</v>
      </c>
      <c r="Q17" s="14">
        <v>-2.7</v>
      </c>
      <c r="R17" s="13" t="s">
        <v>6</v>
      </c>
      <c r="S17">
        <v>0.2</v>
      </c>
      <c r="T17" s="13" t="s">
        <v>6</v>
      </c>
    </row>
    <row r="18" spans="1:26" ht="18.75" customHeight="1" thickBot="1">
      <c r="A18" s="1205"/>
      <c r="B18" s="920"/>
      <c r="C18" s="920"/>
      <c r="D18" s="1206"/>
      <c r="E18" s="985"/>
      <c r="F18" s="67" t="s">
        <v>28</v>
      </c>
      <c r="G18" s="18">
        <v>5.1987041950164841</v>
      </c>
      <c r="H18" s="12" t="s">
        <v>5</v>
      </c>
      <c r="I18" s="18" t="s">
        <v>17</v>
      </c>
      <c r="J18" s="72" t="s">
        <v>17</v>
      </c>
      <c r="K18" s="18">
        <v>-2.9580396681273196</v>
      </c>
      <c r="L18" s="13" t="s">
        <v>6</v>
      </c>
      <c r="M18" s="19" t="s">
        <v>17</v>
      </c>
      <c r="N18" s="193" t="s">
        <v>17</v>
      </c>
      <c r="O18" s="19">
        <v>-2.4834164235062417</v>
      </c>
      <c r="P18" s="13" t="s">
        <v>6</v>
      </c>
      <c r="Q18" s="19">
        <v>1.01</v>
      </c>
      <c r="R18" s="13" t="s">
        <v>6</v>
      </c>
      <c r="S18">
        <v>4.32</v>
      </c>
      <c r="T18" s="12" t="s">
        <v>5</v>
      </c>
    </row>
    <row r="19" spans="1:26" ht="19.5" customHeight="1" thickBot="1">
      <c r="A19" s="1205"/>
      <c r="B19" s="920"/>
      <c r="C19" s="920"/>
      <c r="D19" s="1206"/>
      <c r="E19" s="985"/>
      <c r="F19" s="247" t="s">
        <v>29</v>
      </c>
      <c r="G19" s="248">
        <v>0.26516206455559932</v>
      </c>
      <c r="H19" s="334" t="s">
        <v>15</v>
      </c>
      <c r="I19" s="248">
        <v>0.35915315271986725</v>
      </c>
      <c r="J19" s="334" t="s">
        <v>15</v>
      </c>
      <c r="K19" s="248">
        <v>-0.21142766884169806</v>
      </c>
      <c r="L19" s="328" t="s">
        <v>6</v>
      </c>
      <c r="M19" s="386">
        <v>-0.27196346764474688</v>
      </c>
      <c r="N19" s="328" t="s">
        <v>6</v>
      </c>
      <c r="O19" s="386">
        <v>-0.15837524177599155</v>
      </c>
      <c r="P19" s="13" t="s">
        <v>6</v>
      </c>
      <c r="Q19" s="386">
        <v>7.0000000000000007E-2</v>
      </c>
      <c r="R19" s="13" t="s">
        <v>6</v>
      </c>
      <c r="S19">
        <v>0.28999999999999998</v>
      </c>
      <c r="T19" s="334" t="s">
        <v>15</v>
      </c>
    </row>
    <row r="20" spans="1:26" ht="15" customHeight="1" thickBot="1">
      <c r="A20" s="1205"/>
      <c r="B20" s="920"/>
      <c r="C20" s="920"/>
      <c r="D20" s="1206"/>
      <c r="E20" s="791"/>
      <c r="G20" s="330"/>
    </row>
    <row r="21" spans="1:26" ht="55.5" customHeight="1" thickBot="1">
      <c r="A21" s="1205"/>
      <c r="B21" s="920"/>
      <c r="C21" s="920"/>
      <c r="D21" s="1206"/>
      <c r="E21" s="985"/>
      <c r="F21" s="379" t="s">
        <v>30</v>
      </c>
      <c r="G21" s="387"/>
      <c r="H21" s="380" t="s">
        <v>8</v>
      </c>
      <c r="I21" s="332"/>
      <c r="J21" s="380" t="s">
        <v>8</v>
      </c>
      <c r="K21" s="332"/>
      <c r="L21" s="334" t="s">
        <v>15</v>
      </c>
      <c r="M21" s="332"/>
      <c r="N21" s="334" t="s">
        <v>15</v>
      </c>
      <c r="O21" s="332"/>
      <c r="P21" s="334" t="s">
        <v>15</v>
      </c>
      <c r="Q21" s="332"/>
      <c r="R21" s="334" t="s">
        <v>15</v>
      </c>
      <c r="S21" s="52"/>
      <c r="T21" s="380" t="s">
        <v>8</v>
      </c>
      <c r="U21" s="52"/>
      <c r="V21" s="52"/>
    </row>
    <row r="22" spans="1:26" ht="15" customHeight="1" thickBot="1">
      <c r="A22" s="1205"/>
      <c r="B22" s="920"/>
      <c r="C22" s="920"/>
      <c r="D22" s="1206"/>
      <c r="E22" s="791"/>
      <c r="F22" s="381" t="s">
        <v>442</v>
      </c>
      <c r="G22" s="335">
        <v>5.99</v>
      </c>
      <c r="H22" s="15" t="s">
        <v>7</v>
      </c>
      <c r="I22" s="337">
        <v>5.75</v>
      </c>
      <c r="J22" s="15" t="s">
        <v>7</v>
      </c>
      <c r="K22" s="338">
        <v>2.89</v>
      </c>
      <c r="L22" s="15" t="s">
        <v>7</v>
      </c>
      <c r="M22" s="377">
        <v>5.16</v>
      </c>
      <c r="N22" s="15" t="s">
        <v>7</v>
      </c>
      <c r="O22" s="377">
        <v>4.59</v>
      </c>
      <c r="P22" s="15" t="s">
        <v>7</v>
      </c>
      <c r="Q22" s="377">
        <v>4.6399999999999997</v>
      </c>
      <c r="R22" s="15" t="s">
        <v>7</v>
      </c>
      <c r="S22" s="339">
        <v>4.9000000000000004</v>
      </c>
      <c r="T22" s="15" t="s">
        <v>7</v>
      </c>
    </row>
    <row r="23" spans="1:26" ht="15" customHeight="1" thickBot="1">
      <c r="A23" s="1205"/>
      <c r="B23" s="920"/>
      <c r="C23" s="920"/>
      <c r="D23" s="1206"/>
      <c r="E23" s="791"/>
    </row>
    <row r="24" spans="1:26" ht="41.25" customHeight="1" thickTop="1" thickBot="1">
      <c r="A24" s="1205"/>
      <c r="B24" s="920"/>
      <c r="C24" s="920"/>
      <c r="D24" s="1206"/>
      <c r="E24" s="791"/>
      <c r="F24" s="92" t="s">
        <v>33</v>
      </c>
      <c r="G24" s="879">
        <v>2018</v>
      </c>
      <c r="H24" s="879"/>
      <c r="I24" s="879">
        <v>2019</v>
      </c>
      <c r="J24" s="879"/>
      <c r="K24" s="879">
        <v>2020</v>
      </c>
      <c r="L24" s="879"/>
      <c r="M24" s="879">
        <v>2021</v>
      </c>
      <c r="N24" s="879"/>
      <c r="O24" s="879">
        <v>2022</v>
      </c>
      <c r="P24" s="879"/>
      <c r="Q24" s="879">
        <v>2023</v>
      </c>
      <c r="R24" s="879"/>
      <c r="S24" s="879">
        <v>2024</v>
      </c>
      <c r="T24" s="879"/>
      <c r="U24" s="958" t="s">
        <v>513</v>
      </c>
      <c r="V24" s="959"/>
      <c r="W24" s="958" t="s">
        <v>444</v>
      </c>
      <c r="X24" s="959"/>
      <c r="Y24" s="958" t="s">
        <v>445</v>
      </c>
      <c r="Z24" s="959"/>
    </row>
    <row r="25" spans="1:26" ht="15" customHeight="1">
      <c r="A25" s="1207"/>
      <c r="B25" s="1208"/>
      <c r="C25" s="1208"/>
      <c r="D25" s="1209"/>
      <c r="E25" s="791"/>
      <c r="F25" s="93" t="s">
        <v>37</v>
      </c>
      <c r="G25" s="865">
        <v>28992970</v>
      </c>
      <c r="H25" s="865"/>
      <c r="I25" s="865">
        <v>19581803</v>
      </c>
      <c r="J25" s="865"/>
      <c r="K25" s="865">
        <v>9966973</v>
      </c>
      <c r="L25" s="865"/>
      <c r="M25" s="865">
        <v>14185790</v>
      </c>
      <c r="N25" s="865"/>
      <c r="O25" s="865">
        <v>14553625</v>
      </c>
      <c r="P25" s="865"/>
      <c r="Q25" s="865">
        <v>16255687</v>
      </c>
      <c r="R25" s="865"/>
      <c r="S25" s="865">
        <v>18606505</v>
      </c>
      <c r="T25" s="865"/>
      <c r="U25" s="865">
        <v>2350818</v>
      </c>
      <c r="V25" s="952"/>
      <c r="W25" s="865">
        <v>14.5</v>
      </c>
      <c r="X25" s="952"/>
      <c r="Y25" s="865">
        <v>16.899999999999999</v>
      </c>
      <c r="Z25" s="952"/>
    </row>
    <row r="26" spans="1:26" ht="15" customHeight="1" thickBot="1">
      <c r="A26" s="882" t="s">
        <v>38</v>
      </c>
      <c r="B26" s="883"/>
      <c r="C26" s="883"/>
      <c r="D26" s="883"/>
      <c r="E26" s="791"/>
      <c r="F26" s="94" t="s">
        <v>39</v>
      </c>
      <c r="G26" s="860">
        <v>2112014</v>
      </c>
      <c r="H26" s="860"/>
      <c r="I26" s="860">
        <v>1603608</v>
      </c>
      <c r="J26" s="860"/>
      <c r="K26" s="860">
        <v>-16517838</v>
      </c>
      <c r="L26" s="860"/>
      <c r="M26" s="860">
        <v>-9169882</v>
      </c>
      <c r="N26" s="860"/>
      <c r="O26" s="860">
        <v>-8847183</v>
      </c>
      <c r="P26" s="860"/>
      <c r="Q26" s="860">
        <v>-3350655</v>
      </c>
      <c r="R26" s="860"/>
      <c r="S26" s="860">
        <v>201455</v>
      </c>
      <c r="T26" s="860"/>
      <c r="U26" s="860">
        <v>3552110</v>
      </c>
      <c r="V26" s="942"/>
      <c r="W26" s="860">
        <v>-106</v>
      </c>
      <c r="X26" s="942"/>
      <c r="Y26" s="860"/>
      <c r="Z26" s="942"/>
    </row>
    <row r="27" spans="1:26" ht="15" customHeight="1" thickTop="1">
      <c r="A27" s="880" t="s">
        <v>41</v>
      </c>
      <c r="B27" s="881"/>
      <c r="C27" s="881"/>
      <c r="D27" s="881"/>
      <c r="E27" s="791"/>
      <c r="F27" s="95" t="s">
        <v>42</v>
      </c>
      <c r="G27" s="860">
        <v>2681575</v>
      </c>
      <c r="H27" s="860"/>
      <c r="I27" s="860">
        <v>469903</v>
      </c>
      <c r="J27" s="860"/>
      <c r="K27" s="860">
        <v>-18969218</v>
      </c>
      <c r="L27" s="860"/>
      <c r="M27" s="860">
        <v>-20196685</v>
      </c>
      <c r="N27" s="860"/>
      <c r="O27" s="860">
        <v>-10860101</v>
      </c>
      <c r="P27" s="860"/>
      <c r="Q27" s="860">
        <v>-5003846</v>
      </c>
      <c r="R27" s="860"/>
      <c r="S27" s="860">
        <v>151299</v>
      </c>
      <c r="T27" s="860"/>
      <c r="U27" s="860">
        <v>5155145</v>
      </c>
      <c r="V27" s="942"/>
      <c r="W27" s="860">
        <v>-103</v>
      </c>
      <c r="X27" s="942"/>
      <c r="Y27" s="860"/>
      <c r="Z27" s="942"/>
    </row>
    <row r="28" spans="1:26" ht="18" customHeight="1" thickBot="1">
      <c r="A28" s="960" t="s">
        <v>578</v>
      </c>
      <c r="B28" s="961"/>
      <c r="C28" s="961"/>
      <c r="D28" s="962"/>
      <c r="E28" s="791"/>
      <c r="F28" s="96" t="s">
        <v>44</v>
      </c>
      <c r="G28" s="857">
        <v>2422714</v>
      </c>
      <c r="H28" s="857"/>
      <c r="I28" s="857">
        <v>156412</v>
      </c>
      <c r="J28" s="857"/>
      <c r="K28" s="857">
        <v>-18876715</v>
      </c>
      <c r="L28" s="857"/>
      <c r="M28" s="857">
        <v>-20392402</v>
      </c>
      <c r="N28" s="857"/>
      <c r="O28" s="857">
        <v>-12993880</v>
      </c>
      <c r="P28" s="857"/>
      <c r="Q28" s="857">
        <v>-5926958</v>
      </c>
      <c r="R28" s="857"/>
      <c r="S28" s="857">
        <v>971367</v>
      </c>
      <c r="T28" s="857"/>
      <c r="U28" s="857">
        <v>6898325</v>
      </c>
      <c r="V28" s="943"/>
      <c r="W28" s="857">
        <v>-116.4</v>
      </c>
      <c r="X28" s="943"/>
      <c r="Y28" s="857"/>
      <c r="Z28" s="943"/>
    </row>
    <row r="29" spans="1:26" ht="15.75" customHeight="1" thickBot="1">
      <c r="A29" s="963"/>
      <c r="B29" s="964"/>
      <c r="C29" s="964"/>
      <c r="D29" s="965"/>
      <c r="E29" s="791"/>
    </row>
    <row r="30" spans="1:26" ht="34.5" customHeight="1" thickTop="1" thickBot="1">
      <c r="A30" s="966"/>
      <c r="B30" s="967"/>
      <c r="C30" s="967"/>
      <c r="D30" s="968"/>
      <c r="E30" s="791"/>
      <c r="F30" s="92" t="s">
        <v>45</v>
      </c>
      <c r="G30" s="879"/>
      <c r="H30" s="879"/>
      <c r="I30" s="879"/>
      <c r="J30" s="879"/>
      <c r="K30" s="879"/>
      <c r="L30" s="879"/>
      <c r="M30" s="879"/>
      <c r="N30" s="879"/>
      <c r="O30" s="879"/>
      <c r="P30" s="879"/>
      <c r="Q30" s="879">
        <v>2023</v>
      </c>
      <c r="R30" s="879"/>
      <c r="S30" s="879">
        <v>2024</v>
      </c>
      <c r="T30" s="879"/>
      <c r="U30" s="958" t="s">
        <v>447</v>
      </c>
      <c r="V30" s="959"/>
      <c r="W30" s="958" t="s">
        <v>444</v>
      </c>
      <c r="X30" s="959"/>
      <c r="Y30" s="958" t="s">
        <v>445</v>
      </c>
      <c r="Z30" s="959"/>
    </row>
    <row r="31" spans="1:26" ht="18" customHeight="1">
      <c r="A31" s="838" t="s">
        <v>46</v>
      </c>
      <c r="B31" s="839"/>
      <c r="C31" s="839"/>
      <c r="D31" s="839"/>
      <c r="E31" s="791"/>
      <c r="F31" s="93" t="s">
        <v>47</v>
      </c>
      <c r="G31" s="1352">
        <v>143137809</v>
      </c>
      <c r="H31" s="1352"/>
      <c r="I31" s="1352">
        <v>145252584</v>
      </c>
      <c r="J31" s="1352"/>
      <c r="K31" s="1352">
        <v>134524029</v>
      </c>
      <c r="L31" s="1352"/>
      <c r="M31" s="1352">
        <v>465404373</v>
      </c>
      <c r="N31" s="1352"/>
      <c r="O31" s="1352">
        <v>456609693</v>
      </c>
      <c r="P31" s="1352"/>
      <c r="Q31" s="865">
        <v>447991186</v>
      </c>
      <c r="R31" s="865"/>
      <c r="S31" s="865">
        <v>446116834</v>
      </c>
      <c r="T31" s="865"/>
      <c r="U31" s="865">
        <v>-1874352</v>
      </c>
      <c r="V31" s="952"/>
      <c r="W31" s="865">
        <v>-0.4</v>
      </c>
      <c r="X31" s="952"/>
      <c r="Y31" s="865">
        <v>34.9</v>
      </c>
      <c r="Z31" s="952"/>
    </row>
    <row r="32" spans="1:26" ht="18" customHeight="1">
      <c r="A32" s="836" t="s">
        <v>48</v>
      </c>
      <c r="B32" s="837"/>
      <c r="C32" s="837"/>
      <c r="D32" s="837"/>
      <c r="E32" s="791"/>
      <c r="F32" s="94" t="s">
        <v>49</v>
      </c>
      <c r="G32" s="1350">
        <v>33726205</v>
      </c>
      <c r="H32" s="1350"/>
      <c r="I32" s="1350">
        <v>36042122</v>
      </c>
      <c r="J32" s="1350"/>
      <c r="K32" s="1350">
        <v>44629385</v>
      </c>
      <c r="L32" s="1350"/>
      <c r="M32" s="1350">
        <v>78708319</v>
      </c>
      <c r="N32" s="1350"/>
      <c r="O32" s="1350">
        <v>82715407</v>
      </c>
      <c r="P32" s="1350"/>
      <c r="Q32" s="860">
        <v>80029047</v>
      </c>
      <c r="R32" s="860"/>
      <c r="S32" s="860">
        <v>77656664</v>
      </c>
      <c r="T32" s="860"/>
      <c r="U32" s="860">
        <v>-2631128</v>
      </c>
      <c r="V32" s="942"/>
      <c r="W32" s="860">
        <v>-3.3</v>
      </c>
      <c r="X32" s="942"/>
      <c r="Y32" s="860">
        <v>14.9</v>
      </c>
      <c r="Z32" s="942"/>
    </row>
    <row r="33" spans="1:26" ht="18" customHeight="1" thickBot="1">
      <c r="A33" s="838" t="s">
        <v>50</v>
      </c>
      <c r="B33" s="839"/>
      <c r="C33" s="839"/>
      <c r="D33" s="839"/>
      <c r="E33" s="791"/>
      <c r="F33" s="95" t="s">
        <v>51</v>
      </c>
      <c r="G33" s="1350">
        <v>109411601</v>
      </c>
      <c r="H33" s="1350"/>
      <c r="I33" s="1350">
        <v>109210462</v>
      </c>
      <c r="J33" s="1350"/>
      <c r="K33" s="1350">
        <v>89894644</v>
      </c>
      <c r="L33" s="1350"/>
      <c r="M33" s="1350">
        <v>386696054</v>
      </c>
      <c r="N33" s="1350"/>
      <c r="O33" s="1350">
        <v>373894286</v>
      </c>
      <c r="P33" s="1350"/>
      <c r="Q33" s="860">
        <v>367703394</v>
      </c>
      <c r="R33" s="860"/>
      <c r="S33" s="860">
        <v>368460170</v>
      </c>
      <c r="T33" s="860"/>
      <c r="U33" s="860">
        <v>756776</v>
      </c>
      <c r="V33" s="942"/>
      <c r="W33" s="860">
        <v>0.2</v>
      </c>
      <c r="X33" s="942"/>
      <c r="Y33" s="860">
        <v>42.3</v>
      </c>
      <c r="Z33" s="942"/>
    </row>
    <row r="34" spans="1:26" ht="18" customHeight="1">
      <c r="A34" s="863" t="s">
        <v>579</v>
      </c>
      <c r="B34" s="864"/>
      <c r="C34" s="864"/>
      <c r="D34" s="864"/>
      <c r="E34" s="791"/>
      <c r="F34" s="94" t="s">
        <v>53</v>
      </c>
      <c r="G34" s="1350">
        <v>143137806</v>
      </c>
      <c r="H34" s="1350"/>
      <c r="I34" s="1350">
        <v>145252584</v>
      </c>
      <c r="J34" s="1350"/>
      <c r="K34" s="1350">
        <v>134524029</v>
      </c>
      <c r="L34" s="1350"/>
      <c r="M34" s="1350">
        <v>465404373</v>
      </c>
      <c r="N34" s="1350"/>
      <c r="O34" s="1350">
        <v>456609693</v>
      </c>
      <c r="P34" s="1350"/>
      <c r="Q34" s="860">
        <v>447991186</v>
      </c>
      <c r="R34" s="860"/>
      <c r="S34" s="860">
        <v>446116834</v>
      </c>
      <c r="T34" s="860"/>
      <c r="U34" s="865">
        <v>-1874352</v>
      </c>
      <c r="V34" s="952"/>
      <c r="W34" s="865">
        <v>-0.4</v>
      </c>
      <c r="X34" s="952"/>
      <c r="Y34" s="860">
        <v>34.9</v>
      </c>
      <c r="Z34" s="942"/>
    </row>
    <row r="35" spans="1:26" ht="18" customHeight="1" thickBot="1">
      <c r="A35" s="838" t="s">
        <v>54</v>
      </c>
      <c r="B35" s="839"/>
      <c r="C35" s="839"/>
      <c r="D35" s="839"/>
      <c r="E35" s="791"/>
      <c r="F35" s="97" t="s">
        <v>55</v>
      </c>
      <c r="G35" s="1351">
        <v>109411604</v>
      </c>
      <c r="H35" s="1351"/>
      <c r="I35" s="1351">
        <v>109210462</v>
      </c>
      <c r="J35" s="1351"/>
      <c r="K35" s="1351">
        <v>89894644</v>
      </c>
      <c r="L35" s="1351"/>
      <c r="M35" s="1351">
        <v>386696054</v>
      </c>
      <c r="N35" s="1351"/>
      <c r="O35" s="1351">
        <v>373894286</v>
      </c>
      <c r="P35" s="1351"/>
      <c r="Q35" s="857">
        <v>367703394</v>
      </c>
      <c r="R35" s="857"/>
      <c r="S35" s="857">
        <v>368460170</v>
      </c>
      <c r="T35" s="857"/>
      <c r="U35" s="860">
        <v>756776</v>
      </c>
      <c r="V35" s="942"/>
      <c r="W35" s="857">
        <v>0.2</v>
      </c>
      <c r="X35" s="943"/>
      <c r="Y35" s="857">
        <v>42.3</v>
      </c>
      <c r="Z35" s="943"/>
    </row>
    <row r="36" spans="1:26" ht="18" customHeight="1" thickBot="1">
      <c r="A36" s="836" t="s">
        <v>580</v>
      </c>
      <c r="B36" s="837"/>
      <c r="C36" s="837"/>
      <c r="D36" s="837"/>
      <c r="E36" s="791"/>
    </row>
    <row r="37" spans="1:26" ht="18" customHeight="1" thickBot="1">
      <c r="A37" s="838" t="s">
        <v>57</v>
      </c>
      <c r="B37" s="839"/>
      <c r="C37" s="839"/>
      <c r="D37" s="839"/>
      <c r="E37" s="985"/>
      <c r="F37" s="929" t="s">
        <v>58</v>
      </c>
      <c r="G37" s="840"/>
      <c r="H37" s="840"/>
      <c r="I37" s="840"/>
      <c r="J37" s="840"/>
      <c r="K37" s="840"/>
      <c r="L37" s="840"/>
      <c r="M37" s="840"/>
      <c r="N37" s="840"/>
      <c r="O37" s="840"/>
      <c r="P37" s="840"/>
      <c r="Q37" s="840"/>
      <c r="R37" s="840"/>
      <c r="S37" s="840"/>
      <c r="T37" s="840"/>
      <c r="U37" s="840"/>
      <c r="V37" s="841"/>
    </row>
    <row r="38" spans="1:26" ht="18" customHeight="1">
      <c r="A38" s="1198"/>
      <c r="B38" s="1199"/>
      <c r="C38" s="1199"/>
      <c r="D38" s="1199"/>
      <c r="E38" s="791"/>
      <c r="F38" s="933"/>
      <c r="G38" s="844"/>
      <c r="H38" s="844"/>
      <c r="I38" s="844"/>
      <c r="J38" s="844"/>
      <c r="K38" s="844"/>
      <c r="L38" s="844"/>
      <c r="M38" s="844"/>
      <c r="N38" s="844"/>
      <c r="O38" s="844"/>
      <c r="P38" s="844"/>
      <c r="Q38" s="844"/>
      <c r="R38" s="844"/>
      <c r="S38" s="844"/>
      <c r="T38" s="844"/>
      <c r="U38" s="844"/>
      <c r="V38" s="844"/>
    </row>
    <row r="39" spans="1:26" ht="18" customHeight="1">
      <c r="A39" s="847" t="s">
        <v>59</v>
      </c>
      <c r="B39" s="848"/>
      <c r="C39" s="848"/>
      <c r="D39" s="848"/>
      <c r="E39" s="791"/>
      <c r="F39" s="934"/>
      <c r="G39" s="878"/>
      <c r="H39" s="878"/>
      <c r="I39" s="878"/>
      <c r="J39" s="878"/>
      <c r="K39" s="878"/>
      <c r="L39" s="878"/>
      <c r="M39" s="878"/>
      <c r="N39" s="878"/>
      <c r="O39" s="878"/>
      <c r="P39" s="878"/>
      <c r="Q39" s="878"/>
      <c r="R39" s="878"/>
      <c r="S39" s="878"/>
      <c r="T39" s="878"/>
      <c r="U39" s="878"/>
      <c r="V39" s="878"/>
    </row>
    <row r="40" spans="1:26" ht="18" customHeight="1">
      <c r="A40" s="849" t="s">
        <v>60</v>
      </c>
      <c r="B40" s="850"/>
      <c r="C40" s="851">
        <v>0.55900000000000005</v>
      </c>
      <c r="D40" s="852"/>
      <c r="E40" s="791"/>
      <c r="F40" s="934"/>
      <c r="G40" s="878"/>
      <c r="H40" s="878"/>
      <c r="I40" s="878"/>
      <c r="J40" s="878"/>
      <c r="K40" s="878"/>
      <c r="L40" s="878"/>
      <c r="M40" s="878"/>
      <c r="N40" s="878"/>
      <c r="O40" s="878"/>
      <c r="P40" s="878"/>
      <c r="Q40" s="878"/>
      <c r="R40" s="878"/>
      <c r="S40" s="878"/>
      <c r="T40" s="878"/>
      <c r="U40" s="878"/>
      <c r="V40" s="878"/>
    </row>
    <row r="41" spans="1:26" ht="18" customHeight="1">
      <c r="A41" s="853"/>
      <c r="B41" s="854"/>
      <c r="C41" s="854"/>
      <c r="D41" s="854"/>
      <c r="E41" s="791"/>
      <c r="F41" s="934"/>
      <c r="G41" s="878"/>
      <c r="H41" s="878"/>
      <c r="I41" s="878"/>
      <c r="J41" s="878"/>
      <c r="K41" s="878"/>
      <c r="L41" s="878"/>
      <c r="M41" s="878"/>
      <c r="N41" s="878"/>
      <c r="O41" s="878"/>
      <c r="P41" s="878"/>
      <c r="Q41" s="878"/>
      <c r="R41" s="878"/>
      <c r="S41" s="878"/>
      <c r="T41" s="878"/>
      <c r="U41" s="878"/>
      <c r="V41" s="878"/>
    </row>
    <row r="42" spans="1:26" ht="18" customHeight="1">
      <c r="A42" s="855" t="s">
        <v>61</v>
      </c>
      <c r="B42" s="856"/>
      <c r="C42" s="856"/>
      <c r="D42" s="856"/>
      <c r="E42" s="791"/>
      <c r="F42" s="934"/>
      <c r="G42" s="878"/>
      <c r="H42" s="878"/>
      <c r="I42" s="878"/>
      <c r="J42" s="878"/>
      <c r="K42" s="878"/>
      <c r="L42" s="878"/>
      <c r="M42" s="878"/>
      <c r="N42" s="878"/>
      <c r="O42" s="878"/>
      <c r="P42" s="878"/>
      <c r="Q42" s="878"/>
      <c r="R42" s="878"/>
      <c r="S42" s="878"/>
      <c r="T42" s="878"/>
      <c r="U42" s="878"/>
      <c r="V42" s="878"/>
    </row>
    <row r="43" spans="1:26" ht="18" customHeight="1" thickBot="1">
      <c r="A43" s="1200"/>
      <c r="B43" s="1201"/>
      <c r="C43" s="1201"/>
      <c r="D43" s="1201"/>
      <c r="E43" s="791"/>
      <c r="F43" s="934"/>
      <c r="G43" s="878"/>
      <c r="H43" s="878"/>
      <c r="I43" s="878"/>
      <c r="J43" s="878"/>
      <c r="K43" s="878"/>
      <c r="L43" s="878"/>
      <c r="M43" s="878"/>
      <c r="N43" s="878"/>
      <c r="O43" s="878"/>
      <c r="P43" s="878"/>
      <c r="Q43" s="878"/>
      <c r="R43" s="878"/>
      <c r="S43" s="878"/>
      <c r="T43" s="878"/>
      <c r="U43" s="878"/>
      <c r="V43" s="878"/>
    </row>
    <row r="44" spans="1:26" ht="18" customHeight="1" thickTop="1" thickBot="1">
      <c r="A44" s="831" t="s">
        <v>63</v>
      </c>
      <c r="B44" s="832"/>
      <c r="C44" s="832"/>
      <c r="D44" s="832"/>
      <c r="E44" s="791"/>
      <c r="F44" s="934"/>
      <c r="G44" s="878"/>
      <c r="H44" s="878"/>
      <c r="I44" s="878"/>
      <c r="J44" s="878"/>
      <c r="K44" s="878"/>
      <c r="L44" s="878"/>
      <c r="M44" s="878"/>
      <c r="N44" s="878"/>
      <c r="O44" s="878"/>
      <c r="P44" s="878"/>
      <c r="Q44" s="878"/>
      <c r="R44" s="878"/>
      <c r="S44" s="878"/>
      <c r="T44" s="878"/>
      <c r="U44" s="878"/>
      <c r="V44" s="878"/>
    </row>
    <row r="45" spans="1:26" ht="18" customHeight="1" thickTop="1">
      <c r="A45" s="811" t="s">
        <v>64</v>
      </c>
      <c r="B45" s="812"/>
      <c r="C45" s="812"/>
      <c r="D45" s="813"/>
      <c r="E45" s="791"/>
      <c r="F45" s="934"/>
      <c r="G45" s="878"/>
      <c r="H45" s="878"/>
      <c r="I45" s="878"/>
      <c r="J45" s="878"/>
      <c r="K45" s="878"/>
      <c r="L45" s="878"/>
      <c r="M45" s="878"/>
      <c r="N45" s="878"/>
      <c r="O45" s="878"/>
      <c r="P45" s="878"/>
      <c r="Q45" s="878"/>
      <c r="R45" s="878"/>
      <c r="S45" s="878"/>
      <c r="T45" s="878"/>
      <c r="U45" s="878"/>
      <c r="V45" s="878"/>
    </row>
    <row r="46" spans="1:26" ht="18" customHeight="1">
      <c r="A46" s="1195" t="s">
        <v>581</v>
      </c>
      <c r="B46" s="1196"/>
      <c r="C46" s="1196"/>
      <c r="D46" s="1197"/>
      <c r="E46" s="791"/>
      <c r="F46" s="934"/>
      <c r="G46" s="878"/>
      <c r="H46" s="878"/>
      <c r="I46" s="878"/>
      <c r="J46" s="878"/>
      <c r="K46" s="878"/>
      <c r="L46" s="878"/>
      <c r="M46" s="878"/>
      <c r="N46" s="878"/>
      <c r="O46" s="878"/>
      <c r="P46" s="878"/>
      <c r="Q46" s="878"/>
      <c r="R46" s="878"/>
      <c r="S46" s="878"/>
      <c r="T46" s="878"/>
      <c r="U46" s="878"/>
      <c r="V46" s="878"/>
    </row>
    <row r="47" spans="1:26" ht="18" customHeight="1">
      <c r="A47" s="796" t="s">
        <v>66</v>
      </c>
      <c r="B47" s="797"/>
      <c r="C47" s="797"/>
      <c r="D47" s="798"/>
      <c r="E47" s="791"/>
      <c r="F47" s="934"/>
      <c r="G47" s="878"/>
      <c r="H47" s="878"/>
      <c r="I47" s="878"/>
      <c r="J47" s="878"/>
      <c r="K47" s="878"/>
      <c r="L47" s="878"/>
      <c r="M47" s="878"/>
      <c r="N47" s="878"/>
      <c r="O47" s="878"/>
      <c r="P47" s="878"/>
      <c r="Q47" s="878"/>
      <c r="R47" s="878"/>
      <c r="S47" s="878"/>
      <c r="T47" s="878"/>
      <c r="U47" s="878"/>
      <c r="V47" s="878"/>
    </row>
    <row r="48" spans="1:26" ht="18" customHeight="1">
      <c r="A48" s="706" t="s">
        <v>1232</v>
      </c>
      <c r="B48" s="706"/>
      <c r="C48" s="706"/>
      <c r="D48" s="706"/>
      <c r="E48" s="791"/>
      <c r="F48" s="934"/>
      <c r="G48" s="878"/>
      <c r="H48" s="878"/>
      <c r="I48" s="878"/>
      <c r="J48" s="878"/>
      <c r="K48" s="878"/>
      <c r="L48" s="878"/>
      <c r="M48" s="878"/>
      <c r="N48" s="878"/>
      <c r="O48" s="878"/>
      <c r="P48" s="878"/>
      <c r="Q48" s="878"/>
      <c r="R48" s="878"/>
      <c r="S48" s="878"/>
      <c r="T48" s="878"/>
      <c r="U48" s="878"/>
      <c r="V48" s="878"/>
    </row>
    <row r="49" spans="1:26" ht="18" customHeight="1">
      <c r="A49" s="706" t="s">
        <v>1233</v>
      </c>
      <c r="B49" s="706"/>
      <c r="C49" s="706"/>
      <c r="D49" s="706"/>
      <c r="E49" s="791"/>
      <c r="F49" s="934"/>
      <c r="G49" s="878"/>
      <c r="H49" s="878"/>
      <c r="I49" s="878"/>
      <c r="J49" s="878"/>
      <c r="K49" s="878"/>
      <c r="L49" s="878"/>
      <c r="M49" s="878"/>
      <c r="N49" s="878"/>
      <c r="O49" s="878"/>
      <c r="P49" s="878"/>
      <c r="Q49" s="878"/>
      <c r="R49" s="878"/>
      <c r="S49" s="878"/>
      <c r="T49" s="878"/>
      <c r="U49" s="878"/>
      <c r="V49" s="878"/>
    </row>
    <row r="50" spans="1:26" ht="18" customHeight="1" thickBot="1">
      <c r="A50" s="706" t="s">
        <v>1234</v>
      </c>
      <c r="B50" s="706"/>
      <c r="C50" s="706"/>
      <c r="D50" s="706"/>
      <c r="E50" s="791"/>
    </row>
    <row r="51" spans="1:26" ht="18" customHeight="1" thickBot="1">
      <c r="A51" s="706" t="s">
        <v>1235</v>
      </c>
      <c r="B51" s="706"/>
      <c r="C51" s="706"/>
      <c r="D51" s="706"/>
      <c r="E51" s="985"/>
      <c r="F51" s="938" t="s">
        <v>68</v>
      </c>
      <c r="G51" s="817"/>
      <c r="H51" s="817"/>
      <c r="I51" s="817"/>
      <c r="J51" s="817"/>
      <c r="K51" s="817"/>
      <c r="L51" s="817"/>
      <c r="M51" s="817"/>
      <c r="N51" s="817"/>
      <c r="O51" s="817"/>
      <c r="P51" s="817"/>
      <c r="Q51" s="817"/>
      <c r="R51" s="817"/>
      <c r="S51" s="817"/>
      <c r="T51" s="817"/>
      <c r="U51" s="817"/>
      <c r="V51" s="817"/>
      <c r="W51" s="817"/>
      <c r="X51" s="817"/>
      <c r="Y51" s="817"/>
      <c r="Z51" s="818"/>
    </row>
    <row r="52" spans="1:26" ht="18" customHeight="1" thickBot="1">
      <c r="A52" s="706" t="s">
        <v>1236</v>
      </c>
      <c r="B52" s="706"/>
      <c r="C52" s="706"/>
      <c r="D52" s="706"/>
      <c r="E52" s="985"/>
      <c r="F52" s="98" t="s">
        <v>70</v>
      </c>
      <c r="G52" s="939" t="s">
        <v>71</v>
      </c>
      <c r="H52" s="939"/>
      <c r="I52" s="939"/>
      <c r="J52" s="939"/>
      <c r="K52" s="826" t="s">
        <v>72</v>
      </c>
      <c r="L52" s="827"/>
      <c r="M52" s="828"/>
      <c r="N52" s="826" t="s">
        <v>73</v>
      </c>
      <c r="O52" s="827"/>
      <c r="P52" s="827"/>
      <c r="Q52" s="827"/>
      <c r="R52" s="827"/>
      <c r="S52" s="827"/>
      <c r="T52" s="827"/>
      <c r="U52" s="827"/>
      <c r="V52" s="827"/>
      <c r="W52" s="827"/>
      <c r="X52" s="827"/>
      <c r="Y52" s="827"/>
      <c r="Z52" s="940"/>
    </row>
    <row r="53" spans="1:26" ht="18" customHeight="1">
      <c r="A53" s="706" t="s">
        <v>1237</v>
      </c>
      <c r="B53" s="706"/>
      <c r="C53" s="706"/>
      <c r="D53" s="706"/>
      <c r="E53" s="985"/>
      <c r="F53" s="925">
        <v>2022</v>
      </c>
      <c r="G53" s="799" t="s">
        <v>209</v>
      </c>
      <c r="H53" s="799"/>
      <c r="I53" s="799"/>
      <c r="J53" s="799"/>
      <c r="K53" s="928" t="s">
        <v>986</v>
      </c>
      <c r="L53" s="799"/>
      <c r="M53" s="799"/>
      <c r="N53" s="918" t="s">
        <v>985</v>
      </c>
      <c r="O53" s="918"/>
      <c r="P53" s="918"/>
      <c r="Q53" s="918"/>
      <c r="R53" s="918"/>
      <c r="S53" s="918"/>
      <c r="T53" s="918"/>
      <c r="U53" s="918"/>
      <c r="V53" s="918"/>
      <c r="W53" s="918"/>
      <c r="X53" s="918"/>
      <c r="Y53" s="918"/>
      <c r="Z53" s="919"/>
    </row>
    <row r="54" spans="1:26" ht="18" customHeight="1">
      <c r="A54" s="706" t="s">
        <v>1238</v>
      </c>
      <c r="B54" s="706"/>
      <c r="C54" s="706"/>
      <c r="D54" s="706"/>
      <c r="E54" s="985"/>
      <c r="F54" s="926"/>
      <c r="G54" s="800"/>
      <c r="H54" s="800"/>
      <c r="I54" s="800"/>
      <c r="J54" s="800"/>
      <c r="K54" s="800"/>
      <c r="L54" s="800"/>
      <c r="M54" s="800"/>
      <c r="N54" s="920"/>
      <c r="O54" s="920"/>
      <c r="P54" s="920"/>
      <c r="Q54" s="920"/>
      <c r="R54" s="920"/>
      <c r="S54" s="920"/>
      <c r="T54" s="920"/>
      <c r="U54" s="920"/>
      <c r="V54" s="920"/>
      <c r="W54" s="920"/>
      <c r="X54" s="920"/>
      <c r="Y54" s="920"/>
      <c r="Z54" s="921"/>
    </row>
    <row r="55" spans="1:26" ht="18" customHeight="1" thickBot="1">
      <c r="A55" s="1053"/>
      <c r="B55" s="990"/>
      <c r="C55" s="990"/>
      <c r="D55" s="1054"/>
      <c r="E55" s="985"/>
      <c r="F55" s="927"/>
      <c r="G55" s="801"/>
      <c r="H55" s="801"/>
      <c r="I55" s="801"/>
      <c r="J55" s="801"/>
      <c r="K55" s="801"/>
      <c r="L55" s="801"/>
      <c r="M55" s="801"/>
      <c r="N55" s="922"/>
      <c r="O55" s="922"/>
      <c r="P55" s="922"/>
      <c r="Q55" s="922"/>
      <c r="R55" s="922"/>
      <c r="S55" s="922"/>
      <c r="T55" s="922"/>
      <c r="U55" s="922"/>
      <c r="V55" s="922"/>
      <c r="W55" s="922"/>
      <c r="X55" s="922"/>
      <c r="Y55" s="922"/>
      <c r="Z55" s="923"/>
    </row>
    <row r="56" spans="1:26" ht="18" customHeight="1" thickBot="1">
      <c r="A56" s="1092"/>
      <c r="B56" s="991"/>
      <c r="C56" s="991"/>
      <c r="D56" s="1093"/>
      <c r="E56" s="985"/>
      <c r="F56" s="916">
        <v>2023</v>
      </c>
      <c r="G56" s="788" t="s">
        <v>209</v>
      </c>
      <c r="H56" s="788"/>
      <c r="I56" s="788"/>
      <c r="J56" s="788"/>
      <c r="K56" s="788" t="s">
        <v>986</v>
      </c>
      <c r="L56" s="788"/>
      <c r="M56" s="788"/>
      <c r="N56" s="918" t="s">
        <v>1182</v>
      </c>
      <c r="O56" s="918"/>
      <c r="P56" s="918"/>
      <c r="Q56" s="918"/>
      <c r="R56" s="918"/>
      <c r="S56" s="918"/>
      <c r="T56" s="918"/>
      <c r="U56" s="918"/>
      <c r="V56" s="918"/>
      <c r="W56" s="918"/>
      <c r="X56" s="918"/>
      <c r="Y56" s="918"/>
      <c r="Z56" s="919"/>
    </row>
    <row r="57" spans="1:26" ht="18" customHeight="1" thickTop="1" thickBot="1">
      <c r="A57" s="808" t="s">
        <v>81</v>
      </c>
      <c r="B57" s="809"/>
      <c r="C57" s="809"/>
      <c r="D57" s="810"/>
      <c r="E57" s="985"/>
      <c r="F57" s="917"/>
      <c r="G57" s="789"/>
      <c r="H57" s="789"/>
      <c r="I57" s="789"/>
      <c r="J57" s="789"/>
      <c r="K57" s="789"/>
      <c r="L57" s="789"/>
      <c r="M57" s="789"/>
      <c r="N57" s="920"/>
      <c r="O57" s="920"/>
      <c r="P57" s="920"/>
      <c r="Q57" s="920"/>
      <c r="R57" s="920"/>
      <c r="S57" s="920"/>
      <c r="T57" s="920"/>
      <c r="U57" s="920"/>
      <c r="V57" s="920"/>
      <c r="W57" s="920"/>
      <c r="X57" s="920"/>
      <c r="Y57" s="920"/>
      <c r="Z57" s="921"/>
    </row>
    <row r="58" spans="1:26" ht="18" customHeight="1" thickTop="1">
      <c r="A58" s="811" t="s">
        <v>82</v>
      </c>
      <c r="B58" s="812"/>
      <c r="C58" s="812"/>
      <c r="D58" s="813"/>
      <c r="E58" s="985"/>
      <c r="F58" s="917"/>
      <c r="G58" s="789"/>
      <c r="H58" s="789"/>
      <c r="I58" s="789"/>
      <c r="J58" s="789"/>
      <c r="K58" s="789"/>
      <c r="L58" s="789"/>
      <c r="M58" s="789"/>
      <c r="N58" s="920"/>
      <c r="O58" s="920"/>
      <c r="P58" s="920"/>
      <c r="Q58" s="920"/>
      <c r="R58" s="920"/>
      <c r="S58" s="920"/>
      <c r="T58" s="920"/>
      <c r="U58" s="920"/>
      <c r="V58" s="920"/>
      <c r="W58" s="920"/>
      <c r="X58" s="920"/>
      <c r="Y58" s="920"/>
      <c r="Z58" s="921"/>
    </row>
    <row r="59" spans="1:26" ht="36.75" customHeight="1" thickBot="1">
      <c r="A59" s="1191"/>
      <c r="B59" s="1191"/>
      <c r="C59" s="1191"/>
      <c r="D59" s="1191"/>
      <c r="E59" s="985"/>
      <c r="F59" s="917"/>
      <c r="G59" s="789"/>
      <c r="H59" s="789"/>
      <c r="I59" s="789"/>
      <c r="J59" s="789"/>
      <c r="K59" s="789"/>
      <c r="L59" s="789"/>
      <c r="M59" s="789"/>
      <c r="N59" s="922"/>
      <c r="O59" s="922"/>
      <c r="P59" s="922"/>
      <c r="Q59" s="922"/>
      <c r="R59" s="922"/>
      <c r="S59" s="922"/>
      <c r="T59" s="922"/>
      <c r="U59" s="922"/>
      <c r="V59" s="922"/>
      <c r="W59" s="922"/>
      <c r="X59" s="922"/>
      <c r="Y59" s="922"/>
      <c r="Z59" s="923"/>
    </row>
    <row r="60" spans="1:26" ht="36.75" customHeight="1" thickBot="1">
      <c r="A60" s="1191"/>
      <c r="B60" s="1191"/>
      <c r="C60" s="1191"/>
      <c r="D60" s="1191"/>
      <c r="E60" s="986"/>
      <c r="F60" s="916">
        <v>2024</v>
      </c>
      <c r="G60" s="788" t="s">
        <v>209</v>
      </c>
      <c r="H60" s="788"/>
      <c r="I60" s="788"/>
      <c r="J60" s="788"/>
      <c r="K60" s="788" t="s">
        <v>986</v>
      </c>
      <c r="L60" s="788"/>
      <c r="M60" s="788"/>
      <c r="N60" s="918" t="s">
        <v>1260</v>
      </c>
      <c r="O60" s="918"/>
      <c r="P60" s="918"/>
      <c r="Q60" s="918"/>
      <c r="R60" s="918"/>
      <c r="S60" s="918"/>
      <c r="T60" s="918"/>
      <c r="U60" s="918"/>
      <c r="V60" s="918"/>
      <c r="W60" s="918"/>
      <c r="X60" s="918"/>
      <c r="Y60" s="918"/>
      <c r="Z60" s="919"/>
    </row>
    <row r="61" spans="1:26" ht="18" customHeight="1">
      <c r="F61" s="917"/>
      <c r="G61" s="789"/>
      <c r="H61" s="789"/>
      <c r="I61" s="789"/>
      <c r="J61" s="789"/>
      <c r="K61" s="789"/>
      <c r="L61" s="789"/>
      <c r="M61" s="789"/>
      <c r="N61" s="920"/>
      <c r="O61" s="920"/>
      <c r="P61" s="920"/>
      <c r="Q61" s="920"/>
      <c r="R61" s="920"/>
      <c r="S61" s="920"/>
      <c r="T61" s="920"/>
      <c r="U61" s="920"/>
      <c r="V61" s="920"/>
      <c r="W61" s="920"/>
      <c r="X61" s="920"/>
      <c r="Y61" s="920"/>
      <c r="Z61" s="921"/>
    </row>
    <row r="62" spans="1:26" ht="45" customHeight="1">
      <c r="E62"/>
      <c r="F62" s="917"/>
      <c r="G62" s="789"/>
      <c r="H62" s="789"/>
      <c r="I62" s="789"/>
      <c r="J62" s="789"/>
      <c r="K62" s="789"/>
      <c r="L62" s="789"/>
      <c r="M62" s="789"/>
      <c r="N62" s="920"/>
      <c r="O62" s="920"/>
      <c r="P62" s="920"/>
      <c r="Q62" s="920"/>
      <c r="R62" s="920"/>
      <c r="S62" s="920"/>
      <c r="T62" s="920"/>
      <c r="U62" s="920"/>
      <c r="V62" s="920"/>
      <c r="W62" s="920"/>
      <c r="X62" s="920"/>
      <c r="Y62" s="920"/>
      <c r="Z62" s="921"/>
    </row>
    <row r="63" spans="1:26" ht="15.75" thickBot="1">
      <c r="E63"/>
      <c r="F63" s="924"/>
      <c r="G63" s="790"/>
      <c r="H63" s="790"/>
      <c r="I63" s="790"/>
      <c r="J63" s="790"/>
      <c r="K63" s="790"/>
      <c r="L63" s="790"/>
      <c r="M63" s="790"/>
      <c r="N63" s="922"/>
      <c r="O63" s="922"/>
      <c r="P63" s="922"/>
      <c r="Q63" s="922"/>
      <c r="R63" s="922"/>
      <c r="S63" s="922"/>
      <c r="T63" s="922"/>
      <c r="U63" s="922"/>
      <c r="V63" s="922"/>
      <c r="W63" s="922"/>
      <c r="X63" s="922"/>
      <c r="Y63" s="922"/>
      <c r="Z63" s="923"/>
    </row>
    <row r="64" spans="1:26">
      <c r="E64"/>
    </row>
    <row r="65" spans="5:5">
      <c r="E65"/>
    </row>
    <row r="66" spans="5:5">
      <c r="E66"/>
    </row>
    <row r="67" spans="5:5">
      <c r="E67"/>
    </row>
    <row r="68" spans="5:5">
      <c r="E68"/>
    </row>
    <row r="69" spans="5:5">
      <c r="E69"/>
    </row>
    <row r="70" spans="5:5">
      <c r="E70"/>
    </row>
    <row r="71" spans="5:5" ht="21.75" customHeight="1">
      <c r="E71"/>
    </row>
    <row r="72" spans="5:5" ht="23.25" customHeight="1">
      <c r="E72"/>
    </row>
    <row r="73" spans="5:5" ht="27.75" customHeight="1">
      <c r="E73"/>
    </row>
    <row r="74" spans="5:5" ht="30" customHeight="1">
      <c r="E74"/>
    </row>
    <row r="75" spans="5:5">
      <c r="E75"/>
    </row>
    <row r="76" spans="5:5" ht="22.5" customHeight="1">
      <c r="E76"/>
    </row>
    <row r="77" spans="5:5" ht="21" customHeight="1"/>
    <row r="78" spans="5:5" ht="24.75" customHeight="1"/>
    <row r="79" spans="5:5" ht="21" customHeight="1"/>
    <row r="81" ht="20.25" customHeight="1"/>
    <row r="85" ht="52.5" customHeight="1"/>
  </sheetData>
  <mergeCells count="189">
    <mergeCell ref="G60:J63"/>
    <mergeCell ref="K60:M63"/>
    <mergeCell ref="N60:Z63"/>
    <mergeCell ref="A1:D2"/>
    <mergeCell ref="E1:E60"/>
    <mergeCell ref="F1:P2"/>
    <mergeCell ref="G3:H3"/>
    <mergeCell ref="I3:J3"/>
    <mergeCell ref="K3:L3"/>
    <mergeCell ref="M3:N3"/>
    <mergeCell ref="O3:P3"/>
    <mergeCell ref="G8:H8"/>
    <mergeCell ref="I8:J8"/>
    <mergeCell ref="A13:D13"/>
    <mergeCell ref="G13:H13"/>
    <mergeCell ref="I13:J13"/>
    <mergeCell ref="K13:L13"/>
    <mergeCell ref="M13:N13"/>
    <mergeCell ref="O13:P13"/>
    <mergeCell ref="A27:D27"/>
    <mergeCell ref="G27:H27"/>
    <mergeCell ref="I27:J27"/>
    <mergeCell ref="A26:D26"/>
    <mergeCell ref="G26:H26"/>
    <mergeCell ref="I26:J26"/>
    <mergeCell ref="Q3:R3"/>
    <mergeCell ref="S3:T3"/>
    <mergeCell ref="A4:D12"/>
    <mergeCell ref="G4:H4"/>
    <mergeCell ref="I4:J4"/>
    <mergeCell ref="K4:L4"/>
    <mergeCell ref="M4:N4"/>
    <mergeCell ref="O4:P4"/>
    <mergeCell ref="Q4:R4"/>
    <mergeCell ref="S4:T4"/>
    <mergeCell ref="K8:L8"/>
    <mergeCell ref="M8:N8"/>
    <mergeCell ref="O8:P8"/>
    <mergeCell ref="Q8:R8"/>
    <mergeCell ref="S8:T8"/>
    <mergeCell ref="Q13:R13"/>
    <mergeCell ref="S13:T13"/>
    <mergeCell ref="A14:D25"/>
    <mergeCell ref="G24:H24"/>
    <mergeCell ref="I24:J24"/>
    <mergeCell ref="K24:L24"/>
    <mergeCell ref="M24:N24"/>
    <mergeCell ref="O24:P24"/>
    <mergeCell ref="Q24:R24"/>
    <mergeCell ref="S24:T24"/>
    <mergeCell ref="U24:V24"/>
    <mergeCell ref="W24:X24"/>
    <mergeCell ref="Y24:Z24"/>
    <mergeCell ref="G25:H25"/>
    <mergeCell ref="I25:J25"/>
    <mergeCell ref="K25:L25"/>
    <mergeCell ref="M25:N25"/>
    <mergeCell ref="O25:P25"/>
    <mergeCell ref="Q25:R25"/>
    <mergeCell ref="S25:T25"/>
    <mergeCell ref="U25:V25"/>
    <mergeCell ref="W25:X25"/>
    <mergeCell ref="Y25:Z25"/>
    <mergeCell ref="K26:L26"/>
    <mergeCell ref="M26:N26"/>
    <mergeCell ref="O26:P26"/>
    <mergeCell ref="O27:P27"/>
    <mergeCell ref="Q27:R27"/>
    <mergeCell ref="S27:T27"/>
    <mergeCell ref="U27:V27"/>
    <mergeCell ref="W27:X27"/>
    <mergeCell ref="Y27:Z27"/>
    <mergeCell ref="Q26:R26"/>
    <mergeCell ref="S26:T26"/>
    <mergeCell ref="U26:V26"/>
    <mergeCell ref="W26:X26"/>
    <mergeCell ref="Y26:Z26"/>
    <mergeCell ref="K27:L27"/>
    <mergeCell ref="M27:N27"/>
    <mergeCell ref="Y28:Z28"/>
    <mergeCell ref="G30:H30"/>
    <mergeCell ref="I30:J30"/>
    <mergeCell ref="K30:L30"/>
    <mergeCell ref="M30:N30"/>
    <mergeCell ref="O30:P30"/>
    <mergeCell ref="A28:D30"/>
    <mergeCell ref="G28:H28"/>
    <mergeCell ref="I28:J28"/>
    <mergeCell ref="K28:L28"/>
    <mergeCell ref="M28:N28"/>
    <mergeCell ref="O28:P28"/>
    <mergeCell ref="A31:D31"/>
    <mergeCell ref="G31:H31"/>
    <mergeCell ref="I31:J31"/>
    <mergeCell ref="K31:L31"/>
    <mergeCell ref="M31:N31"/>
    <mergeCell ref="Q28:R28"/>
    <mergeCell ref="S28:T28"/>
    <mergeCell ref="U28:V28"/>
    <mergeCell ref="W28:X28"/>
    <mergeCell ref="O31:P31"/>
    <mergeCell ref="Q31:R31"/>
    <mergeCell ref="S31:T31"/>
    <mergeCell ref="U31:V31"/>
    <mergeCell ref="W31:X31"/>
    <mergeCell ref="Y31:Z31"/>
    <mergeCell ref="Q30:R30"/>
    <mergeCell ref="S30:T30"/>
    <mergeCell ref="U30:V30"/>
    <mergeCell ref="W30:X30"/>
    <mergeCell ref="Y30:Z30"/>
    <mergeCell ref="A33:D33"/>
    <mergeCell ref="G33:H33"/>
    <mergeCell ref="I33:J33"/>
    <mergeCell ref="K33:L33"/>
    <mergeCell ref="M33:N33"/>
    <mergeCell ref="A32:D32"/>
    <mergeCell ref="G32:H32"/>
    <mergeCell ref="I32:J32"/>
    <mergeCell ref="K32:L32"/>
    <mergeCell ref="M32:N32"/>
    <mergeCell ref="O33:P33"/>
    <mergeCell ref="Q33:R33"/>
    <mergeCell ref="S33:T33"/>
    <mergeCell ref="U33:V33"/>
    <mergeCell ref="W33:X33"/>
    <mergeCell ref="Y33:Z33"/>
    <mergeCell ref="Q32:R32"/>
    <mergeCell ref="S32:T32"/>
    <mergeCell ref="U32:V32"/>
    <mergeCell ref="W32:X32"/>
    <mergeCell ref="Y32:Z32"/>
    <mergeCell ref="O32:P32"/>
    <mergeCell ref="A35:D35"/>
    <mergeCell ref="G35:H35"/>
    <mergeCell ref="I35:J35"/>
    <mergeCell ref="K35:L35"/>
    <mergeCell ref="M35:N35"/>
    <mergeCell ref="A34:D34"/>
    <mergeCell ref="G34:H34"/>
    <mergeCell ref="I34:J34"/>
    <mergeCell ref="K34:L34"/>
    <mergeCell ref="M34:N34"/>
    <mergeCell ref="O35:P35"/>
    <mergeCell ref="Q35:R35"/>
    <mergeCell ref="S35:T35"/>
    <mergeCell ref="U35:V35"/>
    <mergeCell ref="W35:X35"/>
    <mergeCell ref="Y35:Z35"/>
    <mergeCell ref="Q34:R34"/>
    <mergeCell ref="S34:T34"/>
    <mergeCell ref="U34:V34"/>
    <mergeCell ref="W34:X34"/>
    <mergeCell ref="A58:D58"/>
    <mergeCell ref="A59:D59"/>
    <mergeCell ref="A60:D60"/>
    <mergeCell ref="A55:D55"/>
    <mergeCell ref="A56:D56"/>
    <mergeCell ref="A57:D57"/>
    <mergeCell ref="Y34:Z34"/>
    <mergeCell ref="O34:P34"/>
    <mergeCell ref="A43:D43"/>
    <mergeCell ref="A44:D44"/>
    <mergeCell ref="A45:D45"/>
    <mergeCell ref="A46:D46"/>
    <mergeCell ref="A47:D47"/>
    <mergeCell ref="A36:D36"/>
    <mergeCell ref="A37:D37"/>
    <mergeCell ref="F37:V37"/>
    <mergeCell ref="A38:D38"/>
    <mergeCell ref="F38:V49"/>
    <mergeCell ref="A39:D39"/>
    <mergeCell ref="A40:B40"/>
    <mergeCell ref="C40:D40"/>
    <mergeCell ref="A41:D41"/>
    <mergeCell ref="A42:D42"/>
    <mergeCell ref="F60:F63"/>
    <mergeCell ref="F51:Z51"/>
    <mergeCell ref="G52:J52"/>
    <mergeCell ref="K52:M52"/>
    <mergeCell ref="N52:Z52"/>
    <mergeCell ref="F53:F55"/>
    <mergeCell ref="G53:J55"/>
    <mergeCell ref="K53:M55"/>
    <mergeCell ref="N53:Z55"/>
    <mergeCell ref="F56:F59"/>
    <mergeCell ref="G56:J59"/>
    <mergeCell ref="K56:M59"/>
    <mergeCell ref="N56:Z59"/>
  </mergeCells>
  <conditionalFormatting sqref="F3:T22">
    <cfRule type="containsText" dxfId="10" priority="1" operator="containsText" text="kategorija 1">
      <formula>NOT(ISERROR(SEARCH("kategorija 1",F3)))</formula>
    </cfRule>
  </conditionalFormatting>
  <pageMargins left="0.7" right="0.7" top="0.75" bottom="0.75" header="0.3" footer="0.3"/>
  <pageSetup paperSize="9"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7">
    <tabColor rgb="FF00B050"/>
  </sheetPr>
  <dimension ref="A1:Z85"/>
  <sheetViews>
    <sheetView topLeftCell="A22" zoomScale="66" zoomScaleNormal="66" workbookViewId="0">
      <selection activeCell="N56" sqref="N56:Z59"/>
    </sheetView>
  </sheetViews>
  <sheetFormatPr defaultRowHeight="15"/>
  <cols>
    <col min="1" max="1" width="29.140625" customWidth="1"/>
    <col min="2" max="2" width="16.42578125" customWidth="1"/>
    <col min="3" max="3" width="17.28515625" customWidth="1"/>
    <col min="4" max="4" width="8" customWidth="1"/>
    <col min="5" max="5" width="2" style="60" customWidth="1"/>
    <col min="6" max="6" width="27.5703125" customWidth="1"/>
    <col min="7" max="7" width="8.85546875" bestFit="1" customWidth="1"/>
    <col min="8" max="8" width="12" customWidth="1"/>
    <col min="9" max="9" width="7.5703125" customWidth="1"/>
    <col min="10" max="10" width="10.85546875" customWidth="1"/>
    <col min="11" max="11" width="7.85546875" bestFit="1" customWidth="1"/>
    <col min="12" max="12" width="11.42578125" customWidth="1"/>
    <col min="13" max="13" width="8.85546875" bestFit="1" customWidth="1"/>
    <col min="14" max="14" width="11.28515625" customWidth="1"/>
    <col min="15" max="15" width="9.85546875" bestFit="1" customWidth="1"/>
    <col min="16" max="16" width="11.28515625" customWidth="1"/>
  </cols>
  <sheetData>
    <row r="1" spans="1:20" ht="15" customHeight="1" thickTop="1">
      <c r="A1" s="901" t="s">
        <v>0</v>
      </c>
      <c r="B1" s="902"/>
      <c r="C1" s="902"/>
      <c r="D1" s="902"/>
      <c r="E1" s="984"/>
      <c r="F1" s="905" t="s">
        <v>1</v>
      </c>
      <c r="G1" s="905"/>
      <c r="H1" s="905"/>
      <c r="I1" s="905"/>
      <c r="J1" s="905"/>
      <c r="K1" s="905"/>
      <c r="L1" s="905"/>
      <c r="M1" s="905"/>
      <c r="N1" s="905"/>
      <c r="O1" s="905"/>
      <c r="P1" s="905"/>
      <c r="Q1" s="316"/>
      <c r="R1" s="316"/>
      <c r="S1" s="316"/>
      <c r="T1" s="316"/>
    </row>
    <row r="2" spans="1:20" ht="15.75" customHeight="1" thickBot="1">
      <c r="A2" s="903"/>
      <c r="B2" s="904"/>
      <c r="C2" s="904"/>
      <c r="D2" s="904"/>
      <c r="E2" s="791"/>
      <c r="F2" s="904"/>
      <c r="G2" s="904"/>
      <c r="H2" s="904"/>
      <c r="I2" s="904"/>
      <c r="J2" s="904"/>
      <c r="K2" s="904"/>
      <c r="L2" s="904"/>
      <c r="M2" s="904"/>
      <c r="N2" s="904"/>
      <c r="O2" s="904"/>
      <c r="P2" s="904"/>
      <c r="Q2" s="316"/>
      <c r="R2" s="316"/>
      <c r="S2" s="316"/>
      <c r="T2" s="316"/>
    </row>
    <row r="3" spans="1:20" ht="15.75" thickBot="1">
      <c r="A3" s="3"/>
      <c r="B3" s="4"/>
      <c r="C3" s="4"/>
      <c r="D3" s="4"/>
      <c r="E3" s="985"/>
      <c r="F3" s="137" t="s">
        <v>2</v>
      </c>
      <c r="G3" s="907">
        <v>2018</v>
      </c>
      <c r="H3" s="908"/>
      <c r="I3" s="907">
        <v>2019</v>
      </c>
      <c r="J3" s="908"/>
      <c r="K3" s="907">
        <v>2020</v>
      </c>
      <c r="L3" s="908"/>
      <c r="M3" s="907">
        <v>2021</v>
      </c>
      <c r="N3" s="908"/>
      <c r="O3" s="907">
        <v>2022</v>
      </c>
      <c r="P3" s="908"/>
      <c r="Q3" s="907">
        <v>2023</v>
      </c>
      <c r="R3" s="908"/>
      <c r="S3" s="907">
        <v>2024</v>
      </c>
      <c r="T3" s="908"/>
    </row>
    <row r="4" spans="1:20" ht="20.25" customHeight="1" thickTop="1" thickBot="1">
      <c r="A4" s="888"/>
      <c r="B4" s="845"/>
      <c r="C4" s="845"/>
      <c r="D4" s="845"/>
      <c r="E4" s="985"/>
      <c r="F4" s="138" t="s">
        <v>3</v>
      </c>
      <c r="G4" s="982"/>
      <c r="H4" s="983"/>
      <c r="I4" s="982"/>
      <c r="J4" s="983"/>
      <c r="K4" s="982"/>
      <c r="L4" s="983"/>
      <c r="M4" s="982"/>
      <c r="N4" s="983"/>
      <c r="O4" s="982"/>
      <c r="P4" s="983"/>
      <c r="Q4" s="982"/>
      <c r="R4" s="983"/>
      <c r="S4" s="982"/>
      <c r="T4" s="983"/>
    </row>
    <row r="5" spans="1:20" ht="21" customHeight="1" thickBot="1">
      <c r="A5" s="888"/>
      <c r="B5" s="845"/>
      <c r="C5" s="845"/>
      <c r="D5" s="845"/>
      <c r="E5" s="985"/>
      <c r="F5" s="66" t="s">
        <v>4</v>
      </c>
      <c r="G5" s="10">
        <v>5.1538258943950165E-4</v>
      </c>
      <c r="H5" s="380" t="s">
        <v>8</v>
      </c>
      <c r="I5" s="10">
        <v>2.5918681188019638E-4</v>
      </c>
      <c r="J5" s="380" t="s">
        <v>8</v>
      </c>
      <c r="K5" s="10">
        <v>1.9568713026824652E-2</v>
      </c>
      <c r="L5" s="15" t="s">
        <v>7</v>
      </c>
      <c r="M5" s="14">
        <v>1.3986827157127762E-2</v>
      </c>
      <c r="N5" s="15" t="s">
        <v>7</v>
      </c>
      <c r="O5" s="14">
        <v>1.065299166377936E-3</v>
      </c>
      <c r="P5" s="380" t="s">
        <v>8</v>
      </c>
      <c r="Q5" s="14">
        <v>0</v>
      </c>
      <c r="R5" s="380" t="s">
        <v>8</v>
      </c>
      <c r="S5">
        <v>0.05</v>
      </c>
      <c r="T5" s="12" t="s">
        <v>5</v>
      </c>
    </row>
    <row r="6" spans="1:20" ht="25.5" customHeight="1" thickBot="1">
      <c r="A6" s="888"/>
      <c r="B6" s="845"/>
      <c r="C6" s="845"/>
      <c r="D6" s="845"/>
      <c r="E6" s="985"/>
      <c r="F6" s="67" t="s">
        <v>9</v>
      </c>
      <c r="G6" s="18">
        <v>5.653992161814335E-4</v>
      </c>
      <c r="H6" s="380" t="s">
        <v>8</v>
      </c>
      <c r="I6" s="18">
        <v>2.8632086552226964E-4</v>
      </c>
      <c r="J6" s="380" t="s">
        <v>8</v>
      </c>
      <c r="K6" s="18">
        <v>2.148411878677161E-2</v>
      </c>
      <c r="L6" s="15" t="s">
        <v>7</v>
      </c>
      <c r="M6" s="18">
        <v>1.5644488563629662E-2</v>
      </c>
      <c r="N6" s="380" t="s">
        <v>8</v>
      </c>
      <c r="O6" s="18">
        <v>1.2223665393513439E-3</v>
      </c>
      <c r="P6" s="380" t="s">
        <v>8</v>
      </c>
      <c r="Q6" s="18">
        <v>0</v>
      </c>
      <c r="R6" s="380" t="s">
        <v>8</v>
      </c>
      <c r="S6">
        <v>0.06</v>
      </c>
      <c r="T6" s="12" t="s">
        <v>5</v>
      </c>
    </row>
    <row r="7" spans="1:20" ht="25.5">
      <c r="A7" s="888"/>
      <c r="B7" s="845"/>
      <c r="C7" s="845"/>
      <c r="D7" s="845"/>
      <c r="E7" s="985"/>
      <c r="F7" s="68" t="s">
        <v>10</v>
      </c>
      <c r="G7" s="10">
        <v>1.0608136421479748</v>
      </c>
      <c r="H7" s="380" t="s">
        <v>8</v>
      </c>
      <c r="I7" s="10">
        <v>1.0548024220634193</v>
      </c>
      <c r="J7" s="380" t="s">
        <v>8</v>
      </c>
      <c r="K7" s="10">
        <v>0.97038502839122676</v>
      </c>
      <c r="L7" s="334" t="s">
        <v>15</v>
      </c>
      <c r="M7" s="10">
        <v>0.96542386954507864</v>
      </c>
      <c r="N7" s="334" t="s">
        <v>15</v>
      </c>
      <c r="O7" s="10">
        <v>0.94623248998389287</v>
      </c>
      <c r="P7" s="334" t="s">
        <v>15</v>
      </c>
      <c r="Q7" s="10">
        <v>0.98</v>
      </c>
      <c r="R7" s="334" t="s">
        <v>15</v>
      </c>
      <c r="S7">
        <v>1.05</v>
      </c>
      <c r="T7" s="380" t="s">
        <v>8</v>
      </c>
    </row>
    <row r="8" spans="1:20" ht="19.5" customHeight="1">
      <c r="A8" s="888"/>
      <c r="B8" s="845"/>
      <c r="C8" s="845"/>
      <c r="D8" s="845"/>
      <c r="E8" s="985"/>
      <c r="F8" s="69" t="s">
        <v>11</v>
      </c>
      <c r="G8" s="978"/>
      <c r="H8" s="979"/>
      <c r="I8" s="978"/>
      <c r="J8" s="979"/>
      <c r="K8" s="978"/>
      <c r="L8" s="979"/>
      <c r="M8" s="978"/>
      <c r="N8" s="979"/>
      <c r="O8" s="978"/>
      <c r="P8" s="979"/>
      <c r="Q8" s="978"/>
      <c r="R8" s="979"/>
      <c r="S8" s="978"/>
      <c r="T8" s="979"/>
    </row>
    <row r="9" spans="1:20" ht="23.25" customHeight="1">
      <c r="A9" s="888"/>
      <c r="B9" s="845"/>
      <c r="C9" s="845"/>
      <c r="D9" s="845"/>
      <c r="E9" s="985"/>
      <c r="F9" s="66" t="s">
        <v>12</v>
      </c>
      <c r="G9" s="10">
        <v>4.1977003801909651</v>
      </c>
      <c r="H9" s="12" t="s">
        <v>5</v>
      </c>
      <c r="I9" s="10">
        <v>3.893392158940328</v>
      </c>
      <c r="J9" s="12" t="s">
        <v>5</v>
      </c>
      <c r="K9" s="10">
        <v>4.4797861857207</v>
      </c>
      <c r="L9" s="12" t="s">
        <v>5</v>
      </c>
      <c r="M9" s="10">
        <v>3.8771928359032763</v>
      </c>
      <c r="N9" s="12" t="s">
        <v>5</v>
      </c>
      <c r="O9" s="10">
        <v>2.9471782467967476</v>
      </c>
      <c r="P9" s="12" t="s">
        <v>5</v>
      </c>
      <c r="Q9" s="10">
        <v>2.84</v>
      </c>
      <c r="R9" s="12" t="s">
        <v>5</v>
      </c>
      <c r="S9">
        <v>3.27</v>
      </c>
      <c r="T9" s="12" t="s">
        <v>5</v>
      </c>
    </row>
    <row r="10" spans="1:20" ht="21" customHeight="1" thickBot="1">
      <c r="A10" s="888"/>
      <c r="B10" s="845"/>
      <c r="C10" s="845"/>
      <c r="D10" s="845"/>
      <c r="E10" s="985"/>
      <c r="F10" s="67" t="s">
        <v>13</v>
      </c>
      <c r="G10" s="18">
        <v>4.1082185655967791</v>
      </c>
      <c r="H10" s="12" t="s">
        <v>5</v>
      </c>
      <c r="I10" s="18">
        <v>3.8352304166454099</v>
      </c>
      <c r="J10" s="12" t="s">
        <v>5</v>
      </c>
      <c r="K10" s="18">
        <v>4.3669759095638039</v>
      </c>
      <c r="L10" s="12" t="s">
        <v>5</v>
      </c>
      <c r="M10" s="18">
        <v>3.8350403892365912</v>
      </c>
      <c r="N10" s="12" t="s">
        <v>5</v>
      </c>
      <c r="O10" s="18">
        <v>2.9104415093541314</v>
      </c>
      <c r="P10" s="12" t="s">
        <v>5</v>
      </c>
      <c r="Q10" s="18">
        <v>2.8</v>
      </c>
      <c r="R10" s="12" t="s">
        <v>5</v>
      </c>
      <c r="S10">
        <v>3.2</v>
      </c>
      <c r="T10" s="12" t="s">
        <v>5</v>
      </c>
    </row>
    <row r="11" spans="1:20" ht="22.5" customHeight="1">
      <c r="A11" s="888"/>
      <c r="B11" s="845"/>
      <c r="C11" s="845"/>
      <c r="D11" s="845"/>
      <c r="E11" s="985"/>
      <c r="F11" s="66" t="s">
        <v>14</v>
      </c>
      <c r="G11" s="27">
        <v>109.01221676120117</v>
      </c>
      <c r="H11" s="13" t="s">
        <v>6</v>
      </c>
      <c r="I11" s="27">
        <v>82.883932103038546</v>
      </c>
      <c r="J11" s="13" t="s">
        <v>6</v>
      </c>
      <c r="K11" s="27">
        <v>62.967345084076229</v>
      </c>
      <c r="L11" s="334" t="s">
        <v>15</v>
      </c>
      <c r="M11" s="27">
        <v>58.883967501698763</v>
      </c>
      <c r="N11" s="334" t="s">
        <v>15</v>
      </c>
      <c r="O11" s="27">
        <v>53.807376355065593</v>
      </c>
      <c r="P11" s="334" t="s">
        <v>15</v>
      </c>
      <c r="Q11" s="27">
        <v>75</v>
      </c>
      <c r="R11" s="334" t="s">
        <v>15</v>
      </c>
      <c r="S11">
        <v>102</v>
      </c>
      <c r="T11" s="13" t="s">
        <v>6</v>
      </c>
    </row>
    <row r="12" spans="1:20" ht="25.5" customHeight="1" thickBot="1">
      <c r="A12" s="889"/>
      <c r="B12" s="890"/>
      <c r="C12" s="890"/>
      <c r="D12" s="890"/>
      <c r="E12" s="985"/>
      <c r="F12" s="73" t="s">
        <v>16</v>
      </c>
      <c r="G12" s="31">
        <v>3158.41577743473</v>
      </c>
      <c r="H12" s="13" t="s">
        <v>6</v>
      </c>
      <c r="I12" s="31">
        <v>3009.0380718369051</v>
      </c>
      <c r="J12" s="13" t="s">
        <v>6</v>
      </c>
      <c r="K12" s="31">
        <v>173.9607375709314</v>
      </c>
      <c r="L12" s="13" t="s">
        <v>6</v>
      </c>
      <c r="M12" s="31">
        <v>267.55812285619675</v>
      </c>
      <c r="N12" s="13" t="s">
        <v>6</v>
      </c>
      <c r="O12" s="31">
        <v>409.05806056510539</v>
      </c>
      <c r="P12" s="13" t="s">
        <v>6</v>
      </c>
      <c r="Q12" s="31">
        <v>501</v>
      </c>
      <c r="R12" s="13" t="s">
        <v>6</v>
      </c>
      <c r="S12">
        <v>454</v>
      </c>
      <c r="T12" s="13" t="s">
        <v>6</v>
      </c>
    </row>
    <row r="13" spans="1:20" ht="20.25" customHeight="1" thickTop="1" thickBot="1">
      <c r="A13" s="891" t="s">
        <v>20</v>
      </c>
      <c r="B13" s="892"/>
      <c r="C13" s="892"/>
      <c r="D13" s="892"/>
      <c r="E13" s="985"/>
      <c r="F13" s="76" t="s">
        <v>21</v>
      </c>
      <c r="G13" s="980"/>
      <c r="H13" s="981"/>
      <c r="I13" s="980"/>
      <c r="J13" s="981"/>
      <c r="K13" s="980"/>
      <c r="L13" s="981"/>
      <c r="M13" s="980"/>
      <c r="N13" s="981"/>
      <c r="O13" s="980"/>
      <c r="P13" s="981"/>
      <c r="Q13" s="980"/>
      <c r="R13" s="981"/>
      <c r="S13" s="978"/>
      <c r="T13" s="979"/>
    </row>
    <row r="14" spans="1:20" ht="21.75" customHeight="1" thickTop="1">
      <c r="A14" s="1202" t="s">
        <v>567</v>
      </c>
      <c r="B14" s="1203"/>
      <c r="C14" s="1203"/>
      <c r="D14" s="1204"/>
      <c r="E14" s="985"/>
      <c r="F14" s="67" t="s">
        <v>23</v>
      </c>
      <c r="G14" s="18">
        <v>8.8462497489352226E-2</v>
      </c>
      <c r="H14" s="12" t="s">
        <v>5</v>
      </c>
      <c r="I14" s="18">
        <v>9.4767992519786473E-2</v>
      </c>
      <c r="J14" s="12" t="s">
        <v>5</v>
      </c>
      <c r="K14" s="18">
        <v>8.9154494953096713E-2</v>
      </c>
      <c r="L14" s="12" t="s">
        <v>5</v>
      </c>
      <c r="M14" s="19">
        <v>0.10595817177147196</v>
      </c>
      <c r="N14" s="12" t="s">
        <v>5</v>
      </c>
      <c r="O14" s="19">
        <v>0.12849449646810257</v>
      </c>
      <c r="P14" s="12" t="s">
        <v>5</v>
      </c>
      <c r="Q14" s="19">
        <v>0.18</v>
      </c>
      <c r="R14" s="12" t="s">
        <v>5</v>
      </c>
      <c r="S14">
        <v>0.16</v>
      </c>
      <c r="T14" s="12" t="s">
        <v>5</v>
      </c>
    </row>
    <row r="15" spans="1:20" ht="18.75" customHeight="1" thickBot="1">
      <c r="A15" s="1205"/>
      <c r="B15" s="920"/>
      <c r="C15" s="920"/>
      <c r="D15" s="1206"/>
      <c r="E15" s="985"/>
      <c r="F15" s="66" t="s">
        <v>24</v>
      </c>
      <c r="G15" s="10">
        <v>9.7047567703687415E-2</v>
      </c>
      <c r="H15" s="12" t="s">
        <v>5</v>
      </c>
      <c r="I15" s="10">
        <v>0.1046891755226164</v>
      </c>
      <c r="J15" s="12" t="s">
        <v>5</v>
      </c>
      <c r="K15" s="10">
        <v>9.7881028625711644E-2</v>
      </c>
      <c r="L15" s="12" t="s">
        <v>5</v>
      </c>
      <c r="M15" s="14">
        <v>0.11851589984488707</v>
      </c>
      <c r="N15" s="12" t="s">
        <v>5</v>
      </c>
      <c r="O15" s="14">
        <v>0.14743968448548028</v>
      </c>
      <c r="P15" s="12" t="s">
        <v>5</v>
      </c>
      <c r="Q15" s="14">
        <v>0.22</v>
      </c>
      <c r="R15" s="12" t="s">
        <v>5</v>
      </c>
      <c r="S15">
        <v>0.2</v>
      </c>
      <c r="T15" s="12" t="s">
        <v>5</v>
      </c>
    </row>
    <row r="16" spans="1:20" ht="19.5" customHeight="1">
      <c r="A16" s="1205"/>
      <c r="B16" s="920"/>
      <c r="C16" s="920"/>
      <c r="D16" s="1206"/>
      <c r="E16" s="985"/>
      <c r="F16" s="146" t="s">
        <v>25</v>
      </c>
      <c r="G16" s="18">
        <v>1.2195910038813893</v>
      </c>
      <c r="H16" s="12" t="s">
        <v>5</v>
      </c>
      <c r="I16" s="18">
        <v>2.0576856261741439</v>
      </c>
      <c r="J16" s="380" t="s">
        <v>8</v>
      </c>
      <c r="K16" s="18">
        <v>2.3896507932157953</v>
      </c>
      <c r="L16" s="380" t="s">
        <v>8</v>
      </c>
      <c r="M16" s="19">
        <v>3.1748392468095141</v>
      </c>
      <c r="N16" s="334" t="s">
        <v>15</v>
      </c>
      <c r="O16" s="19">
        <v>3.7750687146746191</v>
      </c>
      <c r="P16" s="334" t="s">
        <v>15</v>
      </c>
      <c r="Q16" s="19">
        <v>5.03</v>
      </c>
      <c r="R16" s="334" t="s">
        <v>15</v>
      </c>
      <c r="S16">
        <v>2.06</v>
      </c>
      <c r="T16" s="380" t="s">
        <v>8</v>
      </c>
    </row>
    <row r="17" spans="1:26" ht="21.75" customHeight="1">
      <c r="A17" s="1205"/>
      <c r="B17" s="920"/>
      <c r="C17" s="920"/>
      <c r="D17" s="1206"/>
      <c r="E17" s="985"/>
      <c r="F17" s="66" t="s">
        <v>27</v>
      </c>
      <c r="G17" s="10">
        <v>376.3810749432248</v>
      </c>
      <c r="H17" s="12" t="s">
        <v>5</v>
      </c>
      <c r="I17" s="10">
        <v>1287.3713751169316</v>
      </c>
      <c r="J17" s="12" t="s">
        <v>5</v>
      </c>
      <c r="K17" s="10">
        <v>42.895879803038589</v>
      </c>
      <c r="L17" s="12" t="s">
        <v>5</v>
      </c>
      <c r="M17" s="14">
        <v>43.058556067588327</v>
      </c>
      <c r="N17" s="12" t="s">
        <v>5</v>
      </c>
      <c r="O17" s="14">
        <v>33.469319759370663</v>
      </c>
      <c r="P17" s="12" t="s">
        <v>5</v>
      </c>
      <c r="Q17" s="14">
        <v>12.5</v>
      </c>
      <c r="R17" s="12" t="s">
        <v>5</v>
      </c>
      <c r="S17">
        <v>28.1</v>
      </c>
      <c r="T17" s="12" t="s">
        <v>5</v>
      </c>
    </row>
    <row r="18" spans="1:26" ht="18.75" customHeight="1">
      <c r="A18" s="1205"/>
      <c r="B18" s="920"/>
      <c r="C18" s="920"/>
      <c r="D18" s="1206"/>
      <c r="E18" s="985"/>
      <c r="F18" s="67" t="s">
        <v>28</v>
      </c>
      <c r="G18" s="18">
        <v>461.95715367146101</v>
      </c>
      <c r="H18" s="12" t="s">
        <v>5</v>
      </c>
      <c r="I18" s="18">
        <v>1825.4649204864359</v>
      </c>
      <c r="J18" s="12" t="s">
        <v>5</v>
      </c>
      <c r="K18" s="18">
        <v>67.570935566684909</v>
      </c>
      <c r="L18" s="12" t="s">
        <v>5</v>
      </c>
      <c r="M18" s="19">
        <v>89.373824884792626</v>
      </c>
      <c r="N18" s="12" t="s">
        <v>5</v>
      </c>
      <c r="O18" s="19">
        <v>70.508653401203148</v>
      </c>
      <c r="P18" s="12" t="s">
        <v>5</v>
      </c>
      <c r="Q18" s="19">
        <v>26</v>
      </c>
      <c r="R18" s="12" t="s">
        <v>5</v>
      </c>
      <c r="S18">
        <v>38.03</v>
      </c>
      <c r="T18" s="12" t="s">
        <v>5</v>
      </c>
    </row>
    <row r="19" spans="1:26" ht="19.5" customHeight="1" thickBot="1">
      <c r="A19" s="1205"/>
      <c r="B19" s="920"/>
      <c r="C19" s="920"/>
      <c r="D19" s="1206"/>
      <c r="E19" s="985"/>
      <c r="F19" s="247" t="s">
        <v>29</v>
      </c>
      <c r="G19" s="248">
        <v>118.06326420058815</v>
      </c>
      <c r="H19" s="12" t="s">
        <v>5</v>
      </c>
      <c r="I19" s="248">
        <v>124.89900153609831</v>
      </c>
      <c r="J19" s="12" t="s">
        <v>5</v>
      </c>
      <c r="K19" s="248">
        <v>114.99448503079788</v>
      </c>
      <c r="L19" s="12" t="s">
        <v>5</v>
      </c>
      <c r="M19" s="386">
        <v>12.449259237069814</v>
      </c>
      <c r="N19" s="12" t="s">
        <v>5</v>
      </c>
      <c r="O19" s="386">
        <v>12.856207495907794</v>
      </c>
      <c r="P19" s="12" t="s">
        <v>5</v>
      </c>
      <c r="Q19" s="386">
        <v>0.86</v>
      </c>
      <c r="R19" s="12" t="s">
        <v>5</v>
      </c>
      <c r="S19">
        <v>2.11</v>
      </c>
      <c r="T19" s="12" t="s">
        <v>5</v>
      </c>
    </row>
    <row r="20" spans="1:26" ht="15" customHeight="1" thickBot="1">
      <c r="A20" s="1205"/>
      <c r="B20" s="920"/>
      <c r="C20" s="920"/>
      <c r="D20" s="1206"/>
      <c r="E20" s="791"/>
      <c r="G20" s="330"/>
    </row>
    <row r="21" spans="1:26" ht="55.5" customHeight="1" thickBot="1">
      <c r="A21" s="1207"/>
      <c r="B21" s="1208"/>
      <c r="C21" s="1208"/>
      <c r="D21" s="1209"/>
      <c r="E21" s="985"/>
      <c r="F21" s="379" t="s">
        <v>30</v>
      </c>
      <c r="G21" s="387"/>
      <c r="H21" s="15" t="s">
        <v>7</v>
      </c>
      <c r="I21" s="332"/>
      <c r="J21" s="15" t="s">
        <v>7</v>
      </c>
      <c r="K21" s="332"/>
      <c r="L21" s="15" t="s">
        <v>7</v>
      </c>
      <c r="M21" s="332"/>
      <c r="N21" s="15" t="s">
        <v>7</v>
      </c>
      <c r="O21" s="332"/>
      <c r="P21" s="15" t="s">
        <v>7</v>
      </c>
      <c r="Q21" s="332"/>
      <c r="R21" s="15" t="s">
        <v>7</v>
      </c>
      <c r="S21" s="52"/>
      <c r="T21" s="15" t="s">
        <v>7</v>
      </c>
      <c r="U21" s="52"/>
      <c r="V21" s="52"/>
    </row>
    <row r="22" spans="1:26" ht="15" customHeight="1" thickBot="1">
      <c r="A22" s="884"/>
      <c r="B22" s="885"/>
      <c r="C22" s="885"/>
      <c r="D22" s="885"/>
      <c r="E22" s="791"/>
      <c r="F22" s="381" t="s">
        <v>442</v>
      </c>
      <c r="G22" s="335">
        <v>12.811009129011937</v>
      </c>
      <c r="H22" s="15" t="s">
        <v>7</v>
      </c>
      <c r="I22" s="337">
        <v>11.824788735154877</v>
      </c>
      <c r="J22" s="15" t="s">
        <v>7</v>
      </c>
      <c r="K22" s="338">
        <v>12.621650639472119</v>
      </c>
      <c r="L22" s="15" t="s">
        <v>7</v>
      </c>
      <c r="M22" s="377">
        <v>10.614399032591631</v>
      </c>
      <c r="N22" s="15" t="s">
        <v>7</v>
      </c>
      <c r="O22" s="377">
        <v>8.6880553789525798</v>
      </c>
      <c r="P22" s="15" t="s">
        <v>7</v>
      </c>
      <c r="Q22" s="377">
        <v>6.47</v>
      </c>
      <c r="R22" s="15" t="s">
        <v>7</v>
      </c>
      <c r="S22" s="339">
        <v>7.6</v>
      </c>
      <c r="T22" s="15" t="s">
        <v>7</v>
      </c>
    </row>
    <row r="23" spans="1:26" ht="15" customHeight="1" thickBot="1">
      <c r="A23" s="886"/>
      <c r="B23" s="887"/>
      <c r="C23" s="887"/>
      <c r="D23" s="887"/>
      <c r="E23" s="791"/>
    </row>
    <row r="24" spans="1:26" ht="41.25" customHeight="1" thickTop="1" thickBot="1">
      <c r="A24" s="886"/>
      <c r="B24" s="887"/>
      <c r="C24" s="887"/>
      <c r="D24" s="887"/>
      <c r="E24" s="791"/>
      <c r="F24" s="92" t="s">
        <v>33</v>
      </c>
      <c r="G24" s="879">
        <v>2018</v>
      </c>
      <c r="H24" s="879"/>
      <c r="I24" s="879">
        <v>2019</v>
      </c>
      <c r="J24" s="879"/>
      <c r="K24" s="879">
        <v>2020</v>
      </c>
      <c r="L24" s="879"/>
      <c r="M24" s="879">
        <v>2021</v>
      </c>
      <c r="N24" s="879"/>
      <c r="O24" s="879">
        <v>2022</v>
      </c>
      <c r="P24" s="879"/>
      <c r="Q24" s="879">
        <v>2023</v>
      </c>
      <c r="R24" s="879"/>
      <c r="S24" s="879">
        <v>2024</v>
      </c>
      <c r="T24" s="879"/>
      <c r="U24" s="958" t="s">
        <v>447</v>
      </c>
      <c r="V24" s="959"/>
      <c r="W24" s="958" t="s">
        <v>444</v>
      </c>
      <c r="X24" s="959"/>
      <c r="Y24" s="958" t="s">
        <v>445</v>
      </c>
      <c r="Z24" s="959"/>
    </row>
    <row r="25" spans="1:26" ht="15" customHeight="1">
      <c r="A25" s="886"/>
      <c r="B25" s="887"/>
      <c r="C25" s="887"/>
      <c r="D25" s="887"/>
      <c r="E25" s="791"/>
      <c r="F25" s="93" t="s">
        <v>37</v>
      </c>
      <c r="G25" s="865">
        <v>15211773</v>
      </c>
      <c r="H25" s="865"/>
      <c r="I25" s="865">
        <v>15370748</v>
      </c>
      <c r="J25" s="865"/>
      <c r="K25" s="865">
        <v>13477833</v>
      </c>
      <c r="L25" s="865"/>
      <c r="M25" s="865">
        <v>14306835</v>
      </c>
      <c r="N25" s="865"/>
      <c r="O25" s="865">
        <v>15088794</v>
      </c>
      <c r="P25" s="865"/>
      <c r="Q25" s="865">
        <v>18729089</v>
      </c>
      <c r="R25" s="865"/>
      <c r="S25" s="865">
        <v>24007555</v>
      </c>
      <c r="T25" s="865"/>
      <c r="U25" s="865">
        <v>5278466</v>
      </c>
      <c r="V25" s="952"/>
      <c r="W25" s="865">
        <v>28.2</v>
      </c>
      <c r="X25" s="952"/>
      <c r="Y25" s="865">
        <v>15.5</v>
      </c>
      <c r="Z25" s="952"/>
    </row>
    <row r="26" spans="1:26" ht="15" customHeight="1" thickBot="1">
      <c r="A26" s="882" t="s">
        <v>38</v>
      </c>
      <c r="B26" s="883"/>
      <c r="C26" s="883"/>
      <c r="D26" s="883"/>
      <c r="E26" s="791"/>
      <c r="F26" s="94" t="s">
        <v>39</v>
      </c>
      <c r="G26" s="860">
        <v>2485997</v>
      </c>
      <c r="H26" s="860"/>
      <c r="I26" s="860">
        <v>1376200</v>
      </c>
      <c r="J26" s="860"/>
      <c r="K26" s="860">
        <v>1019249</v>
      </c>
      <c r="L26" s="860"/>
      <c r="M26" s="860">
        <v>700778</v>
      </c>
      <c r="N26" s="860"/>
      <c r="O26" s="860">
        <v>723272</v>
      </c>
      <c r="P26" s="860"/>
      <c r="Q26" s="860">
        <v>810610</v>
      </c>
      <c r="R26" s="860"/>
      <c r="S26" s="860">
        <v>2952224</v>
      </c>
      <c r="T26" s="860"/>
      <c r="U26" s="860">
        <v>2141614</v>
      </c>
      <c r="V26" s="942"/>
      <c r="W26" s="860">
        <v>264.2</v>
      </c>
      <c r="X26" s="942"/>
      <c r="Y26" s="860">
        <v>30.5</v>
      </c>
      <c r="Z26" s="942"/>
    </row>
    <row r="27" spans="1:26" ht="15" customHeight="1" thickTop="1">
      <c r="A27" s="880" t="s">
        <v>41</v>
      </c>
      <c r="B27" s="881"/>
      <c r="C27" s="881"/>
      <c r="D27" s="881"/>
      <c r="E27" s="791"/>
      <c r="F27" s="95" t="s">
        <v>42</v>
      </c>
      <c r="G27" s="860">
        <v>-23780</v>
      </c>
      <c r="H27" s="860"/>
      <c r="I27" s="860">
        <v>75020</v>
      </c>
      <c r="J27" s="860"/>
      <c r="K27" s="860">
        <v>902429</v>
      </c>
      <c r="L27" s="860"/>
      <c r="M27" s="860">
        <v>596816</v>
      </c>
      <c r="N27" s="860"/>
      <c r="O27" s="860">
        <v>34700</v>
      </c>
      <c r="P27" s="860"/>
      <c r="Q27" s="860">
        <v>138977</v>
      </c>
      <c r="R27" s="942"/>
      <c r="S27" s="860">
        <v>2700977</v>
      </c>
      <c r="T27" s="860"/>
      <c r="U27" s="860">
        <v>2562000</v>
      </c>
      <c r="V27" s="942"/>
      <c r="W27" s="860">
        <v>1843.5</v>
      </c>
      <c r="X27" s="942"/>
      <c r="Y27" s="860">
        <v>31.5</v>
      </c>
      <c r="Z27" s="942"/>
    </row>
    <row r="28" spans="1:26" ht="18" customHeight="1" thickBot="1">
      <c r="A28" s="960" t="s">
        <v>568</v>
      </c>
      <c r="B28" s="961"/>
      <c r="C28" s="961"/>
      <c r="D28" s="962"/>
      <c r="E28" s="791"/>
      <c r="F28" s="96" t="s">
        <v>44</v>
      </c>
      <c r="G28" s="857">
        <v>21680</v>
      </c>
      <c r="H28" s="857"/>
      <c r="I28" s="857">
        <v>10982</v>
      </c>
      <c r="J28" s="857"/>
      <c r="K28" s="857">
        <v>842128</v>
      </c>
      <c r="L28" s="857"/>
      <c r="M28" s="857">
        <v>609590</v>
      </c>
      <c r="N28" s="857"/>
      <c r="O28" s="857">
        <v>47688</v>
      </c>
      <c r="P28" s="857"/>
      <c r="Q28" s="857">
        <v>126605</v>
      </c>
      <c r="R28" s="857"/>
      <c r="S28" s="857">
        <v>2553047</v>
      </c>
      <c r="T28" s="857"/>
      <c r="U28" s="857">
        <v>2426442</v>
      </c>
      <c r="V28" s="943"/>
      <c r="W28" s="857">
        <v>1916.5</v>
      </c>
      <c r="X28" s="943"/>
      <c r="Y28" s="857">
        <v>32</v>
      </c>
      <c r="Z28" s="943"/>
    </row>
    <row r="29" spans="1:26" ht="15.75" customHeight="1" thickBot="1">
      <c r="A29" s="963"/>
      <c r="B29" s="964"/>
      <c r="C29" s="964"/>
      <c r="D29" s="965"/>
      <c r="E29" s="791"/>
    </row>
    <row r="30" spans="1:26" ht="34.5" customHeight="1" thickTop="1" thickBot="1">
      <c r="A30" s="966"/>
      <c r="B30" s="967"/>
      <c r="C30" s="967"/>
      <c r="D30" s="968"/>
      <c r="E30" s="791"/>
      <c r="F30" s="92" t="s">
        <v>45</v>
      </c>
      <c r="G30" s="879"/>
      <c r="H30" s="879"/>
      <c r="I30" s="879"/>
      <c r="J30" s="879"/>
      <c r="K30" s="879"/>
      <c r="L30" s="879"/>
      <c r="M30" s="879"/>
      <c r="N30" s="879"/>
      <c r="O30" s="879"/>
      <c r="P30" s="879"/>
      <c r="Q30" s="879">
        <v>2023</v>
      </c>
      <c r="R30" s="879"/>
      <c r="S30" s="879">
        <v>2024</v>
      </c>
      <c r="T30" s="879"/>
      <c r="U30" s="958" t="s">
        <v>443</v>
      </c>
      <c r="V30" s="959"/>
      <c r="W30" s="958" t="s">
        <v>444</v>
      </c>
      <c r="X30" s="959"/>
      <c r="Y30" s="958" t="s">
        <v>445</v>
      </c>
      <c r="Z30" s="959"/>
    </row>
    <row r="31" spans="1:26" ht="18" customHeight="1">
      <c r="A31" s="838" t="s">
        <v>46</v>
      </c>
      <c r="B31" s="839"/>
      <c r="C31" s="839"/>
      <c r="D31" s="839"/>
      <c r="E31" s="791"/>
      <c r="F31" s="93" t="s">
        <v>47</v>
      </c>
      <c r="G31" s="1352">
        <v>42065837</v>
      </c>
      <c r="H31" s="1352"/>
      <c r="I31" s="1352">
        <v>42370983</v>
      </c>
      <c r="J31" s="1352"/>
      <c r="K31" s="1352">
        <v>43034409</v>
      </c>
      <c r="L31" s="1352"/>
      <c r="M31" s="1352">
        <v>43583151</v>
      </c>
      <c r="N31" s="1352"/>
      <c r="O31" s="1352">
        <v>44764890</v>
      </c>
      <c r="P31" s="1352"/>
      <c r="Q31" s="865">
        <v>47472711</v>
      </c>
      <c r="R31" s="865"/>
      <c r="S31" s="865">
        <v>50216132</v>
      </c>
      <c r="T31" s="865"/>
      <c r="U31" s="865">
        <v>2743421</v>
      </c>
      <c r="V31" s="952"/>
      <c r="W31" s="865">
        <v>5.8</v>
      </c>
      <c r="X31" s="952"/>
      <c r="Y31" s="865">
        <v>3.9</v>
      </c>
      <c r="Z31" s="952"/>
    </row>
    <row r="32" spans="1:26" ht="18" customHeight="1">
      <c r="A32" s="836" t="s">
        <v>48</v>
      </c>
      <c r="B32" s="837"/>
      <c r="C32" s="837"/>
      <c r="D32" s="837"/>
      <c r="E32" s="791"/>
      <c r="F32" s="94" t="s">
        <v>49</v>
      </c>
      <c r="G32" s="1350">
        <v>3721249</v>
      </c>
      <c r="H32" s="1350"/>
      <c r="I32" s="1350">
        <v>4015413</v>
      </c>
      <c r="J32" s="1350"/>
      <c r="K32" s="1350">
        <v>3836711</v>
      </c>
      <c r="L32" s="1350"/>
      <c r="M32" s="1350">
        <v>4617991</v>
      </c>
      <c r="N32" s="1350"/>
      <c r="O32" s="1350">
        <v>5752042</v>
      </c>
      <c r="P32" s="1350"/>
      <c r="Q32" s="860">
        <v>8549519</v>
      </c>
      <c r="R32" s="860"/>
      <c r="S32" s="860">
        <v>8226429</v>
      </c>
      <c r="T32" s="860"/>
      <c r="U32" s="860">
        <v>-323090</v>
      </c>
      <c r="V32" s="942"/>
      <c r="W32" s="860">
        <v>-3.8</v>
      </c>
      <c r="X32" s="942"/>
      <c r="Y32" s="860">
        <v>21</v>
      </c>
      <c r="Z32" s="942"/>
    </row>
    <row r="33" spans="1:26" ht="18" customHeight="1" thickBot="1">
      <c r="A33" s="838" t="s">
        <v>50</v>
      </c>
      <c r="B33" s="839"/>
      <c r="C33" s="839"/>
      <c r="D33" s="839"/>
      <c r="E33" s="791"/>
      <c r="F33" s="95" t="s">
        <v>51</v>
      </c>
      <c r="G33" s="1350">
        <v>38344588</v>
      </c>
      <c r="H33" s="1350"/>
      <c r="I33" s="1350">
        <v>38355570</v>
      </c>
      <c r="J33" s="1350"/>
      <c r="K33" s="1350">
        <v>39197698</v>
      </c>
      <c r="L33" s="1350"/>
      <c r="M33" s="1350">
        <v>38965160</v>
      </c>
      <c r="N33" s="1350"/>
      <c r="O33" s="1350">
        <v>39012848</v>
      </c>
      <c r="P33" s="1350"/>
      <c r="Q33" s="860">
        <v>38923192</v>
      </c>
      <c r="R33" s="860"/>
      <c r="S33" s="860">
        <v>41989703</v>
      </c>
      <c r="T33" s="860"/>
      <c r="U33" s="860">
        <v>3066511</v>
      </c>
      <c r="V33" s="942"/>
      <c r="W33" s="860">
        <v>7.9</v>
      </c>
      <c r="X33" s="942"/>
      <c r="Y33" s="860">
        <v>1.7</v>
      </c>
      <c r="Z33" s="942"/>
    </row>
    <row r="34" spans="1:26" ht="18" customHeight="1">
      <c r="A34" s="863" t="s">
        <v>569</v>
      </c>
      <c r="B34" s="864"/>
      <c r="C34" s="864"/>
      <c r="D34" s="864"/>
      <c r="E34" s="791"/>
      <c r="F34" s="94" t="s">
        <v>53</v>
      </c>
      <c r="G34" s="1350">
        <v>42065837</v>
      </c>
      <c r="H34" s="1350"/>
      <c r="I34" s="1350">
        <v>42370983</v>
      </c>
      <c r="J34" s="1350"/>
      <c r="K34" s="1350">
        <v>43034409</v>
      </c>
      <c r="L34" s="1350"/>
      <c r="M34" s="1350">
        <v>43583151</v>
      </c>
      <c r="N34" s="1350"/>
      <c r="O34" s="1350">
        <v>44764890</v>
      </c>
      <c r="P34" s="1350"/>
      <c r="Q34" s="860">
        <v>47472711</v>
      </c>
      <c r="R34" s="860"/>
      <c r="S34" s="860">
        <v>50216132</v>
      </c>
      <c r="T34" s="860"/>
      <c r="U34" s="865">
        <v>2743421</v>
      </c>
      <c r="V34" s="952"/>
      <c r="W34" s="860">
        <v>5.8</v>
      </c>
      <c r="X34" s="942"/>
      <c r="Y34" s="860">
        <v>3.9</v>
      </c>
      <c r="Z34" s="942"/>
    </row>
    <row r="35" spans="1:26" ht="18" customHeight="1" thickBot="1">
      <c r="A35" s="838" t="s">
        <v>54</v>
      </c>
      <c r="B35" s="839"/>
      <c r="C35" s="839"/>
      <c r="D35" s="839"/>
      <c r="E35" s="791"/>
      <c r="F35" s="97" t="s">
        <v>55</v>
      </c>
      <c r="G35" s="1351">
        <v>38344588</v>
      </c>
      <c r="H35" s="1351"/>
      <c r="I35" s="1351">
        <v>38355570</v>
      </c>
      <c r="J35" s="1351"/>
      <c r="K35" s="1351">
        <v>39197698</v>
      </c>
      <c r="L35" s="1351"/>
      <c r="M35" s="1351">
        <v>38965160</v>
      </c>
      <c r="N35" s="1351"/>
      <c r="O35" s="1351">
        <v>39012848</v>
      </c>
      <c r="P35" s="1351"/>
      <c r="Q35" s="857">
        <v>38923192</v>
      </c>
      <c r="R35" s="857"/>
      <c r="S35" s="860">
        <v>41989703</v>
      </c>
      <c r="T35" s="860"/>
      <c r="U35" s="860">
        <v>3066511</v>
      </c>
      <c r="V35" s="942"/>
      <c r="W35" s="857">
        <v>7.9</v>
      </c>
      <c r="X35" s="943"/>
      <c r="Y35" s="857">
        <v>1.7</v>
      </c>
      <c r="Z35" s="943"/>
    </row>
    <row r="36" spans="1:26" ht="18" customHeight="1" thickBot="1">
      <c r="A36" s="836" t="s">
        <v>570</v>
      </c>
      <c r="B36" s="837"/>
      <c r="C36" s="837"/>
      <c r="D36" s="837"/>
      <c r="E36" s="791"/>
    </row>
    <row r="37" spans="1:26" ht="18" customHeight="1" thickBot="1">
      <c r="A37" s="838" t="s">
        <v>57</v>
      </c>
      <c r="B37" s="839"/>
      <c r="C37" s="839"/>
      <c r="D37" s="839"/>
      <c r="E37" s="985"/>
      <c r="F37" s="929" t="s">
        <v>58</v>
      </c>
      <c r="G37" s="840"/>
      <c r="H37" s="840"/>
      <c r="I37" s="840"/>
      <c r="J37" s="840"/>
      <c r="K37" s="840"/>
      <c r="L37" s="840"/>
      <c r="M37" s="840"/>
      <c r="N37" s="840"/>
      <c r="O37" s="840"/>
      <c r="P37" s="840"/>
      <c r="Q37" s="840"/>
      <c r="R37" s="840"/>
      <c r="S37" s="840"/>
      <c r="T37" s="840"/>
      <c r="U37" s="840"/>
      <c r="V37" s="841"/>
    </row>
    <row r="38" spans="1:26" ht="18" customHeight="1">
      <c r="A38" s="1198"/>
      <c r="B38" s="1199"/>
      <c r="C38" s="1199"/>
      <c r="D38" s="1199"/>
      <c r="E38" s="791"/>
      <c r="F38" s="933"/>
      <c r="G38" s="844"/>
      <c r="H38" s="844"/>
      <c r="I38" s="844"/>
      <c r="J38" s="844"/>
      <c r="K38" s="844"/>
      <c r="L38" s="844"/>
      <c r="M38" s="844"/>
      <c r="N38" s="844"/>
      <c r="O38" s="844"/>
      <c r="P38" s="844"/>
      <c r="Q38" s="844"/>
      <c r="R38" s="844"/>
      <c r="S38" s="844"/>
      <c r="T38" s="844"/>
      <c r="U38" s="844"/>
      <c r="V38" s="844"/>
    </row>
    <row r="39" spans="1:26" ht="18" customHeight="1">
      <c r="A39" s="847" t="s">
        <v>59</v>
      </c>
      <c r="B39" s="848"/>
      <c r="C39" s="848"/>
      <c r="D39" s="848"/>
      <c r="E39" s="791"/>
      <c r="F39" s="934"/>
      <c r="G39" s="878"/>
      <c r="H39" s="878"/>
      <c r="I39" s="878"/>
      <c r="J39" s="878"/>
      <c r="K39" s="878"/>
      <c r="L39" s="878"/>
      <c r="M39" s="878"/>
      <c r="N39" s="878"/>
      <c r="O39" s="878"/>
      <c r="P39" s="878"/>
      <c r="Q39" s="878"/>
      <c r="R39" s="878"/>
      <c r="S39" s="878"/>
      <c r="T39" s="878"/>
      <c r="U39" s="878"/>
      <c r="V39" s="878"/>
    </row>
    <row r="40" spans="1:26" ht="18" customHeight="1">
      <c r="A40" s="849" t="s">
        <v>60</v>
      </c>
      <c r="B40" s="850"/>
      <c r="C40" s="851">
        <v>1</v>
      </c>
      <c r="D40" s="852"/>
      <c r="E40" s="791"/>
      <c r="F40" s="934"/>
      <c r="G40" s="878"/>
      <c r="H40" s="878"/>
      <c r="I40" s="878"/>
      <c r="J40" s="878"/>
      <c r="K40" s="878"/>
      <c r="L40" s="878"/>
      <c r="M40" s="878"/>
      <c r="N40" s="878"/>
      <c r="O40" s="878"/>
      <c r="P40" s="878"/>
      <c r="Q40" s="878"/>
      <c r="R40" s="878"/>
      <c r="S40" s="878"/>
      <c r="T40" s="878"/>
      <c r="U40" s="878"/>
      <c r="V40" s="878"/>
    </row>
    <row r="41" spans="1:26" ht="18" customHeight="1">
      <c r="A41" s="853"/>
      <c r="B41" s="854"/>
      <c r="C41" s="854"/>
      <c r="D41" s="854"/>
      <c r="E41" s="791"/>
      <c r="F41" s="934"/>
      <c r="G41" s="878"/>
      <c r="H41" s="878"/>
      <c r="I41" s="878"/>
      <c r="J41" s="878"/>
      <c r="K41" s="878"/>
      <c r="L41" s="878"/>
      <c r="M41" s="878"/>
      <c r="N41" s="878"/>
      <c r="O41" s="878"/>
      <c r="P41" s="878"/>
      <c r="Q41" s="878"/>
      <c r="R41" s="878"/>
      <c r="S41" s="878"/>
      <c r="T41" s="878"/>
      <c r="U41" s="878"/>
      <c r="V41" s="878"/>
    </row>
    <row r="42" spans="1:26" ht="18" customHeight="1">
      <c r="A42" s="855" t="s">
        <v>61</v>
      </c>
      <c r="B42" s="856"/>
      <c r="C42" s="856"/>
      <c r="D42" s="856"/>
      <c r="E42" s="791"/>
      <c r="F42" s="934"/>
      <c r="G42" s="878"/>
      <c r="H42" s="878"/>
      <c r="I42" s="878"/>
      <c r="J42" s="878"/>
      <c r="K42" s="878"/>
      <c r="L42" s="878"/>
      <c r="M42" s="878"/>
      <c r="N42" s="878"/>
      <c r="O42" s="878"/>
      <c r="P42" s="878"/>
      <c r="Q42" s="878"/>
      <c r="R42" s="878"/>
      <c r="S42" s="878"/>
      <c r="T42" s="878"/>
      <c r="U42" s="878"/>
      <c r="V42" s="878"/>
    </row>
    <row r="43" spans="1:26" ht="18" customHeight="1" thickBot="1">
      <c r="A43" s="1200"/>
      <c r="B43" s="1201"/>
      <c r="C43" s="1201"/>
      <c r="D43" s="1201"/>
      <c r="E43" s="791"/>
      <c r="F43" s="934"/>
      <c r="G43" s="878"/>
      <c r="H43" s="878"/>
      <c r="I43" s="878"/>
      <c r="J43" s="878"/>
      <c r="K43" s="878"/>
      <c r="L43" s="878"/>
      <c r="M43" s="878"/>
      <c r="N43" s="878"/>
      <c r="O43" s="878"/>
      <c r="P43" s="878"/>
      <c r="Q43" s="878"/>
      <c r="R43" s="878"/>
      <c r="S43" s="878"/>
      <c r="T43" s="878"/>
      <c r="U43" s="878"/>
      <c r="V43" s="878"/>
    </row>
    <row r="44" spans="1:26" ht="18" customHeight="1" thickTop="1" thickBot="1">
      <c r="A44" s="831" t="s">
        <v>63</v>
      </c>
      <c r="B44" s="832"/>
      <c r="C44" s="832"/>
      <c r="D44" s="832"/>
      <c r="E44" s="791"/>
      <c r="F44" s="934"/>
      <c r="G44" s="878"/>
      <c r="H44" s="878"/>
      <c r="I44" s="878"/>
      <c r="J44" s="878"/>
      <c r="K44" s="878"/>
      <c r="L44" s="878"/>
      <c r="M44" s="878"/>
      <c r="N44" s="878"/>
      <c r="O44" s="878"/>
      <c r="P44" s="878"/>
      <c r="Q44" s="878"/>
      <c r="R44" s="878"/>
      <c r="S44" s="878"/>
      <c r="T44" s="878"/>
      <c r="U44" s="878"/>
      <c r="V44" s="878"/>
    </row>
    <row r="45" spans="1:26" ht="18" customHeight="1" thickTop="1">
      <c r="A45" s="811" t="s">
        <v>64</v>
      </c>
      <c r="B45" s="812"/>
      <c r="C45" s="812"/>
      <c r="D45" s="813"/>
      <c r="E45" s="791"/>
      <c r="F45" s="934"/>
      <c r="G45" s="878"/>
      <c r="H45" s="878"/>
      <c r="I45" s="878"/>
      <c r="J45" s="878"/>
      <c r="K45" s="878"/>
      <c r="L45" s="878"/>
      <c r="M45" s="878"/>
      <c r="N45" s="878"/>
      <c r="O45" s="878"/>
      <c r="P45" s="878"/>
      <c r="Q45" s="878"/>
      <c r="R45" s="878"/>
      <c r="S45" s="878"/>
      <c r="T45" s="878"/>
      <c r="U45" s="878"/>
      <c r="V45" s="878"/>
    </row>
    <row r="46" spans="1:26" ht="18" customHeight="1">
      <c r="A46" s="1195" t="s">
        <v>571</v>
      </c>
      <c r="B46" s="1196"/>
      <c r="C46" s="1196"/>
      <c r="D46" s="1197"/>
      <c r="E46" s="791"/>
      <c r="F46" s="934"/>
      <c r="G46" s="878"/>
      <c r="H46" s="878"/>
      <c r="I46" s="878"/>
      <c r="J46" s="878"/>
      <c r="K46" s="878"/>
      <c r="L46" s="878"/>
      <c r="M46" s="878"/>
      <c r="N46" s="878"/>
      <c r="O46" s="878"/>
      <c r="P46" s="878"/>
      <c r="Q46" s="878"/>
      <c r="R46" s="878"/>
      <c r="S46" s="878"/>
      <c r="T46" s="878"/>
      <c r="U46" s="878"/>
      <c r="V46" s="878"/>
    </row>
    <row r="47" spans="1:26" ht="18" customHeight="1">
      <c r="A47" s="796" t="s">
        <v>66</v>
      </c>
      <c r="B47" s="797"/>
      <c r="C47" s="797"/>
      <c r="D47" s="798"/>
      <c r="E47" s="791"/>
      <c r="F47" s="934"/>
      <c r="G47" s="878"/>
      <c r="H47" s="878"/>
      <c r="I47" s="878"/>
      <c r="J47" s="878"/>
      <c r="K47" s="878"/>
      <c r="L47" s="878"/>
      <c r="M47" s="878"/>
      <c r="N47" s="878"/>
      <c r="O47" s="878"/>
      <c r="P47" s="878"/>
      <c r="Q47" s="878"/>
      <c r="R47" s="878"/>
      <c r="S47" s="878"/>
      <c r="T47" s="878"/>
      <c r="U47" s="878"/>
      <c r="V47" s="878"/>
    </row>
    <row r="48" spans="1:26" ht="18" customHeight="1">
      <c r="A48" s="871" t="s">
        <v>572</v>
      </c>
      <c r="B48" s="872"/>
      <c r="C48" s="872"/>
      <c r="D48" s="1013"/>
      <c r="E48" s="791"/>
      <c r="F48" s="934"/>
      <c r="G48" s="878"/>
      <c r="H48" s="878"/>
      <c r="I48" s="878"/>
      <c r="J48" s="878"/>
      <c r="K48" s="878"/>
      <c r="L48" s="878"/>
      <c r="M48" s="878"/>
      <c r="N48" s="878"/>
      <c r="O48" s="878"/>
      <c r="P48" s="878"/>
      <c r="Q48" s="878"/>
      <c r="R48" s="878"/>
      <c r="S48" s="878"/>
      <c r="T48" s="878"/>
      <c r="U48" s="878"/>
      <c r="V48" s="878"/>
    </row>
    <row r="49" spans="1:26" ht="18" customHeight="1">
      <c r="A49" s="873"/>
      <c r="B49" s="874"/>
      <c r="C49" s="874"/>
      <c r="D49" s="1014"/>
      <c r="E49" s="791"/>
      <c r="F49" s="934"/>
      <c r="G49" s="878"/>
      <c r="H49" s="878"/>
      <c r="I49" s="878"/>
      <c r="J49" s="878"/>
      <c r="K49" s="878"/>
      <c r="L49" s="878"/>
      <c r="M49" s="878"/>
      <c r="N49" s="878"/>
      <c r="O49" s="878"/>
      <c r="P49" s="878"/>
      <c r="Q49" s="878"/>
      <c r="R49" s="878"/>
      <c r="S49" s="878"/>
      <c r="T49" s="878"/>
      <c r="U49" s="878"/>
      <c r="V49" s="878"/>
    </row>
    <row r="50" spans="1:26" ht="18" customHeight="1" thickBot="1">
      <c r="A50" s="873"/>
      <c r="B50" s="874"/>
      <c r="C50" s="874"/>
      <c r="D50" s="1014"/>
      <c r="E50" s="791"/>
    </row>
    <row r="51" spans="1:26" ht="18" customHeight="1" thickBot="1">
      <c r="A51" s="873"/>
      <c r="B51" s="874"/>
      <c r="C51" s="874"/>
      <c r="D51" s="1014"/>
      <c r="E51" s="985"/>
      <c r="F51" s="938" t="s">
        <v>68</v>
      </c>
      <c r="G51" s="817"/>
      <c r="H51" s="817"/>
      <c r="I51" s="817"/>
      <c r="J51" s="817"/>
      <c r="K51" s="817"/>
      <c r="L51" s="817"/>
      <c r="M51" s="817"/>
      <c r="N51" s="817"/>
      <c r="O51" s="817"/>
      <c r="P51" s="817"/>
      <c r="Q51" s="817"/>
      <c r="R51" s="817"/>
      <c r="S51" s="817"/>
      <c r="T51" s="817"/>
      <c r="U51" s="817"/>
      <c r="V51" s="817"/>
      <c r="W51" s="817"/>
      <c r="X51" s="817"/>
      <c r="Y51" s="817"/>
      <c r="Z51" s="818"/>
    </row>
    <row r="52" spans="1:26" ht="18" customHeight="1" thickBot="1">
      <c r="A52" s="875"/>
      <c r="B52" s="876"/>
      <c r="C52" s="876"/>
      <c r="D52" s="1015"/>
      <c r="E52" s="985"/>
      <c r="F52" s="98" t="s">
        <v>70</v>
      </c>
      <c r="G52" s="939" t="s">
        <v>71</v>
      </c>
      <c r="H52" s="939"/>
      <c r="I52" s="939"/>
      <c r="J52" s="939"/>
      <c r="K52" s="826" t="s">
        <v>72</v>
      </c>
      <c r="L52" s="827"/>
      <c r="M52" s="828"/>
      <c r="N52" s="826" t="s">
        <v>73</v>
      </c>
      <c r="O52" s="827"/>
      <c r="P52" s="827"/>
      <c r="Q52" s="827"/>
      <c r="R52" s="827"/>
      <c r="S52" s="827"/>
      <c r="T52" s="827"/>
      <c r="U52" s="827"/>
      <c r="V52" s="827"/>
      <c r="W52" s="827"/>
      <c r="X52" s="827"/>
      <c r="Y52" s="827"/>
      <c r="Z52" s="940"/>
    </row>
    <row r="53" spans="1:26" ht="18" customHeight="1">
      <c r="A53" s="796" t="s">
        <v>74</v>
      </c>
      <c r="B53" s="797"/>
      <c r="C53" s="797"/>
      <c r="D53" s="798"/>
      <c r="E53" s="985"/>
      <c r="F53" s="925">
        <v>2022</v>
      </c>
      <c r="G53" s="799" t="s">
        <v>987</v>
      </c>
      <c r="H53" s="799"/>
      <c r="I53" s="799"/>
      <c r="J53" s="799"/>
      <c r="K53" s="928" t="s">
        <v>988</v>
      </c>
      <c r="L53" s="799"/>
      <c r="M53" s="799"/>
      <c r="N53" s="918" t="s">
        <v>989</v>
      </c>
      <c r="O53" s="918"/>
      <c r="P53" s="918"/>
      <c r="Q53" s="918"/>
      <c r="R53" s="918"/>
      <c r="S53" s="918"/>
      <c r="T53" s="918"/>
      <c r="U53" s="918"/>
      <c r="V53" s="918"/>
      <c r="W53" s="918"/>
      <c r="X53" s="918"/>
      <c r="Y53" s="918"/>
      <c r="Z53" s="919"/>
    </row>
    <row r="54" spans="1:26" ht="18" customHeight="1">
      <c r="A54" s="1053" t="s">
        <v>573</v>
      </c>
      <c r="B54" s="990"/>
      <c r="C54" s="990"/>
      <c r="D54" s="1054"/>
      <c r="E54" s="985"/>
      <c r="F54" s="926"/>
      <c r="G54" s="800"/>
      <c r="H54" s="800"/>
      <c r="I54" s="800"/>
      <c r="J54" s="800"/>
      <c r="K54" s="800"/>
      <c r="L54" s="800"/>
      <c r="M54" s="800"/>
      <c r="N54" s="920"/>
      <c r="O54" s="920"/>
      <c r="P54" s="920"/>
      <c r="Q54" s="920"/>
      <c r="R54" s="920"/>
      <c r="S54" s="920"/>
      <c r="T54" s="920"/>
      <c r="U54" s="920"/>
      <c r="V54" s="920"/>
      <c r="W54" s="920"/>
      <c r="X54" s="920"/>
      <c r="Y54" s="920"/>
      <c r="Z54" s="921"/>
    </row>
    <row r="55" spans="1:26" ht="18" customHeight="1" thickBot="1">
      <c r="A55" s="1053" t="s">
        <v>574</v>
      </c>
      <c r="B55" s="990"/>
      <c r="C55" s="990"/>
      <c r="D55" s="1054"/>
      <c r="E55" s="985"/>
      <c r="F55" s="927"/>
      <c r="G55" s="801"/>
      <c r="H55" s="801"/>
      <c r="I55" s="801"/>
      <c r="J55" s="801"/>
      <c r="K55" s="801"/>
      <c r="L55" s="801"/>
      <c r="M55" s="801"/>
      <c r="N55" s="922"/>
      <c r="O55" s="922"/>
      <c r="P55" s="922"/>
      <c r="Q55" s="922"/>
      <c r="R55" s="922"/>
      <c r="S55" s="922"/>
      <c r="T55" s="922"/>
      <c r="U55" s="922"/>
      <c r="V55" s="922"/>
      <c r="W55" s="922"/>
      <c r="X55" s="922"/>
      <c r="Y55" s="922"/>
      <c r="Z55" s="923"/>
    </row>
    <row r="56" spans="1:26" ht="18" customHeight="1" thickBot="1">
      <c r="A56" s="1092" t="s">
        <v>575</v>
      </c>
      <c r="B56" s="991"/>
      <c r="C56" s="991"/>
      <c r="D56" s="1093"/>
      <c r="E56" s="985"/>
      <c r="F56" s="916">
        <v>2023</v>
      </c>
      <c r="G56" s="788" t="s">
        <v>987</v>
      </c>
      <c r="H56" s="788"/>
      <c r="I56" s="788"/>
      <c r="J56" s="788"/>
      <c r="K56" s="788" t="s">
        <v>988</v>
      </c>
      <c r="L56" s="788"/>
      <c r="M56" s="788"/>
      <c r="N56" s="918" t="s">
        <v>1183</v>
      </c>
      <c r="O56" s="918"/>
      <c r="P56" s="918"/>
      <c r="Q56" s="918"/>
      <c r="R56" s="918"/>
      <c r="S56" s="918"/>
      <c r="T56" s="918"/>
      <c r="U56" s="918"/>
      <c r="V56" s="918"/>
      <c r="W56" s="918"/>
      <c r="X56" s="918"/>
      <c r="Y56" s="918"/>
      <c r="Z56" s="919"/>
    </row>
    <row r="57" spans="1:26" ht="18" customHeight="1" thickTop="1" thickBot="1">
      <c r="A57" s="808" t="s">
        <v>81</v>
      </c>
      <c r="B57" s="809"/>
      <c r="C57" s="809"/>
      <c r="D57" s="810"/>
      <c r="E57" s="985"/>
      <c r="F57" s="917"/>
      <c r="G57" s="789"/>
      <c r="H57" s="789"/>
      <c r="I57" s="789"/>
      <c r="J57" s="789"/>
      <c r="K57" s="789"/>
      <c r="L57" s="789"/>
      <c r="M57" s="789"/>
      <c r="N57" s="920"/>
      <c r="O57" s="920"/>
      <c r="P57" s="920"/>
      <c r="Q57" s="920"/>
      <c r="R57" s="920"/>
      <c r="S57" s="920"/>
      <c r="T57" s="920"/>
      <c r="U57" s="920"/>
      <c r="V57" s="920"/>
      <c r="W57" s="920"/>
      <c r="X57" s="920"/>
      <c r="Y57" s="920"/>
      <c r="Z57" s="921"/>
    </row>
    <row r="58" spans="1:26" ht="18" customHeight="1" thickTop="1">
      <c r="A58" s="811" t="s">
        <v>82</v>
      </c>
      <c r="B58" s="812"/>
      <c r="C58" s="812"/>
      <c r="D58" s="813"/>
      <c r="E58" s="985"/>
      <c r="F58" s="917"/>
      <c r="G58" s="789"/>
      <c r="H58" s="789"/>
      <c r="I58" s="789"/>
      <c r="J58" s="789"/>
      <c r="K58" s="789"/>
      <c r="L58" s="789"/>
      <c r="M58" s="789"/>
      <c r="N58" s="920"/>
      <c r="O58" s="920"/>
      <c r="P58" s="920"/>
      <c r="Q58" s="920"/>
      <c r="R58" s="920"/>
      <c r="S58" s="920"/>
      <c r="T58" s="920"/>
      <c r="U58" s="920"/>
      <c r="V58" s="920"/>
      <c r="W58" s="920"/>
      <c r="X58" s="920"/>
      <c r="Y58" s="920"/>
      <c r="Z58" s="921"/>
    </row>
    <row r="59" spans="1:26" ht="36.75" customHeight="1" thickBot="1">
      <c r="A59" s="1546" t="s">
        <v>576</v>
      </c>
      <c r="B59" s="1546"/>
      <c r="C59" s="1546"/>
      <c r="D59" s="1546"/>
      <c r="E59" s="985"/>
      <c r="F59" s="917"/>
      <c r="G59" s="789"/>
      <c r="H59" s="789"/>
      <c r="I59" s="789"/>
      <c r="J59" s="789"/>
      <c r="K59" s="789"/>
      <c r="L59" s="789"/>
      <c r="M59" s="789"/>
      <c r="N59" s="922"/>
      <c r="O59" s="922"/>
      <c r="P59" s="922"/>
      <c r="Q59" s="922"/>
      <c r="R59" s="922"/>
      <c r="S59" s="922"/>
      <c r="T59" s="922"/>
      <c r="U59" s="922"/>
      <c r="V59" s="922"/>
      <c r="W59" s="922"/>
      <c r="X59" s="922"/>
      <c r="Y59" s="922"/>
      <c r="Z59" s="923"/>
    </row>
    <row r="60" spans="1:26" ht="36.75" customHeight="1" thickBot="1">
      <c r="A60" s="1191"/>
      <c r="B60" s="1191"/>
      <c r="C60" s="1191"/>
      <c r="D60" s="1191"/>
      <c r="E60" s="986"/>
      <c r="F60" s="916">
        <v>2024</v>
      </c>
      <c r="G60" s="788" t="s">
        <v>987</v>
      </c>
      <c r="H60" s="788"/>
      <c r="I60" s="788"/>
      <c r="J60" s="788"/>
      <c r="K60" s="788" t="s">
        <v>991</v>
      </c>
      <c r="L60" s="788"/>
      <c r="M60" s="788"/>
      <c r="N60" s="918" t="s">
        <v>990</v>
      </c>
      <c r="O60" s="918"/>
      <c r="P60" s="918"/>
      <c r="Q60" s="918"/>
      <c r="R60" s="918"/>
      <c r="S60" s="918"/>
      <c r="T60" s="918"/>
      <c r="U60" s="918"/>
      <c r="V60" s="918"/>
      <c r="W60" s="918"/>
      <c r="X60" s="918"/>
      <c r="Y60" s="918"/>
      <c r="Z60" s="919"/>
    </row>
    <row r="61" spans="1:26" ht="18" customHeight="1">
      <c r="F61" s="917"/>
      <c r="G61" s="789"/>
      <c r="H61" s="789"/>
      <c r="I61" s="789"/>
      <c r="J61" s="789"/>
      <c r="K61" s="789"/>
      <c r="L61" s="789"/>
      <c r="M61" s="789"/>
      <c r="N61" s="920"/>
      <c r="O61" s="920"/>
      <c r="P61" s="920"/>
      <c r="Q61" s="920"/>
      <c r="R61" s="920"/>
      <c r="S61" s="920"/>
      <c r="T61" s="920"/>
      <c r="U61" s="920"/>
      <c r="V61" s="920"/>
      <c r="W61" s="920"/>
      <c r="X61" s="920"/>
      <c r="Y61" s="920"/>
      <c r="Z61" s="921"/>
    </row>
    <row r="62" spans="1:26" ht="45" customHeight="1">
      <c r="E62"/>
      <c r="F62" s="917"/>
      <c r="G62" s="789"/>
      <c r="H62" s="789"/>
      <c r="I62" s="789"/>
      <c r="J62" s="789"/>
      <c r="K62" s="789"/>
      <c r="L62" s="789"/>
      <c r="M62" s="789"/>
      <c r="N62" s="920"/>
      <c r="O62" s="920"/>
      <c r="P62" s="920"/>
      <c r="Q62" s="920"/>
      <c r="R62" s="920"/>
      <c r="S62" s="920"/>
      <c r="T62" s="920"/>
      <c r="U62" s="920"/>
      <c r="V62" s="920"/>
      <c r="W62" s="920"/>
      <c r="X62" s="920"/>
      <c r="Y62" s="920"/>
      <c r="Z62" s="921"/>
    </row>
    <row r="63" spans="1:26" ht="15.75" thickBot="1">
      <c r="E63"/>
      <c r="F63" s="924"/>
      <c r="G63" s="790"/>
      <c r="H63" s="790"/>
      <c r="I63" s="790"/>
      <c r="J63" s="790"/>
      <c r="K63" s="790"/>
      <c r="L63" s="790"/>
      <c r="M63" s="790"/>
      <c r="N63" s="922"/>
      <c r="O63" s="922"/>
      <c r="P63" s="922"/>
      <c r="Q63" s="922"/>
      <c r="R63" s="922"/>
      <c r="S63" s="922"/>
      <c r="T63" s="922"/>
      <c r="U63" s="922"/>
      <c r="V63" s="922"/>
      <c r="W63" s="922"/>
      <c r="X63" s="922"/>
      <c r="Y63" s="922"/>
      <c r="Z63" s="923"/>
    </row>
    <row r="64" spans="1:26">
      <c r="E64"/>
    </row>
    <row r="65" spans="5:5">
      <c r="E65"/>
    </row>
    <row r="66" spans="5:5">
      <c r="E66"/>
    </row>
    <row r="67" spans="5:5">
      <c r="E67"/>
    </row>
    <row r="68" spans="5:5">
      <c r="E68"/>
    </row>
    <row r="69" spans="5:5">
      <c r="E69"/>
    </row>
    <row r="70" spans="5:5">
      <c r="E70"/>
    </row>
    <row r="71" spans="5:5" ht="21.75" customHeight="1">
      <c r="E71"/>
    </row>
    <row r="72" spans="5:5" ht="23.25" customHeight="1">
      <c r="E72"/>
    </row>
    <row r="73" spans="5:5" ht="27.75" customHeight="1">
      <c r="E73"/>
    </row>
    <row r="74" spans="5:5" ht="30" customHeight="1">
      <c r="E74"/>
    </row>
    <row r="75" spans="5:5">
      <c r="E75"/>
    </row>
    <row r="76" spans="5:5" ht="22.5" customHeight="1">
      <c r="E76"/>
    </row>
    <row r="77" spans="5:5" ht="21" customHeight="1"/>
    <row r="78" spans="5:5" ht="24.75" customHeight="1"/>
    <row r="79" spans="5:5" ht="21" customHeight="1"/>
    <row r="81" ht="20.25" customHeight="1"/>
    <row r="85" ht="52.5" customHeight="1"/>
  </sheetData>
  <mergeCells count="193">
    <mergeCell ref="F60:F63"/>
    <mergeCell ref="G60:J63"/>
    <mergeCell ref="K60:M63"/>
    <mergeCell ref="N60:Z63"/>
    <mergeCell ref="F51:Z51"/>
    <mergeCell ref="G52:J52"/>
    <mergeCell ref="K52:M52"/>
    <mergeCell ref="N52:Z52"/>
    <mergeCell ref="F53:F55"/>
    <mergeCell ref="G53:J55"/>
    <mergeCell ref="K53:M55"/>
    <mergeCell ref="N53:Z55"/>
    <mergeCell ref="F56:F59"/>
    <mergeCell ref="G56:J59"/>
    <mergeCell ref="K56:M59"/>
    <mergeCell ref="N56:Z59"/>
    <mergeCell ref="A1:D2"/>
    <mergeCell ref="E1:E60"/>
    <mergeCell ref="F1:P2"/>
    <mergeCell ref="G3:H3"/>
    <mergeCell ref="I3:J3"/>
    <mergeCell ref="K3:L3"/>
    <mergeCell ref="M3:N3"/>
    <mergeCell ref="O3:P3"/>
    <mergeCell ref="G8:H8"/>
    <mergeCell ref="I8:J8"/>
    <mergeCell ref="A13:D13"/>
    <mergeCell ref="G13:H13"/>
    <mergeCell ref="I13:J13"/>
    <mergeCell ref="K13:L13"/>
    <mergeCell ref="M13:N13"/>
    <mergeCell ref="O13:P13"/>
    <mergeCell ref="K28:L28"/>
    <mergeCell ref="M28:N28"/>
    <mergeCell ref="A27:D27"/>
    <mergeCell ref="G27:H27"/>
    <mergeCell ref="I27:J27"/>
    <mergeCell ref="K27:L27"/>
    <mergeCell ref="M27:N27"/>
    <mergeCell ref="O27:P27"/>
    <mergeCell ref="Q3:R3"/>
    <mergeCell ref="S3:T3"/>
    <mergeCell ref="A4:D12"/>
    <mergeCell ref="G4:H4"/>
    <mergeCell ref="I4:J4"/>
    <mergeCell ref="K4:L4"/>
    <mergeCell ref="M4:N4"/>
    <mergeCell ref="O4:P4"/>
    <mergeCell ref="Q4:R4"/>
    <mergeCell ref="S4:T4"/>
    <mergeCell ref="K8:L8"/>
    <mergeCell ref="M8:N8"/>
    <mergeCell ref="O8:P8"/>
    <mergeCell ref="Q8:R8"/>
    <mergeCell ref="S8:T8"/>
    <mergeCell ref="Q13:R13"/>
    <mergeCell ref="S13:T13"/>
    <mergeCell ref="A14:D21"/>
    <mergeCell ref="A22:D25"/>
    <mergeCell ref="G24:H24"/>
    <mergeCell ref="I24:J24"/>
    <mergeCell ref="K24:L24"/>
    <mergeCell ref="M24:N24"/>
    <mergeCell ref="O24:P24"/>
    <mergeCell ref="Q24:R24"/>
    <mergeCell ref="S24:T24"/>
    <mergeCell ref="U24:V24"/>
    <mergeCell ref="W24:X24"/>
    <mergeCell ref="Y24:Z24"/>
    <mergeCell ref="G25:H25"/>
    <mergeCell ref="I25:J25"/>
    <mergeCell ref="K25:L25"/>
    <mergeCell ref="M25:N25"/>
    <mergeCell ref="O25:P25"/>
    <mergeCell ref="Q26:R26"/>
    <mergeCell ref="S26:T26"/>
    <mergeCell ref="U26:V26"/>
    <mergeCell ref="W26:X26"/>
    <mergeCell ref="Y26:Z26"/>
    <mergeCell ref="Q25:R25"/>
    <mergeCell ref="S25:T25"/>
    <mergeCell ref="U25:V25"/>
    <mergeCell ref="W25:X25"/>
    <mergeCell ref="Y25:Z25"/>
    <mergeCell ref="O26:P26"/>
    <mergeCell ref="A26:D26"/>
    <mergeCell ref="G26:H26"/>
    <mergeCell ref="I26:J26"/>
    <mergeCell ref="K26:L26"/>
    <mergeCell ref="M26:N26"/>
    <mergeCell ref="O28:P28"/>
    <mergeCell ref="Q28:R28"/>
    <mergeCell ref="S28:T28"/>
    <mergeCell ref="U28:V28"/>
    <mergeCell ref="W28:X28"/>
    <mergeCell ref="Y28:Z28"/>
    <mergeCell ref="Q27:R27"/>
    <mergeCell ref="S27:T27"/>
    <mergeCell ref="U27:V27"/>
    <mergeCell ref="W27:X27"/>
    <mergeCell ref="Y27:Z27"/>
    <mergeCell ref="A32:D32"/>
    <mergeCell ref="G32:H32"/>
    <mergeCell ref="I32:J32"/>
    <mergeCell ref="K32:L32"/>
    <mergeCell ref="M32:N32"/>
    <mergeCell ref="S30:T30"/>
    <mergeCell ref="U30:V30"/>
    <mergeCell ref="W30:X30"/>
    <mergeCell ref="Y30:Z30"/>
    <mergeCell ref="A31:D31"/>
    <mergeCell ref="G31:H31"/>
    <mergeCell ref="I31:J31"/>
    <mergeCell ref="K31:L31"/>
    <mergeCell ref="M31:N31"/>
    <mergeCell ref="O31:P31"/>
    <mergeCell ref="G30:H30"/>
    <mergeCell ref="I30:J30"/>
    <mergeCell ref="K30:L30"/>
    <mergeCell ref="M30:N30"/>
    <mergeCell ref="O30:P30"/>
    <mergeCell ref="Q30:R30"/>
    <mergeCell ref="A28:D30"/>
    <mergeCell ref="G28:H28"/>
    <mergeCell ref="I28:J28"/>
    <mergeCell ref="O32:P32"/>
    <mergeCell ref="Q32:R32"/>
    <mergeCell ref="S32:T32"/>
    <mergeCell ref="U32:V32"/>
    <mergeCell ref="W32:X32"/>
    <mergeCell ref="Y32:Z32"/>
    <mergeCell ref="Q31:R31"/>
    <mergeCell ref="S31:T31"/>
    <mergeCell ref="U31:V31"/>
    <mergeCell ref="W31:X31"/>
    <mergeCell ref="Y31:Z31"/>
    <mergeCell ref="A34:D34"/>
    <mergeCell ref="G34:H34"/>
    <mergeCell ref="I34:J34"/>
    <mergeCell ref="K34:L34"/>
    <mergeCell ref="M34:N34"/>
    <mergeCell ref="A33:D33"/>
    <mergeCell ref="G33:H33"/>
    <mergeCell ref="I33:J33"/>
    <mergeCell ref="K33:L33"/>
    <mergeCell ref="M33:N33"/>
    <mergeCell ref="O34:P34"/>
    <mergeCell ref="Q34:R34"/>
    <mergeCell ref="S34:T34"/>
    <mergeCell ref="U34:V34"/>
    <mergeCell ref="W34:X34"/>
    <mergeCell ref="Y34:Z34"/>
    <mergeCell ref="Q33:R33"/>
    <mergeCell ref="S33:T33"/>
    <mergeCell ref="U33:V33"/>
    <mergeCell ref="W33:X33"/>
    <mergeCell ref="Y33:Z33"/>
    <mergeCell ref="O33:P33"/>
    <mergeCell ref="Q35:R35"/>
    <mergeCell ref="S35:T35"/>
    <mergeCell ref="U35:V35"/>
    <mergeCell ref="W35:X35"/>
    <mergeCell ref="Y35:Z35"/>
    <mergeCell ref="A36:D36"/>
    <mergeCell ref="A35:D35"/>
    <mergeCell ref="G35:H35"/>
    <mergeCell ref="I35:J35"/>
    <mergeCell ref="K35:L35"/>
    <mergeCell ref="M35:N35"/>
    <mergeCell ref="O35:P35"/>
    <mergeCell ref="A37:D37"/>
    <mergeCell ref="F37:V37"/>
    <mergeCell ref="A38:D38"/>
    <mergeCell ref="F38:V49"/>
    <mergeCell ref="A39:D39"/>
    <mergeCell ref="A40:B40"/>
    <mergeCell ref="C40:D40"/>
    <mergeCell ref="A41:D41"/>
    <mergeCell ref="A42:D42"/>
    <mergeCell ref="A43:D43"/>
    <mergeCell ref="A57:D57"/>
    <mergeCell ref="A58:D58"/>
    <mergeCell ref="A59:D59"/>
    <mergeCell ref="A60:D60"/>
    <mergeCell ref="A44:D44"/>
    <mergeCell ref="A45:D45"/>
    <mergeCell ref="A46:D46"/>
    <mergeCell ref="A47:D47"/>
    <mergeCell ref="A48:D52"/>
    <mergeCell ref="A53:D53"/>
    <mergeCell ref="A54:D54"/>
    <mergeCell ref="A55:D55"/>
    <mergeCell ref="A56:D56"/>
  </mergeCells>
  <conditionalFormatting sqref="F3:T22">
    <cfRule type="containsText" dxfId="9" priority="1" operator="containsText" text="kategorija 1">
      <formula>NOT(ISERROR(SEARCH("kategorija 1",F3)))</formula>
    </cfRule>
  </conditionalFormatting>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B30325-5C39-4E00-A060-91116436F3DD}">
  <sheetPr codeName="Sheet24"/>
  <dimension ref="B1:J64"/>
  <sheetViews>
    <sheetView workbookViewId="0">
      <selection activeCell="K31" sqref="K31"/>
    </sheetView>
  </sheetViews>
  <sheetFormatPr defaultRowHeight="15"/>
  <cols>
    <col min="2" max="2" width="12.140625" customWidth="1"/>
    <col min="3" max="3" width="8.28515625" customWidth="1"/>
    <col min="4" max="4" width="10.140625" customWidth="1"/>
    <col min="5" max="6" width="12.42578125" customWidth="1"/>
    <col min="7" max="7" width="11.85546875" customWidth="1"/>
    <col min="8" max="8" width="12.140625" customWidth="1"/>
    <col min="9" max="9" width="11.85546875" customWidth="1"/>
  </cols>
  <sheetData>
    <row r="1" spans="2:10" ht="15.75" thickBot="1"/>
    <row r="2" spans="2:10" ht="15.75" customHeight="1" thickTop="1">
      <c r="B2" s="746" t="s">
        <v>1118</v>
      </c>
      <c r="C2" s="747"/>
      <c r="D2" s="747"/>
      <c r="E2" s="747"/>
      <c r="F2" s="747"/>
      <c r="G2" s="747"/>
      <c r="H2" s="747"/>
      <c r="I2" s="747"/>
      <c r="J2" s="748"/>
    </row>
    <row r="3" spans="2:10" ht="15" customHeight="1">
      <c r="B3" s="749"/>
      <c r="C3" s="750"/>
      <c r="D3" s="750"/>
      <c r="E3" s="750"/>
      <c r="F3" s="750"/>
      <c r="G3" s="750"/>
      <c r="H3" s="750"/>
      <c r="I3" s="750"/>
      <c r="J3" s="751"/>
    </row>
    <row r="4" spans="2:10" ht="15" customHeight="1">
      <c r="B4" s="749"/>
      <c r="C4" s="750"/>
      <c r="D4" s="750"/>
      <c r="E4" s="750"/>
      <c r="F4" s="750"/>
      <c r="G4" s="750"/>
      <c r="H4" s="750"/>
      <c r="I4" s="750"/>
      <c r="J4" s="751"/>
    </row>
    <row r="5" spans="2:10" ht="15" customHeight="1">
      <c r="B5" s="749"/>
      <c r="C5" s="750"/>
      <c r="D5" s="750"/>
      <c r="E5" s="750"/>
      <c r="F5" s="750"/>
      <c r="G5" s="750"/>
      <c r="H5" s="750"/>
      <c r="I5" s="750"/>
      <c r="J5" s="751"/>
    </row>
    <row r="6" spans="2:10" ht="15" customHeight="1">
      <c r="B6" s="749"/>
      <c r="C6" s="750"/>
      <c r="D6" s="750"/>
      <c r="E6" s="750"/>
      <c r="F6" s="750"/>
      <c r="G6" s="750"/>
      <c r="H6" s="750"/>
      <c r="I6" s="750"/>
      <c r="J6" s="751"/>
    </row>
    <row r="7" spans="2:10" ht="15" customHeight="1">
      <c r="B7" s="749"/>
      <c r="C7" s="750"/>
      <c r="D7" s="750"/>
      <c r="E7" s="750"/>
      <c r="F7" s="750"/>
      <c r="G7" s="750"/>
      <c r="H7" s="750"/>
      <c r="I7" s="750"/>
      <c r="J7" s="751"/>
    </row>
    <row r="8" spans="2:10" ht="15" customHeight="1">
      <c r="B8" s="749"/>
      <c r="C8" s="750"/>
      <c r="D8" s="750"/>
      <c r="E8" s="750"/>
      <c r="F8" s="750"/>
      <c r="G8" s="750"/>
      <c r="H8" s="750"/>
      <c r="I8" s="750"/>
      <c r="J8" s="751"/>
    </row>
    <row r="9" spans="2:10" ht="15" customHeight="1">
      <c r="B9" s="749"/>
      <c r="C9" s="750"/>
      <c r="D9" s="750"/>
      <c r="E9" s="750"/>
      <c r="F9" s="750"/>
      <c r="G9" s="750"/>
      <c r="H9" s="750"/>
      <c r="I9" s="750"/>
      <c r="J9" s="751"/>
    </row>
    <row r="10" spans="2:10" ht="15" customHeight="1">
      <c r="B10" s="749"/>
      <c r="C10" s="750"/>
      <c r="D10" s="750"/>
      <c r="E10" s="750"/>
      <c r="F10" s="750"/>
      <c r="G10" s="750"/>
      <c r="H10" s="750"/>
      <c r="I10" s="750"/>
      <c r="J10" s="751"/>
    </row>
    <row r="11" spans="2:10" ht="15" customHeight="1">
      <c r="B11" s="749"/>
      <c r="C11" s="750"/>
      <c r="D11" s="750"/>
      <c r="E11" s="750"/>
      <c r="F11" s="750"/>
      <c r="G11" s="750"/>
      <c r="H11" s="750"/>
      <c r="I11" s="750"/>
      <c r="J11" s="751"/>
    </row>
    <row r="12" spans="2:10" ht="15" customHeight="1">
      <c r="B12" s="749"/>
      <c r="C12" s="750"/>
      <c r="D12" s="750"/>
      <c r="E12" s="750"/>
      <c r="F12" s="750"/>
      <c r="G12" s="750"/>
      <c r="H12" s="750"/>
      <c r="I12" s="750"/>
      <c r="J12" s="751"/>
    </row>
    <row r="13" spans="2:10" ht="15" customHeight="1">
      <c r="B13" s="749"/>
      <c r="C13" s="750"/>
      <c r="D13" s="750"/>
      <c r="E13" s="750"/>
      <c r="F13" s="750"/>
      <c r="G13" s="750"/>
      <c r="H13" s="750"/>
      <c r="I13" s="750"/>
      <c r="J13" s="751"/>
    </row>
    <row r="14" spans="2:10" ht="15" customHeight="1" thickBot="1">
      <c r="B14" s="752"/>
      <c r="C14" s="753"/>
      <c r="D14" s="753"/>
      <c r="E14" s="753"/>
      <c r="F14" s="753"/>
      <c r="G14" s="753"/>
      <c r="H14" s="753"/>
      <c r="I14" s="753"/>
      <c r="J14" s="754"/>
    </row>
    <row r="15" spans="2:10" ht="17.25" customHeight="1" thickTop="1" thickBot="1">
      <c r="B15" s="755" t="s">
        <v>1117</v>
      </c>
      <c r="C15" s="756"/>
      <c r="D15" s="756"/>
      <c r="E15" s="756"/>
      <c r="F15" s="756"/>
      <c r="G15" s="756"/>
      <c r="H15" s="756"/>
      <c r="I15" s="756"/>
      <c r="J15" s="757"/>
    </row>
    <row r="16" spans="2:10" ht="33" customHeight="1" thickTop="1" thickBot="1">
      <c r="B16" s="767" t="s">
        <v>1116</v>
      </c>
      <c r="C16" s="767"/>
      <c r="D16" s="767"/>
      <c r="E16" s="677">
        <v>2019</v>
      </c>
      <c r="F16" s="677">
        <v>2020</v>
      </c>
      <c r="G16" s="677">
        <v>2021</v>
      </c>
      <c r="H16" s="677">
        <v>2022</v>
      </c>
      <c r="I16" s="677">
        <v>2023</v>
      </c>
      <c r="J16" s="677">
        <v>2024</v>
      </c>
    </row>
    <row r="17" spans="2:10" ht="16.5" thickTop="1" thickBot="1">
      <c r="B17" s="768" t="s">
        <v>5</v>
      </c>
      <c r="C17" s="768"/>
      <c r="D17" s="768"/>
      <c r="E17" s="678">
        <v>1</v>
      </c>
      <c r="F17" s="678">
        <v>1</v>
      </c>
      <c r="G17" s="678">
        <v>1</v>
      </c>
      <c r="H17" s="678">
        <v>2</v>
      </c>
      <c r="I17" s="678">
        <v>2</v>
      </c>
      <c r="J17" s="678">
        <v>0</v>
      </c>
    </row>
    <row r="18" spans="2:10" ht="16.5" thickTop="1" thickBot="1">
      <c r="B18" s="769" t="s">
        <v>7</v>
      </c>
      <c r="C18" s="769"/>
      <c r="D18" s="769"/>
      <c r="E18" s="679">
        <v>15</v>
      </c>
      <c r="F18" s="679">
        <v>14</v>
      </c>
      <c r="G18" s="679">
        <v>13</v>
      </c>
      <c r="H18" s="679">
        <v>10</v>
      </c>
      <c r="I18" s="679">
        <v>17</v>
      </c>
      <c r="J18" s="679">
        <v>17</v>
      </c>
    </row>
    <row r="19" spans="2:10" ht="16.5" thickTop="1" thickBot="1">
      <c r="B19" s="770" t="s">
        <v>8</v>
      </c>
      <c r="C19" s="770"/>
      <c r="D19" s="770"/>
      <c r="E19" s="680">
        <v>14</v>
      </c>
      <c r="F19" s="680">
        <v>7</v>
      </c>
      <c r="G19" s="680">
        <v>17</v>
      </c>
      <c r="H19" s="680">
        <v>17</v>
      </c>
      <c r="I19" s="680">
        <v>14</v>
      </c>
      <c r="J19" s="681">
        <v>15</v>
      </c>
    </row>
    <row r="20" spans="2:10" ht="16.5" thickTop="1" thickBot="1">
      <c r="B20" s="744" t="s">
        <v>15</v>
      </c>
      <c r="C20" s="744"/>
      <c r="D20" s="744"/>
      <c r="E20" s="679">
        <v>6</v>
      </c>
      <c r="F20" s="679">
        <v>16</v>
      </c>
      <c r="G20" s="679">
        <v>15</v>
      </c>
      <c r="H20" s="679">
        <v>18</v>
      </c>
      <c r="I20" s="679">
        <v>12</v>
      </c>
      <c r="J20" s="679">
        <v>11</v>
      </c>
    </row>
    <row r="21" spans="2:10" ht="16.5" thickTop="1" thickBot="1">
      <c r="B21" s="745" t="s">
        <v>6</v>
      </c>
      <c r="C21" s="745"/>
      <c r="D21" s="745"/>
      <c r="E21" s="680">
        <v>7</v>
      </c>
      <c r="F21" s="680">
        <v>6</v>
      </c>
      <c r="G21" s="680">
        <v>3</v>
      </c>
      <c r="H21" s="680">
        <v>1</v>
      </c>
      <c r="I21" s="680">
        <v>3</v>
      </c>
      <c r="J21" s="681">
        <v>6</v>
      </c>
    </row>
    <row r="22" spans="2:10" ht="15.75" customHeight="1" thickTop="1">
      <c r="B22" s="758" t="s">
        <v>1119</v>
      </c>
      <c r="C22" s="759"/>
      <c r="D22" s="759"/>
      <c r="E22" s="759"/>
      <c r="F22" s="759"/>
      <c r="G22" s="759"/>
      <c r="H22" s="759"/>
      <c r="I22" s="759"/>
      <c r="J22" s="760"/>
    </row>
    <row r="23" spans="2:10" ht="15.75" customHeight="1">
      <c r="B23" s="761"/>
      <c r="C23" s="762"/>
      <c r="D23" s="762"/>
      <c r="E23" s="762"/>
      <c r="F23" s="762"/>
      <c r="G23" s="762"/>
      <c r="H23" s="762"/>
      <c r="I23" s="762"/>
      <c r="J23" s="763"/>
    </row>
    <row r="24" spans="2:10">
      <c r="B24" s="761"/>
      <c r="C24" s="762"/>
      <c r="D24" s="762"/>
      <c r="E24" s="762"/>
      <c r="F24" s="762"/>
      <c r="G24" s="762"/>
      <c r="H24" s="762"/>
      <c r="I24" s="762"/>
      <c r="J24" s="763"/>
    </row>
    <row r="25" spans="2:10">
      <c r="B25" s="761"/>
      <c r="C25" s="762"/>
      <c r="D25" s="762"/>
      <c r="E25" s="762"/>
      <c r="F25" s="762"/>
      <c r="G25" s="762"/>
      <c r="H25" s="762"/>
      <c r="I25" s="762"/>
      <c r="J25" s="763"/>
    </row>
    <row r="26" spans="2:10">
      <c r="B26" s="761"/>
      <c r="C26" s="762"/>
      <c r="D26" s="762"/>
      <c r="E26" s="762"/>
      <c r="F26" s="762"/>
      <c r="G26" s="762"/>
      <c r="H26" s="762"/>
      <c r="I26" s="762"/>
      <c r="J26" s="763"/>
    </row>
    <row r="27" spans="2:10">
      <c r="B27" s="761"/>
      <c r="C27" s="762"/>
      <c r="D27" s="762"/>
      <c r="E27" s="762"/>
      <c r="F27" s="762"/>
      <c r="G27" s="762"/>
      <c r="H27" s="762"/>
      <c r="I27" s="762"/>
      <c r="J27" s="763"/>
    </row>
    <row r="28" spans="2:10">
      <c r="B28" s="761"/>
      <c r="C28" s="762"/>
      <c r="D28" s="762"/>
      <c r="E28" s="762"/>
      <c r="F28" s="762"/>
      <c r="G28" s="762"/>
      <c r="H28" s="762"/>
      <c r="I28" s="762"/>
      <c r="J28" s="763"/>
    </row>
    <row r="29" spans="2:10">
      <c r="B29" s="761"/>
      <c r="C29" s="762"/>
      <c r="D29" s="762"/>
      <c r="E29" s="762"/>
      <c r="F29" s="762"/>
      <c r="G29" s="762"/>
      <c r="H29" s="762"/>
      <c r="I29" s="762"/>
      <c r="J29" s="763"/>
    </row>
    <row r="30" spans="2:10">
      <c r="B30" s="761"/>
      <c r="C30" s="762"/>
      <c r="D30" s="762"/>
      <c r="E30" s="762"/>
      <c r="F30" s="762"/>
      <c r="G30" s="762"/>
      <c r="H30" s="762"/>
      <c r="I30" s="762"/>
      <c r="J30" s="763"/>
    </row>
    <row r="31" spans="2:10">
      <c r="B31" s="761"/>
      <c r="C31" s="762"/>
      <c r="D31" s="762"/>
      <c r="E31" s="762"/>
      <c r="F31" s="762"/>
      <c r="G31" s="762"/>
      <c r="H31" s="762"/>
      <c r="I31" s="762"/>
      <c r="J31" s="763"/>
    </row>
    <row r="32" spans="2:10">
      <c r="B32" s="761"/>
      <c r="C32" s="762"/>
      <c r="D32" s="762"/>
      <c r="E32" s="762"/>
      <c r="F32" s="762"/>
      <c r="G32" s="762"/>
      <c r="H32" s="762"/>
      <c r="I32" s="762"/>
      <c r="J32" s="763"/>
    </row>
    <row r="33" spans="2:10">
      <c r="B33" s="761"/>
      <c r="C33" s="762"/>
      <c r="D33" s="762"/>
      <c r="E33" s="762"/>
      <c r="F33" s="762"/>
      <c r="G33" s="762"/>
      <c r="H33" s="762"/>
      <c r="I33" s="762"/>
      <c r="J33" s="763"/>
    </row>
    <row r="34" spans="2:10">
      <c r="B34" s="761"/>
      <c r="C34" s="762"/>
      <c r="D34" s="762"/>
      <c r="E34" s="762"/>
      <c r="F34" s="762"/>
      <c r="G34" s="762"/>
      <c r="H34" s="762"/>
      <c r="I34" s="762"/>
      <c r="J34" s="763"/>
    </row>
    <row r="35" spans="2:10">
      <c r="B35" s="761"/>
      <c r="C35" s="762"/>
      <c r="D35" s="762"/>
      <c r="E35" s="762"/>
      <c r="F35" s="762"/>
      <c r="G35" s="762"/>
      <c r="H35" s="762"/>
      <c r="I35" s="762"/>
      <c r="J35" s="763"/>
    </row>
    <row r="36" spans="2:10">
      <c r="B36" s="761"/>
      <c r="C36" s="762"/>
      <c r="D36" s="762"/>
      <c r="E36" s="762"/>
      <c r="F36" s="762"/>
      <c r="G36" s="762"/>
      <c r="H36" s="762"/>
      <c r="I36" s="762"/>
      <c r="J36" s="763"/>
    </row>
    <row r="37" spans="2:10">
      <c r="B37" s="761"/>
      <c r="C37" s="762"/>
      <c r="D37" s="762"/>
      <c r="E37" s="762"/>
      <c r="F37" s="762"/>
      <c r="G37" s="762"/>
      <c r="H37" s="762"/>
      <c r="I37" s="762"/>
      <c r="J37" s="763"/>
    </row>
    <row r="38" spans="2:10">
      <c r="B38" s="761"/>
      <c r="C38" s="762"/>
      <c r="D38" s="762"/>
      <c r="E38" s="762"/>
      <c r="F38" s="762"/>
      <c r="G38" s="762"/>
      <c r="H38" s="762"/>
      <c r="I38" s="762"/>
      <c r="J38" s="763"/>
    </row>
    <row r="39" spans="2:10">
      <c r="B39" s="761"/>
      <c r="C39" s="762"/>
      <c r="D39" s="762"/>
      <c r="E39" s="762"/>
      <c r="F39" s="762"/>
      <c r="G39" s="762"/>
      <c r="H39" s="762"/>
      <c r="I39" s="762"/>
      <c r="J39" s="763"/>
    </row>
    <row r="40" spans="2:10">
      <c r="B40" s="761"/>
      <c r="C40" s="762"/>
      <c r="D40" s="762"/>
      <c r="E40" s="762"/>
      <c r="F40" s="762"/>
      <c r="G40" s="762"/>
      <c r="H40" s="762"/>
      <c r="I40" s="762"/>
      <c r="J40" s="763"/>
    </row>
    <row r="41" spans="2:10">
      <c r="B41" s="761"/>
      <c r="C41" s="762"/>
      <c r="D41" s="762"/>
      <c r="E41" s="762"/>
      <c r="F41" s="762"/>
      <c r="G41" s="762"/>
      <c r="H41" s="762"/>
      <c r="I41" s="762"/>
      <c r="J41" s="763"/>
    </row>
    <row r="42" spans="2:10">
      <c r="B42" s="761"/>
      <c r="C42" s="762"/>
      <c r="D42" s="762"/>
      <c r="E42" s="762"/>
      <c r="F42" s="762"/>
      <c r="G42" s="762"/>
      <c r="H42" s="762"/>
      <c r="I42" s="762"/>
      <c r="J42" s="763"/>
    </row>
    <row r="43" spans="2:10">
      <c r="B43" s="761"/>
      <c r="C43" s="762"/>
      <c r="D43" s="762"/>
      <c r="E43" s="762"/>
      <c r="F43" s="762"/>
      <c r="G43" s="762"/>
      <c r="H43" s="762"/>
      <c r="I43" s="762"/>
      <c r="J43" s="763"/>
    </row>
    <row r="44" spans="2:10">
      <c r="B44" s="761"/>
      <c r="C44" s="762"/>
      <c r="D44" s="762"/>
      <c r="E44" s="762"/>
      <c r="F44" s="762"/>
      <c r="G44" s="762"/>
      <c r="H44" s="762"/>
      <c r="I44" s="762"/>
      <c r="J44" s="763"/>
    </row>
    <row r="45" spans="2:10">
      <c r="B45" s="761"/>
      <c r="C45" s="762"/>
      <c r="D45" s="762"/>
      <c r="E45" s="762"/>
      <c r="F45" s="762"/>
      <c r="G45" s="762"/>
      <c r="H45" s="762"/>
      <c r="I45" s="762"/>
      <c r="J45" s="763"/>
    </row>
    <row r="46" spans="2:10">
      <c r="B46" s="761"/>
      <c r="C46" s="762"/>
      <c r="D46" s="762"/>
      <c r="E46" s="762"/>
      <c r="F46" s="762"/>
      <c r="G46" s="762"/>
      <c r="H46" s="762"/>
      <c r="I46" s="762"/>
      <c r="J46" s="763"/>
    </row>
    <row r="47" spans="2:10">
      <c r="B47" s="761"/>
      <c r="C47" s="762"/>
      <c r="D47" s="762"/>
      <c r="E47" s="762"/>
      <c r="F47" s="762"/>
      <c r="G47" s="762"/>
      <c r="H47" s="762"/>
      <c r="I47" s="762"/>
      <c r="J47" s="763"/>
    </row>
    <row r="48" spans="2:10">
      <c r="B48" s="761"/>
      <c r="C48" s="762"/>
      <c r="D48" s="762"/>
      <c r="E48" s="762"/>
      <c r="F48" s="762"/>
      <c r="G48" s="762"/>
      <c r="H48" s="762"/>
      <c r="I48" s="762"/>
      <c r="J48" s="763"/>
    </row>
    <row r="49" spans="2:10">
      <c r="B49" s="761"/>
      <c r="C49" s="762"/>
      <c r="D49" s="762"/>
      <c r="E49" s="762"/>
      <c r="F49" s="762"/>
      <c r="G49" s="762"/>
      <c r="H49" s="762"/>
      <c r="I49" s="762"/>
      <c r="J49" s="763"/>
    </row>
    <row r="50" spans="2:10">
      <c r="B50" s="761"/>
      <c r="C50" s="762"/>
      <c r="D50" s="762"/>
      <c r="E50" s="762"/>
      <c r="F50" s="762"/>
      <c r="G50" s="762"/>
      <c r="H50" s="762"/>
      <c r="I50" s="762"/>
      <c r="J50" s="763"/>
    </row>
    <row r="51" spans="2:10">
      <c r="B51" s="761"/>
      <c r="C51" s="762"/>
      <c r="D51" s="762"/>
      <c r="E51" s="762"/>
      <c r="F51" s="762"/>
      <c r="G51" s="762"/>
      <c r="H51" s="762"/>
      <c r="I51" s="762"/>
      <c r="J51" s="763"/>
    </row>
    <row r="52" spans="2:10">
      <c r="B52" s="761"/>
      <c r="C52" s="762"/>
      <c r="D52" s="762"/>
      <c r="E52" s="762"/>
      <c r="F52" s="762"/>
      <c r="G52" s="762"/>
      <c r="H52" s="762"/>
      <c r="I52" s="762"/>
      <c r="J52" s="763"/>
    </row>
    <row r="53" spans="2:10">
      <c r="B53" s="761"/>
      <c r="C53" s="762"/>
      <c r="D53" s="762"/>
      <c r="E53" s="762"/>
      <c r="F53" s="762"/>
      <c r="G53" s="762"/>
      <c r="H53" s="762"/>
      <c r="I53" s="762"/>
      <c r="J53" s="763"/>
    </row>
    <row r="54" spans="2:10">
      <c r="B54" s="761"/>
      <c r="C54" s="762"/>
      <c r="D54" s="762"/>
      <c r="E54" s="762"/>
      <c r="F54" s="762"/>
      <c r="G54" s="762"/>
      <c r="H54" s="762"/>
      <c r="I54" s="762"/>
      <c r="J54" s="763"/>
    </row>
    <row r="55" spans="2:10">
      <c r="B55" s="761"/>
      <c r="C55" s="762"/>
      <c r="D55" s="762"/>
      <c r="E55" s="762"/>
      <c r="F55" s="762"/>
      <c r="G55" s="762"/>
      <c r="H55" s="762"/>
      <c r="I55" s="762"/>
      <c r="J55" s="763"/>
    </row>
    <row r="56" spans="2:10">
      <c r="B56" s="761"/>
      <c r="C56" s="762"/>
      <c r="D56" s="762"/>
      <c r="E56" s="762"/>
      <c r="F56" s="762"/>
      <c r="G56" s="762"/>
      <c r="H56" s="762"/>
      <c r="I56" s="762"/>
      <c r="J56" s="763"/>
    </row>
    <row r="57" spans="2:10">
      <c r="B57" s="761"/>
      <c r="C57" s="762"/>
      <c r="D57" s="762"/>
      <c r="E57" s="762"/>
      <c r="F57" s="762"/>
      <c r="G57" s="762"/>
      <c r="H57" s="762"/>
      <c r="I57" s="762"/>
      <c r="J57" s="763"/>
    </row>
    <row r="58" spans="2:10">
      <c r="B58" s="761"/>
      <c r="C58" s="762"/>
      <c r="D58" s="762"/>
      <c r="E58" s="762"/>
      <c r="F58" s="762"/>
      <c r="G58" s="762"/>
      <c r="H58" s="762"/>
      <c r="I58" s="762"/>
      <c r="J58" s="763"/>
    </row>
    <row r="59" spans="2:10">
      <c r="B59" s="761"/>
      <c r="C59" s="762"/>
      <c r="D59" s="762"/>
      <c r="E59" s="762"/>
      <c r="F59" s="762"/>
      <c r="G59" s="762"/>
      <c r="H59" s="762"/>
      <c r="I59" s="762"/>
      <c r="J59" s="763"/>
    </row>
    <row r="60" spans="2:10">
      <c r="B60" s="761"/>
      <c r="C60" s="762"/>
      <c r="D60" s="762"/>
      <c r="E60" s="762"/>
      <c r="F60" s="762"/>
      <c r="G60" s="762"/>
      <c r="H60" s="762"/>
      <c r="I60" s="762"/>
      <c r="J60" s="763"/>
    </row>
    <row r="61" spans="2:10">
      <c r="B61" s="761"/>
      <c r="C61" s="762"/>
      <c r="D61" s="762"/>
      <c r="E61" s="762"/>
      <c r="F61" s="762"/>
      <c r="G61" s="762"/>
      <c r="H61" s="762"/>
      <c r="I61" s="762"/>
      <c r="J61" s="763"/>
    </row>
    <row r="62" spans="2:10">
      <c r="B62" s="761"/>
      <c r="C62" s="762"/>
      <c r="D62" s="762"/>
      <c r="E62" s="762"/>
      <c r="F62" s="762"/>
      <c r="G62" s="762"/>
      <c r="H62" s="762"/>
      <c r="I62" s="762"/>
      <c r="J62" s="763"/>
    </row>
    <row r="63" spans="2:10" ht="15.75" thickBot="1">
      <c r="B63" s="764"/>
      <c r="C63" s="765"/>
      <c r="D63" s="765"/>
      <c r="E63" s="765"/>
      <c r="F63" s="765"/>
      <c r="G63" s="765"/>
      <c r="H63" s="765"/>
      <c r="I63" s="765"/>
      <c r="J63" s="766"/>
    </row>
    <row r="64" spans="2:10" ht="16.5" thickTop="1">
      <c r="B64" s="682"/>
    </row>
  </sheetData>
  <mergeCells count="9">
    <mergeCell ref="B20:D20"/>
    <mergeCell ref="B21:D21"/>
    <mergeCell ref="B2:J14"/>
    <mergeCell ref="B15:J15"/>
    <mergeCell ref="B22:J63"/>
    <mergeCell ref="B16:D16"/>
    <mergeCell ref="B17:D17"/>
    <mergeCell ref="B18:D18"/>
    <mergeCell ref="B19:D19"/>
  </mergeCells>
  <pageMargins left="0.7" right="0.7" top="0.75" bottom="0.75" header="0.3" footer="0.3"/>
  <pageSetup paperSize="9" orientation="portrait" horizontalDpi="0" verticalDpi="0"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8">
    <tabColor rgb="FF00B050"/>
  </sheetPr>
  <dimension ref="A1:Z85"/>
  <sheetViews>
    <sheetView topLeftCell="A22" zoomScale="73" zoomScaleNormal="73" workbookViewId="0">
      <selection activeCell="G4" sqref="G4:U22"/>
    </sheetView>
  </sheetViews>
  <sheetFormatPr defaultRowHeight="15"/>
  <cols>
    <col min="1" max="1" width="29.140625" customWidth="1"/>
    <col min="2" max="2" width="16.42578125" customWidth="1"/>
    <col min="3" max="3" width="17.28515625" customWidth="1"/>
    <col min="4" max="4" width="8" customWidth="1"/>
    <col min="5" max="5" width="2" style="60" customWidth="1"/>
    <col min="6" max="6" width="27.5703125" customWidth="1"/>
    <col min="7" max="7" width="8.85546875" bestFit="1" customWidth="1"/>
    <col min="8" max="8" width="12" customWidth="1"/>
    <col min="9" max="9" width="7.5703125" customWidth="1"/>
    <col min="10" max="10" width="10.85546875" customWidth="1"/>
    <col min="11" max="11" width="7.85546875" bestFit="1" customWidth="1"/>
    <col min="12" max="12" width="11.42578125" customWidth="1"/>
    <col min="13" max="13" width="8.85546875" bestFit="1" customWidth="1"/>
    <col min="14" max="14" width="11.28515625" customWidth="1"/>
    <col min="15" max="15" width="9.85546875" bestFit="1" customWidth="1"/>
    <col min="16" max="16" width="11.28515625" customWidth="1"/>
  </cols>
  <sheetData>
    <row r="1" spans="1:20" ht="15" customHeight="1" thickTop="1">
      <c r="A1" s="901" t="s">
        <v>0</v>
      </c>
      <c r="B1" s="902"/>
      <c r="C1" s="902"/>
      <c r="D1" s="902"/>
      <c r="E1" s="984"/>
      <c r="F1" s="905" t="s">
        <v>1</v>
      </c>
      <c r="G1" s="905"/>
      <c r="H1" s="905"/>
      <c r="I1" s="905"/>
      <c r="J1" s="905"/>
      <c r="K1" s="905"/>
      <c r="L1" s="905"/>
      <c r="M1" s="905"/>
      <c r="N1" s="905"/>
      <c r="O1" s="905"/>
      <c r="P1" s="905"/>
      <c r="Q1" s="316"/>
      <c r="R1" s="316"/>
      <c r="S1" s="316"/>
      <c r="T1" s="316"/>
    </row>
    <row r="2" spans="1:20" ht="15.75" customHeight="1" thickBot="1">
      <c r="A2" s="903"/>
      <c r="B2" s="904"/>
      <c r="C2" s="904"/>
      <c r="D2" s="904"/>
      <c r="E2" s="791"/>
      <c r="F2" s="904"/>
      <c r="G2" s="904"/>
      <c r="H2" s="904"/>
      <c r="I2" s="904"/>
      <c r="J2" s="904"/>
      <c r="K2" s="904"/>
      <c r="L2" s="904"/>
      <c r="M2" s="904"/>
      <c r="N2" s="904"/>
      <c r="O2" s="904"/>
      <c r="P2" s="904"/>
      <c r="Q2" s="316"/>
      <c r="R2" s="316"/>
      <c r="S2" s="316"/>
      <c r="T2" s="316"/>
    </row>
    <row r="3" spans="1:20" ht="15.75" thickBot="1">
      <c r="A3" s="3"/>
      <c r="B3" s="4"/>
      <c r="C3" s="4"/>
      <c r="D3" s="4"/>
      <c r="E3" s="985"/>
      <c r="F3" s="137" t="s">
        <v>2</v>
      </c>
      <c r="G3" s="907">
        <v>2018</v>
      </c>
      <c r="H3" s="908"/>
      <c r="I3" s="907">
        <v>2019</v>
      </c>
      <c r="J3" s="908"/>
      <c r="K3" s="907">
        <v>2020</v>
      </c>
      <c r="L3" s="908"/>
      <c r="M3" s="907">
        <v>2021</v>
      </c>
      <c r="N3" s="908"/>
      <c r="O3" s="907">
        <v>2022</v>
      </c>
      <c r="P3" s="908"/>
      <c r="Q3" s="907">
        <v>2023</v>
      </c>
      <c r="R3" s="908"/>
      <c r="S3" s="907">
        <v>2024</v>
      </c>
      <c r="T3" s="908"/>
    </row>
    <row r="4" spans="1:20" ht="20.25" customHeight="1" thickTop="1">
      <c r="A4" s="888"/>
      <c r="B4" s="845"/>
      <c r="C4" s="845"/>
      <c r="D4" s="845"/>
      <c r="E4" s="985"/>
      <c r="F4" s="138" t="s">
        <v>3</v>
      </c>
      <c r="G4" s="982"/>
      <c r="H4" s="983"/>
      <c r="I4" s="982"/>
      <c r="J4" s="983"/>
      <c r="K4" s="982"/>
      <c r="L4" s="983"/>
      <c r="M4" s="982"/>
      <c r="N4" s="983"/>
      <c r="O4" s="982"/>
      <c r="P4" s="983"/>
      <c r="Q4" s="982"/>
      <c r="R4" s="983"/>
      <c r="S4" s="982"/>
      <c r="T4" s="983"/>
    </row>
    <row r="5" spans="1:20" ht="21" customHeight="1">
      <c r="A5" s="888"/>
      <c r="B5" s="845"/>
      <c r="C5" s="845"/>
      <c r="D5" s="845"/>
      <c r="E5" s="985"/>
      <c r="F5" s="66" t="s">
        <v>4</v>
      </c>
      <c r="G5" s="10">
        <v>5.9758968833552813E-2</v>
      </c>
      <c r="H5" s="12" t="s">
        <v>5</v>
      </c>
      <c r="I5" s="10">
        <v>2.4592618656658067</v>
      </c>
      <c r="J5" s="12" t="s">
        <v>5</v>
      </c>
      <c r="K5" s="10">
        <v>0.994039895503538</v>
      </c>
      <c r="L5" s="12" t="s">
        <v>5</v>
      </c>
      <c r="M5" s="14">
        <v>0.28270082027398408</v>
      </c>
      <c r="N5" s="12" t="s">
        <v>5</v>
      </c>
      <c r="O5" s="14">
        <v>0.10308664636021789</v>
      </c>
      <c r="P5" s="12" t="s">
        <v>5</v>
      </c>
      <c r="Q5" s="14">
        <v>0.02</v>
      </c>
      <c r="R5" s="12" t="s">
        <v>5</v>
      </c>
      <c r="S5">
        <v>0.26</v>
      </c>
      <c r="T5" s="12" t="s">
        <v>5</v>
      </c>
    </row>
    <row r="6" spans="1:20" ht="25.5" customHeight="1" thickBot="1">
      <c r="A6" s="888"/>
      <c r="B6" s="845"/>
      <c r="C6" s="845"/>
      <c r="D6" s="845"/>
      <c r="E6" s="985"/>
      <c r="F6" s="67" t="s">
        <v>9</v>
      </c>
      <c r="G6" s="18" t="s">
        <v>242</v>
      </c>
      <c r="H6" s="13" t="s">
        <v>6</v>
      </c>
      <c r="I6" s="18" t="s">
        <v>242</v>
      </c>
      <c r="J6" s="13" t="s">
        <v>6</v>
      </c>
      <c r="K6" s="18">
        <v>2.4410102812473449</v>
      </c>
      <c r="L6" s="12" t="s">
        <v>5</v>
      </c>
      <c r="M6" s="18">
        <v>0.36406986640009725</v>
      </c>
      <c r="N6" s="12" t="s">
        <v>5</v>
      </c>
      <c r="O6" s="18">
        <v>0.12307801653675757</v>
      </c>
      <c r="P6" s="12" t="s">
        <v>5</v>
      </c>
      <c r="Q6" s="18">
        <v>0.02</v>
      </c>
      <c r="R6" s="12" t="s">
        <v>5</v>
      </c>
      <c r="S6">
        <v>0.3</v>
      </c>
      <c r="T6" s="12" t="s">
        <v>5</v>
      </c>
    </row>
    <row r="7" spans="1:20" ht="26.25" thickBot="1">
      <c r="A7" s="888"/>
      <c r="B7" s="845"/>
      <c r="C7" s="845"/>
      <c r="D7" s="845"/>
      <c r="E7" s="985"/>
      <c r="F7" s="68" t="s">
        <v>10</v>
      </c>
      <c r="G7" s="10">
        <v>0.99637278946689045</v>
      </c>
      <c r="H7" s="334" t="s">
        <v>15</v>
      </c>
      <c r="I7" s="10">
        <v>1.1700142031722898</v>
      </c>
      <c r="J7" s="380" t="s">
        <v>8</v>
      </c>
      <c r="K7" s="10">
        <v>1.3211972567440302</v>
      </c>
      <c r="L7" s="15" t="s">
        <v>7</v>
      </c>
      <c r="M7" s="10">
        <v>1.0318616793310456</v>
      </c>
      <c r="N7" s="380" t="s">
        <v>8</v>
      </c>
      <c r="O7" s="10">
        <v>0.97697084443822901</v>
      </c>
      <c r="P7" s="334" t="s">
        <v>15</v>
      </c>
      <c r="Q7" s="10">
        <v>0.99</v>
      </c>
      <c r="R7" s="334" t="s">
        <v>15</v>
      </c>
      <c r="S7">
        <v>1.04</v>
      </c>
      <c r="T7" s="380" t="s">
        <v>8</v>
      </c>
    </row>
    <row r="8" spans="1:20" ht="19.5" customHeight="1" thickTop="1">
      <c r="A8" s="888"/>
      <c r="B8" s="845"/>
      <c r="C8" s="845"/>
      <c r="D8" s="845"/>
      <c r="E8" s="985"/>
      <c r="F8" s="69" t="s">
        <v>11</v>
      </c>
      <c r="G8" s="978"/>
      <c r="H8" s="979"/>
      <c r="I8" s="978"/>
      <c r="J8" s="979"/>
      <c r="K8" s="978"/>
      <c r="L8" s="979"/>
      <c r="M8" s="978"/>
      <c r="N8" s="979"/>
      <c r="O8" s="978"/>
      <c r="P8" s="979"/>
      <c r="Q8" s="978"/>
      <c r="R8" s="979"/>
      <c r="S8" s="982"/>
      <c r="T8" s="983"/>
    </row>
    <row r="9" spans="1:20" ht="23.25" customHeight="1">
      <c r="A9" s="888"/>
      <c r="B9" s="845"/>
      <c r="C9" s="845"/>
      <c r="D9" s="845"/>
      <c r="E9" s="985"/>
      <c r="F9" s="66" t="s">
        <v>12</v>
      </c>
      <c r="G9" s="10">
        <v>0.26047650906517306</v>
      </c>
      <c r="H9" s="13" t="s">
        <v>6</v>
      </c>
      <c r="I9" s="10">
        <v>0.24152438045281807</v>
      </c>
      <c r="J9" s="13" t="s">
        <v>6</v>
      </c>
      <c r="K9" s="10">
        <v>1.6116656451565829</v>
      </c>
      <c r="L9" s="15" t="s">
        <v>7</v>
      </c>
      <c r="M9" s="10">
        <v>4.2589759234054538</v>
      </c>
      <c r="N9" s="12" t="s">
        <v>5</v>
      </c>
      <c r="O9" s="10">
        <v>5.7766782725551282</v>
      </c>
      <c r="P9" s="12" t="s">
        <v>5</v>
      </c>
      <c r="Q9" s="10">
        <v>3.54</v>
      </c>
      <c r="R9" s="12" t="s">
        <v>5</v>
      </c>
      <c r="S9">
        <v>5.42</v>
      </c>
      <c r="T9" s="12" t="s">
        <v>5</v>
      </c>
    </row>
    <row r="10" spans="1:20" ht="21" customHeight="1">
      <c r="A10" s="888"/>
      <c r="B10" s="845"/>
      <c r="C10" s="845"/>
      <c r="D10" s="845"/>
      <c r="E10" s="985"/>
      <c r="F10" s="67" t="s">
        <v>13</v>
      </c>
      <c r="G10" s="18">
        <v>0.26047650906517306</v>
      </c>
      <c r="H10" s="13" t="s">
        <v>6</v>
      </c>
      <c r="I10" s="18">
        <v>0.24152438045281807</v>
      </c>
      <c r="J10" s="13" t="s">
        <v>6</v>
      </c>
      <c r="K10" s="18">
        <v>1.6116656451565829</v>
      </c>
      <c r="L10" s="12" t="s">
        <v>5</v>
      </c>
      <c r="M10" s="18">
        <v>4.2589759234054538</v>
      </c>
      <c r="N10" s="12" t="s">
        <v>5</v>
      </c>
      <c r="O10" s="18">
        <v>5.7766782725551282</v>
      </c>
      <c r="P10" s="12" t="s">
        <v>5</v>
      </c>
      <c r="Q10" s="18">
        <v>3.54</v>
      </c>
      <c r="R10" s="12" t="s">
        <v>5</v>
      </c>
      <c r="S10">
        <v>5.42</v>
      </c>
      <c r="T10" s="12" t="s">
        <v>5</v>
      </c>
    </row>
    <row r="11" spans="1:20" ht="22.5" customHeight="1">
      <c r="A11" s="888"/>
      <c r="B11" s="845"/>
      <c r="C11" s="845"/>
      <c r="D11" s="845"/>
      <c r="E11" s="985"/>
      <c r="F11" s="66" t="s">
        <v>14</v>
      </c>
      <c r="G11" s="27">
        <v>11.41142196426952</v>
      </c>
      <c r="H11" s="12" t="s">
        <v>5</v>
      </c>
      <c r="I11" s="27">
        <v>0</v>
      </c>
      <c r="J11" s="12" t="s">
        <v>5</v>
      </c>
      <c r="K11" s="27">
        <v>29.529259221197218</v>
      </c>
      <c r="L11" s="12" t="s">
        <v>5</v>
      </c>
      <c r="M11" s="27">
        <v>33.086451941500329</v>
      </c>
      <c r="N11" s="15" t="s">
        <v>7</v>
      </c>
      <c r="O11" s="27">
        <v>31.147631238472762</v>
      </c>
      <c r="P11" s="15" t="s">
        <v>7</v>
      </c>
      <c r="Q11" s="27">
        <v>15</v>
      </c>
      <c r="R11" s="15" t="s">
        <v>7</v>
      </c>
      <c r="S11">
        <v>28</v>
      </c>
      <c r="T11" s="12" t="s">
        <v>5</v>
      </c>
    </row>
    <row r="12" spans="1:20" ht="25.5" customHeight="1" thickBot="1">
      <c r="A12" s="889"/>
      <c r="B12" s="890"/>
      <c r="C12" s="890"/>
      <c r="D12" s="890"/>
      <c r="E12" s="985"/>
      <c r="F12" s="73" t="s">
        <v>16</v>
      </c>
      <c r="G12" s="31"/>
      <c r="H12" s="193"/>
      <c r="I12" s="31">
        <v>297.20398236814106</v>
      </c>
      <c r="J12" s="13" t="s">
        <v>6</v>
      </c>
      <c r="K12" s="31">
        <v>145.11178707224335</v>
      </c>
      <c r="L12" s="13" t="s">
        <v>6</v>
      </c>
      <c r="M12" s="31">
        <v>26.026632302405499</v>
      </c>
      <c r="N12" s="12" t="s">
        <v>5</v>
      </c>
      <c r="O12" s="31">
        <v>18.411504424778762</v>
      </c>
      <c r="P12" s="12" t="s">
        <v>5</v>
      </c>
      <c r="Q12" s="31">
        <v>27</v>
      </c>
      <c r="R12" s="12" t="s">
        <v>5</v>
      </c>
      <c r="S12">
        <v>145</v>
      </c>
      <c r="T12" s="13" t="s">
        <v>6</v>
      </c>
    </row>
    <row r="13" spans="1:20" ht="20.25" customHeight="1" thickTop="1" thickBot="1">
      <c r="A13" s="891" t="s">
        <v>20</v>
      </c>
      <c r="B13" s="892"/>
      <c r="C13" s="892"/>
      <c r="D13" s="892"/>
      <c r="E13" s="985"/>
      <c r="F13" s="76" t="s">
        <v>21</v>
      </c>
      <c r="G13" s="980"/>
      <c r="H13" s="981"/>
      <c r="I13" s="980"/>
      <c r="J13" s="981"/>
      <c r="K13" s="980"/>
      <c r="L13" s="981"/>
      <c r="M13" s="980"/>
      <c r="N13" s="981"/>
      <c r="O13" s="980"/>
      <c r="P13" s="981"/>
      <c r="Q13" s="980"/>
      <c r="R13" s="981"/>
      <c r="S13" s="982"/>
      <c r="T13" s="983"/>
    </row>
    <row r="14" spans="1:20" ht="21.75" customHeight="1" thickTop="1" thickBot="1">
      <c r="A14" s="1202" t="s">
        <v>559</v>
      </c>
      <c r="B14" s="1203"/>
      <c r="C14" s="1203"/>
      <c r="D14" s="1204"/>
      <c r="E14" s="985"/>
      <c r="F14" s="67" t="s">
        <v>23</v>
      </c>
      <c r="G14" s="18">
        <v>3.6086236481902709</v>
      </c>
      <c r="H14" s="13" t="s">
        <v>6</v>
      </c>
      <c r="I14" s="18">
        <v>3.6521620142309796</v>
      </c>
      <c r="J14" s="13" t="s">
        <v>6</v>
      </c>
      <c r="K14" s="18">
        <v>0.59277521150153112</v>
      </c>
      <c r="L14" s="380" t="s">
        <v>8</v>
      </c>
      <c r="M14" s="19">
        <v>0.22349843707386663</v>
      </c>
      <c r="N14" s="12" t="s">
        <v>5</v>
      </c>
      <c r="O14" s="19">
        <v>0.16242843961146552</v>
      </c>
      <c r="P14" s="12" t="s">
        <v>5</v>
      </c>
      <c r="Q14" s="19">
        <v>0.2</v>
      </c>
      <c r="R14" s="12" t="s">
        <v>5</v>
      </c>
      <c r="S14">
        <v>0.15</v>
      </c>
      <c r="T14" s="12" t="s">
        <v>5</v>
      </c>
    </row>
    <row r="15" spans="1:20" ht="18.75" customHeight="1">
      <c r="A15" s="1205"/>
      <c r="B15" s="920"/>
      <c r="C15" s="920"/>
      <c r="D15" s="1206"/>
      <c r="E15" s="985"/>
      <c r="F15" s="66" t="s">
        <v>24</v>
      </c>
      <c r="G15" s="10" t="s">
        <v>242</v>
      </c>
      <c r="H15" s="13" t="s">
        <v>6</v>
      </c>
      <c r="I15" s="10" t="s">
        <v>242</v>
      </c>
      <c r="J15" s="13" t="s">
        <v>6</v>
      </c>
      <c r="K15" s="10">
        <v>1.4556461891409636</v>
      </c>
      <c r="L15" s="380" t="s">
        <v>8</v>
      </c>
      <c r="M15" s="14">
        <v>0.28782741432180148</v>
      </c>
      <c r="N15" s="12" t="s">
        <v>5</v>
      </c>
      <c r="O15" s="14">
        <v>0.19392783529579</v>
      </c>
      <c r="P15" s="12" t="s">
        <v>5</v>
      </c>
      <c r="Q15" s="14">
        <v>0.24</v>
      </c>
      <c r="R15" s="12" t="s">
        <v>5</v>
      </c>
      <c r="S15">
        <v>0.18</v>
      </c>
      <c r="T15" s="12" t="s">
        <v>5</v>
      </c>
    </row>
    <row r="16" spans="1:20" ht="19.5" customHeight="1">
      <c r="A16" s="1205"/>
      <c r="B16" s="920"/>
      <c r="C16" s="920"/>
      <c r="D16" s="1206"/>
      <c r="E16" s="985"/>
      <c r="F16" s="146" t="s">
        <v>25</v>
      </c>
      <c r="G16" s="18">
        <v>15.802271734381826</v>
      </c>
      <c r="H16" s="13" t="s">
        <v>6</v>
      </c>
      <c r="I16" s="18">
        <v>1.1424535570584711</v>
      </c>
      <c r="J16" s="12" t="s">
        <v>5</v>
      </c>
      <c r="K16" s="18">
        <v>0.5958109083321016</v>
      </c>
      <c r="L16" s="12" t="s">
        <v>5</v>
      </c>
      <c r="M16" s="19">
        <v>0.74990321331784748</v>
      </c>
      <c r="N16" s="12" t="s">
        <v>5</v>
      </c>
      <c r="O16" s="19">
        <v>1.3104138317457776</v>
      </c>
      <c r="P16" s="12" t="s">
        <v>5</v>
      </c>
      <c r="Q16" s="19">
        <v>3.11</v>
      </c>
      <c r="R16" s="12" t="s">
        <v>5</v>
      </c>
      <c r="S16">
        <v>0.47</v>
      </c>
      <c r="T16" s="12" t="s">
        <v>5</v>
      </c>
    </row>
    <row r="17" spans="1:26" ht="21.75" customHeight="1">
      <c r="A17" s="1205"/>
      <c r="B17" s="920"/>
      <c r="C17" s="920"/>
      <c r="D17" s="1206"/>
      <c r="E17" s="985"/>
      <c r="F17" s="66" t="s">
        <v>27</v>
      </c>
      <c r="G17" s="10">
        <v>1.8793928051569972</v>
      </c>
      <c r="H17" s="15" t="s">
        <v>7</v>
      </c>
      <c r="I17" s="10" t="s">
        <v>17</v>
      </c>
      <c r="J17" s="12" t="s">
        <v>17</v>
      </c>
      <c r="K17" s="10" t="s">
        <v>17</v>
      </c>
      <c r="L17" s="12" t="s">
        <v>17</v>
      </c>
      <c r="M17" s="14" t="s">
        <v>17</v>
      </c>
      <c r="N17" s="12" t="s">
        <v>17</v>
      </c>
      <c r="O17" s="14" t="s">
        <v>17</v>
      </c>
      <c r="P17" s="12"/>
      <c r="Q17" s="14" t="s">
        <v>17</v>
      </c>
      <c r="R17" s="12"/>
    </row>
    <row r="18" spans="1:26" ht="18.75" customHeight="1">
      <c r="A18" s="1205"/>
      <c r="B18" s="920"/>
      <c r="C18" s="920"/>
      <c r="D18" s="1206"/>
      <c r="E18" s="985"/>
      <c r="F18" s="67" t="s">
        <v>28</v>
      </c>
      <c r="G18" s="18">
        <v>2.3799126637554586</v>
      </c>
      <c r="H18" s="15" t="s">
        <v>7</v>
      </c>
      <c r="I18" s="18" t="s">
        <v>17</v>
      </c>
      <c r="J18" s="12" t="s">
        <v>17</v>
      </c>
      <c r="K18" s="18" t="s">
        <v>17</v>
      </c>
      <c r="L18" s="12" t="s">
        <v>17</v>
      </c>
      <c r="M18" s="19" t="s">
        <v>17</v>
      </c>
      <c r="N18" s="12" t="s">
        <v>17</v>
      </c>
      <c r="O18" s="19" t="s">
        <v>17</v>
      </c>
      <c r="P18" s="12"/>
      <c r="Q18" s="19" t="s">
        <v>17</v>
      </c>
      <c r="R18" s="12"/>
    </row>
    <row r="19" spans="1:26" ht="19.5" customHeight="1" thickBot="1">
      <c r="A19" s="1205"/>
      <c r="B19" s="920"/>
      <c r="C19" s="920"/>
      <c r="D19" s="1206"/>
      <c r="E19" s="985"/>
      <c r="F19" s="247" t="s">
        <v>29</v>
      </c>
      <c r="G19" s="248">
        <v>572.25</v>
      </c>
      <c r="H19" s="12" t="s">
        <v>5</v>
      </c>
      <c r="I19" s="248">
        <v>4088.35</v>
      </c>
      <c r="J19" s="12" t="s">
        <v>5</v>
      </c>
      <c r="K19" s="248">
        <v>5750.65</v>
      </c>
      <c r="L19" s="12" t="s">
        <v>5</v>
      </c>
      <c r="M19" s="386">
        <v>1420.65</v>
      </c>
      <c r="N19" s="12" t="s">
        <v>5</v>
      </c>
      <c r="O19" s="386" t="s">
        <v>17</v>
      </c>
      <c r="P19" s="12"/>
      <c r="Q19" s="386" t="s">
        <v>17</v>
      </c>
      <c r="R19" s="12"/>
    </row>
    <row r="20" spans="1:26" ht="15" customHeight="1" thickBot="1">
      <c r="A20" s="1205"/>
      <c r="B20" s="920"/>
      <c r="C20" s="920"/>
      <c r="D20" s="1206"/>
      <c r="E20" s="791"/>
      <c r="G20" s="330"/>
    </row>
    <row r="21" spans="1:26" ht="55.5" customHeight="1" thickBot="1">
      <c r="A21" s="1205"/>
      <c r="B21" s="920"/>
      <c r="C21" s="920"/>
      <c r="D21" s="1206"/>
      <c r="E21" s="985"/>
      <c r="F21" s="394" t="s">
        <v>30</v>
      </c>
      <c r="G21" s="387"/>
      <c r="H21" s="395" t="s">
        <v>8</v>
      </c>
      <c r="I21" s="332"/>
      <c r="J21" s="395" t="s">
        <v>8</v>
      </c>
      <c r="K21" s="332"/>
      <c r="L21" s="134" t="s">
        <v>7</v>
      </c>
      <c r="M21" s="332"/>
      <c r="N21" s="400" t="s">
        <v>5</v>
      </c>
      <c r="O21" s="332"/>
      <c r="P21" s="400" t="s">
        <v>5</v>
      </c>
      <c r="Q21" s="332"/>
      <c r="R21" s="400" t="s">
        <v>5</v>
      </c>
      <c r="S21" s="52"/>
      <c r="T21" s="134" t="s">
        <v>7</v>
      </c>
      <c r="U21" s="52"/>
      <c r="V21" s="52"/>
    </row>
    <row r="22" spans="1:26" ht="15" customHeight="1" thickBot="1">
      <c r="A22" s="1205"/>
      <c r="B22" s="920"/>
      <c r="C22" s="920"/>
      <c r="D22" s="1206"/>
      <c r="E22" s="791"/>
      <c r="F22" s="394" t="s">
        <v>442</v>
      </c>
      <c r="G22" s="396">
        <v>-31.28</v>
      </c>
      <c r="H22" s="179" t="s">
        <v>15</v>
      </c>
      <c r="I22" s="397">
        <v>-22.26</v>
      </c>
      <c r="J22" s="179" t="s">
        <v>15</v>
      </c>
      <c r="K22" s="398">
        <v>8.6300000000000008</v>
      </c>
      <c r="L22" s="134" t="s">
        <v>7</v>
      </c>
      <c r="M22" s="399">
        <v>9.85</v>
      </c>
      <c r="N22" s="134" t="s">
        <v>7</v>
      </c>
      <c r="O22" s="399">
        <v>11.14</v>
      </c>
      <c r="P22" s="134" t="s">
        <v>7</v>
      </c>
      <c r="Q22" s="399">
        <v>7.68</v>
      </c>
      <c r="R22" s="134" t="s">
        <v>7</v>
      </c>
      <c r="S22">
        <v>13</v>
      </c>
      <c r="T22" s="134" t="s">
        <v>7</v>
      </c>
    </row>
    <row r="23" spans="1:26" ht="15" customHeight="1" thickBot="1">
      <c r="A23" s="1205"/>
      <c r="B23" s="920"/>
      <c r="C23" s="920"/>
      <c r="D23" s="1206"/>
      <c r="E23" s="791"/>
    </row>
    <row r="24" spans="1:26" ht="41.25" customHeight="1" thickTop="1" thickBot="1">
      <c r="A24" s="1205"/>
      <c r="B24" s="920"/>
      <c r="C24" s="920"/>
      <c r="D24" s="1206"/>
      <c r="E24" s="791"/>
      <c r="F24" s="92" t="s">
        <v>33</v>
      </c>
      <c r="G24" s="879">
        <v>2018</v>
      </c>
      <c r="H24" s="879"/>
      <c r="I24" s="879">
        <v>2019</v>
      </c>
      <c r="J24" s="879"/>
      <c r="K24" s="879">
        <v>2020</v>
      </c>
      <c r="L24" s="879"/>
      <c r="M24" s="879">
        <v>2021</v>
      </c>
      <c r="N24" s="879"/>
      <c r="O24" s="879">
        <v>2022</v>
      </c>
      <c r="P24" s="879"/>
      <c r="Q24" s="879">
        <v>2023</v>
      </c>
      <c r="R24" s="879"/>
      <c r="S24" s="879">
        <v>2024</v>
      </c>
      <c r="T24" s="879"/>
      <c r="U24" s="958" t="s">
        <v>513</v>
      </c>
      <c r="V24" s="959"/>
      <c r="W24" s="958" t="s">
        <v>444</v>
      </c>
      <c r="X24" s="959"/>
      <c r="Y24" s="958" t="s">
        <v>445</v>
      </c>
      <c r="Z24" s="959"/>
    </row>
    <row r="25" spans="1:26" ht="15" customHeight="1">
      <c r="A25" s="1207"/>
      <c r="B25" s="1208"/>
      <c r="C25" s="1208"/>
      <c r="D25" s="1209"/>
      <c r="E25" s="791"/>
      <c r="F25" s="93" t="s">
        <v>37</v>
      </c>
      <c r="G25" s="865">
        <v>308756</v>
      </c>
      <c r="H25" s="865"/>
      <c r="I25" s="865">
        <v>308101</v>
      </c>
      <c r="J25" s="865"/>
      <c r="K25" s="865">
        <v>450768</v>
      </c>
      <c r="L25" s="865"/>
      <c r="M25" s="865">
        <v>324028</v>
      </c>
      <c r="N25" s="865"/>
      <c r="O25" s="865">
        <v>350840</v>
      </c>
      <c r="P25" s="865"/>
      <c r="Q25" s="865">
        <v>419703</v>
      </c>
      <c r="R25" s="865"/>
      <c r="S25" s="865">
        <v>449705</v>
      </c>
      <c r="T25" s="865"/>
      <c r="U25" s="865">
        <v>30002</v>
      </c>
      <c r="V25" s="952"/>
      <c r="W25" s="865">
        <v>7.1</v>
      </c>
      <c r="X25" s="952"/>
      <c r="Y25" s="865">
        <v>-0.1</v>
      </c>
      <c r="Z25" s="952"/>
    </row>
    <row r="26" spans="1:26" ht="15" customHeight="1" thickBot="1">
      <c r="A26" s="882" t="s">
        <v>38</v>
      </c>
      <c r="B26" s="883"/>
      <c r="C26" s="883"/>
      <c r="D26" s="883"/>
      <c r="E26" s="791"/>
      <c r="F26" s="94" t="s">
        <v>39</v>
      </c>
      <c r="G26" s="860">
        <v>9038</v>
      </c>
      <c r="H26" s="860"/>
      <c r="I26" s="860">
        <v>62959</v>
      </c>
      <c r="J26" s="860"/>
      <c r="K26" s="860">
        <v>115013</v>
      </c>
      <c r="L26" s="860"/>
      <c r="M26" s="860">
        <v>27018</v>
      </c>
      <c r="N26" s="860"/>
      <c r="O26" s="860">
        <v>11235</v>
      </c>
      <c r="P26" s="860"/>
      <c r="Q26" s="860">
        <v>2594</v>
      </c>
      <c r="R26" s="860"/>
      <c r="S26" s="860">
        <v>41372</v>
      </c>
      <c r="T26" s="860"/>
      <c r="U26" s="860">
        <v>38778</v>
      </c>
      <c r="V26" s="942"/>
      <c r="W26" s="860">
        <v>1495</v>
      </c>
      <c r="X26" s="942"/>
      <c r="Y26" s="860">
        <v>-22.6</v>
      </c>
      <c r="Z26" s="942"/>
    </row>
    <row r="27" spans="1:26" ht="15" customHeight="1" thickTop="1">
      <c r="A27" s="880" t="s">
        <v>41</v>
      </c>
      <c r="B27" s="881"/>
      <c r="C27" s="881"/>
      <c r="D27" s="881"/>
      <c r="E27" s="791"/>
      <c r="F27" s="95" t="s">
        <v>42</v>
      </c>
      <c r="G27" s="860">
        <v>2936</v>
      </c>
      <c r="H27" s="860"/>
      <c r="I27" s="860">
        <v>62959</v>
      </c>
      <c r="J27" s="860"/>
      <c r="K27" s="860">
        <v>115013</v>
      </c>
      <c r="L27" s="860"/>
      <c r="M27" s="860">
        <v>27018</v>
      </c>
      <c r="N27" s="860"/>
      <c r="O27" s="860">
        <v>11235</v>
      </c>
      <c r="P27" s="860"/>
      <c r="Q27" s="860">
        <v>2137</v>
      </c>
      <c r="R27" s="860"/>
      <c r="S27" s="860">
        <v>41372</v>
      </c>
      <c r="T27" s="860"/>
      <c r="U27" s="860">
        <v>39235</v>
      </c>
      <c r="V27" s="942"/>
      <c r="W27" s="860">
        <v>1836</v>
      </c>
      <c r="X27" s="942"/>
      <c r="Y27" s="860">
        <v>-22.6</v>
      </c>
      <c r="Z27" s="942"/>
    </row>
    <row r="28" spans="1:26" ht="18" customHeight="1" thickBot="1">
      <c r="A28" s="960" t="s">
        <v>560</v>
      </c>
      <c r="B28" s="961"/>
      <c r="C28" s="961"/>
      <c r="D28" s="962"/>
      <c r="E28" s="791"/>
      <c r="F28" s="96" t="s">
        <v>44</v>
      </c>
      <c r="G28" s="857">
        <v>2995</v>
      </c>
      <c r="H28" s="857"/>
      <c r="I28" s="857">
        <v>62903</v>
      </c>
      <c r="J28" s="857"/>
      <c r="K28" s="857">
        <v>114913</v>
      </c>
      <c r="L28" s="857"/>
      <c r="M28" s="857">
        <v>26951</v>
      </c>
      <c r="N28" s="857"/>
      <c r="O28" s="857">
        <v>10390</v>
      </c>
      <c r="P28" s="857"/>
      <c r="Q28" s="857">
        <v>1923</v>
      </c>
      <c r="R28" s="857"/>
      <c r="S28" s="857">
        <v>37602</v>
      </c>
      <c r="T28" s="857"/>
      <c r="U28" s="857">
        <v>35679</v>
      </c>
      <c r="V28" s="943"/>
      <c r="W28" s="857">
        <v>1855</v>
      </c>
      <c r="X28" s="943"/>
      <c r="Y28" s="857">
        <v>-24.4</v>
      </c>
      <c r="Z28" s="943"/>
    </row>
    <row r="29" spans="1:26" ht="15.75" customHeight="1" thickBot="1">
      <c r="A29" s="963"/>
      <c r="B29" s="964"/>
      <c r="C29" s="964"/>
      <c r="D29" s="965"/>
      <c r="E29" s="791"/>
    </row>
    <row r="30" spans="1:26" ht="34.5" customHeight="1" thickTop="1" thickBot="1">
      <c r="A30" s="966"/>
      <c r="B30" s="967"/>
      <c r="C30" s="967"/>
      <c r="D30" s="968"/>
      <c r="E30" s="791"/>
      <c r="F30" s="92" t="s">
        <v>45</v>
      </c>
      <c r="G30" s="879"/>
      <c r="H30" s="879"/>
      <c r="I30" s="879"/>
      <c r="J30" s="879"/>
      <c r="K30" s="879"/>
      <c r="L30" s="879"/>
      <c r="M30" s="879"/>
      <c r="N30" s="879"/>
      <c r="O30" s="879"/>
      <c r="P30" s="879"/>
      <c r="Q30" s="879">
        <v>2023</v>
      </c>
      <c r="R30" s="879"/>
      <c r="S30" s="879">
        <v>2024</v>
      </c>
      <c r="T30" s="879"/>
      <c r="U30" s="958" t="s">
        <v>443</v>
      </c>
      <c r="V30" s="959"/>
      <c r="W30" s="958" t="s">
        <v>444</v>
      </c>
      <c r="X30" s="959"/>
      <c r="Y30" s="958" t="s">
        <v>445</v>
      </c>
      <c r="Z30" s="959"/>
    </row>
    <row r="31" spans="1:26" ht="18" customHeight="1">
      <c r="A31" s="838" t="s">
        <v>46</v>
      </c>
      <c r="B31" s="839"/>
      <c r="C31" s="839"/>
      <c r="D31" s="839"/>
      <c r="E31" s="791"/>
      <c r="F31" s="93" t="s">
        <v>47</v>
      </c>
      <c r="G31" s="1352">
        <v>50118</v>
      </c>
      <c r="H31" s="1352"/>
      <c r="I31" s="1352">
        <v>25578</v>
      </c>
      <c r="J31" s="1352"/>
      <c r="K31" s="1352">
        <v>115602</v>
      </c>
      <c r="L31" s="1352"/>
      <c r="M31" s="1352">
        <v>95334</v>
      </c>
      <c r="N31" s="1352"/>
      <c r="O31" s="1352">
        <v>100789</v>
      </c>
      <c r="P31" s="1352"/>
      <c r="Q31" s="865">
        <v>107376</v>
      </c>
      <c r="R31" s="865"/>
      <c r="S31" s="865">
        <v>145718</v>
      </c>
      <c r="T31" s="865"/>
      <c r="U31" s="865">
        <v>38342</v>
      </c>
      <c r="V31" s="952"/>
      <c r="W31" s="865">
        <v>35.700000000000003</v>
      </c>
      <c r="X31" s="952"/>
      <c r="Y31" s="865">
        <v>6</v>
      </c>
      <c r="Z31" s="952"/>
    </row>
    <row r="32" spans="1:26" ht="18" customHeight="1">
      <c r="A32" s="836" t="s">
        <v>94</v>
      </c>
      <c r="B32" s="837"/>
      <c r="C32" s="837"/>
      <c r="D32" s="837"/>
      <c r="E32" s="791"/>
      <c r="F32" s="94" t="s">
        <v>49</v>
      </c>
      <c r="G32" s="1350">
        <v>180857</v>
      </c>
      <c r="H32" s="1350"/>
      <c r="I32" s="1350">
        <v>93415</v>
      </c>
      <c r="J32" s="1350"/>
      <c r="K32" s="1350">
        <v>68526</v>
      </c>
      <c r="L32" s="1350"/>
      <c r="M32" s="1350">
        <v>21307</v>
      </c>
      <c r="N32" s="1350"/>
      <c r="O32" s="1350">
        <v>16371</v>
      </c>
      <c r="P32" s="1350"/>
      <c r="Q32" s="860">
        <v>21035</v>
      </c>
      <c r="R32" s="860"/>
      <c r="S32" s="860">
        <v>21836</v>
      </c>
      <c r="T32" s="860"/>
      <c r="U32" s="860">
        <v>801</v>
      </c>
      <c r="V32" s="942"/>
      <c r="W32" s="860">
        <v>3.8</v>
      </c>
      <c r="X32" s="942"/>
      <c r="Y32" s="860">
        <v>-24.9</v>
      </c>
      <c r="Z32" s="942"/>
    </row>
    <row r="33" spans="1:26" ht="18" customHeight="1" thickBot="1">
      <c r="A33" s="838" t="s">
        <v>50</v>
      </c>
      <c r="B33" s="839"/>
      <c r="C33" s="839"/>
      <c r="D33" s="839"/>
      <c r="E33" s="791"/>
      <c r="F33" s="95" t="s">
        <v>51</v>
      </c>
      <c r="G33" s="1350">
        <v>-130739</v>
      </c>
      <c r="H33" s="1350"/>
      <c r="I33" s="1350">
        <v>-67837</v>
      </c>
      <c r="J33" s="1350"/>
      <c r="K33" s="1350">
        <v>47076</v>
      </c>
      <c r="L33" s="1350"/>
      <c r="M33" s="1350">
        <v>74027</v>
      </c>
      <c r="N33" s="1350"/>
      <c r="O33" s="1350">
        <v>84418</v>
      </c>
      <c r="P33" s="1350"/>
      <c r="Q33" s="860">
        <v>86341</v>
      </c>
      <c r="R33" s="860"/>
      <c r="S33" s="860">
        <v>123882</v>
      </c>
      <c r="T33" s="860"/>
      <c r="U33" s="860">
        <v>37541</v>
      </c>
      <c r="V33" s="942"/>
      <c r="W33" s="860">
        <v>43.5</v>
      </c>
      <c r="X33" s="942"/>
      <c r="Y33" s="860">
        <v>27.4</v>
      </c>
      <c r="Z33" s="942"/>
    </row>
    <row r="34" spans="1:26" ht="18" customHeight="1">
      <c r="A34" s="863" t="s">
        <v>561</v>
      </c>
      <c r="B34" s="864"/>
      <c r="C34" s="864"/>
      <c r="D34" s="864"/>
      <c r="E34" s="791"/>
      <c r="F34" s="94" t="s">
        <v>53</v>
      </c>
      <c r="G34" s="1350">
        <v>50118</v>
      </c>
      <c r="H34" s="1350"/>
      <c r="I34" s="1350">
        <v>25578</v>
      </c>
      <c r="J34" s="1350"/>
      <c r="K34" s="1350">
        <v>115602</v>
      </c>
      <c r="L34" s="1350"/>
      <c r="M34" s="1350">
        <v>95334</v>
      </c>
      <c r="N34" s="1350"/>
      <c r="O34" s="1350">
        <v>100789</v>
      </c>
      <c r="P34" s="1350"/>
      <c r="Q34" s="860">
        <v>107376</v>
      </c>
      <c r="R34" s="860"/>
      <c r="S34" s="860">
        <v>145718</v>
      </c>
      <c r="T34" s="860"/>
      <c r="U34" s="865">
        <v>38342</v>
      </c>
      <c r="V34" s="952"/>
      <c r="W34" s="865">
        <v>35.700000000000003</v>
      </c>
      <c r="X34" s="952"/>
      <c r="Y34" s="865">
        <v>6</v>
      </c>
      <c r="Z34" s="952"/>
    </row>
    <row r="35" spans="1:26" ht="18" customHeight="1" thickBot="1">
      <c r="A35" s="838" t="s">
        <v>54</v>
      </c>
      <c r="B35" s="839"/>
      <c r="C35" s="839"/>
      <c r="D35" s="839"/>
      <c r="E35" s="791"/>
      <c r="F35" s="97" t="s">
        <v>55</v>
      </c>
      <c r="G35" s="1351">
        <v>-130739</v>
      </c>
      <c r="H35" s="1351"/>
      <c r="I35" s="1351">
        <v>-67837</v>
      </c>
      <c r="J35" s="1351"/>
      <c r="K35" s="1351">
        <v>47076</v>
      </c>
      <c r="L35" s="1351"/>
      <c r="M35" s="1351">
        <v>74027</v>
      </c>
      <c r="N35" s="1351"/>
      <c r="O35" s="1351">
        <v>84418</v>
      </c>
      <c r="P35" s="1351"/>
      <c r="Q35" s="857">
        <v>86341</v>
      </c>
      <c r="R35" s="857"/>
      <c r="S35" s="860">
        <v>123882</v>
      </c>
      <c r="T35" s="860"/>
      <c r="U35" s="860">
        <v>37541</v>
      </c>
      <c r="V35" s="942"/>
      <c r="W35" s="860">
        <v>43.5</v>
      </c>
      <c r="X35" s="942"/>
      <c r="Y35" s="860">
        <v>27.4</v>
      </c>
      <c r="Z35" s="942"/>
    </row>
    <row r="36" spans="1:26" ht="18" customHeight="1" thickBot="1">
      <c r="A36" s="836" t="s">
        <v>562</v>
      </c>
      <c r="B36" s="837"/>
      <c r="C36" s="837"/>
      <c r="D36" s="837"/>
      <c r="E36" s="791"/>
    </row>
    <row r="37" spans="1:26" ht="18" customHeight="1" thickBot="1">
      <c r="A37" s="838" t="s">
        <v>57</v>
      </c>
      <c r="B37" s="839"/>
      <c r="C37" s="839"/>
      <c r="D37" s="839"/>
      <c r="E37" s="985"/>
      <c r="F37" s="929" t="s">
        <v>58</v>
      </c>
      <c r="G37" s="840"/>
      <c r="H37" s="840"/>
      <c r="I37" s="840"/>
      <c r="J37" s="840"/>
      <c r="K37" s="840"/>
      <c r="L37" s="840"/>
      <c r="M37" s="840"/>
      <c r="N37" s="840"/>
      <c r="O37" s="840"/>
      <c r="P37" s="840"/>
      <c r="Q37" s="840"/>
      <c r="R37" s="840"/>
      <c r="S37" s="840"/>
      <c r="T37" s="840"/>
      <c r="U37" s="840"/>
      <c r="V37" s="841"/>
    </row>
    <row r="38" spans="1:26" ht="18" customHeight="1">
      <c r="A38" s="1198" t="s">
        <v>563</v>
      </c>
      <c r="B38" s="1199"/>
      <c r="C38" s="1199"/>
      <c r="D38" s="1199"/>
      <c r="E38" s="791"/>
      <c r="F38" s="933"/>
      <c r="G38" s="844"/>
      <c r="H38" s="844"/>
      <c r="I38" s="844"/>
      <c r="J38" s="844"/>
      <c r="K38" s="844"/>
      <c r="L38" s="844"/>
      <c r="M38" s="844"/>
      <c r="N38" s="844"/>
      <c r="O38" s="844"/>
      <c r="P38" s="844"/>
      <c r="Q38" s="844"/>
      <c r="R38" s="844"/>
      <c r="S38" s="844"/>
      <c r="T38" s="844"/>
      <c r="U38" s="844"/>
      <c r="V38" s="844"/>
    </row>
    <row r="39" spans="1:26" ht="18" customHeight="1">
      <c r="A39" s="847" t="s">
        <v>59</v>
      </c>
      <c r="B39" s="848"/>
      <c r="C39" s="848"/>
      <c r="D39" s="848"/>
      <c r="E39" s="791"/>
      <c r="F39" s="934"/>
      <c r="G39" s="878"/>
      <c r="H39" s="878"/>
      <c r="I39" s="878"/>
      <c r="J39" s="878"/>
      <c r="K39" s="878"/>
      <c r="L39" s="878"/>
      <c r="M39" s="878"/>
      <c r="N39" s="878"/>
      <c r="O39" s="878"/>
      <c r="P39" s="878"/>
      <c r="Q39" s="878"/>
      <c r="R39" s="878"/>
      <c r="S39" s="878"/>
      <c r="T39" s="878"/>
      <c r="U39" s="878"/>
      <c r="V39" s="878"/>
    </row>
    <row r="40" spans="1:26" ht="18" customHeight="1">
      <c r="A40" s="849" t="s">
        <v>60</v>
      </c>
      <c r="B40" s="850"/>
      <c r="C40" s="851">
        <v>1</v>
      </c>
      <c r="D40" s="852"/>
      <c r="E40" s="791"/>
      <c r="F40" s="934"/>
      <c r="G40" s="878"/>
      <c r="H40" s="878"/>
      <c r="I40" s="878"/>
      <c r="J40" s="878"/>
      <c r="K40" s="878"/>
      <c r="L40" s="878"/>
      <c r="M40" s="878"/>
      <c r="N40" s="878"/>
      <c r="O40" s="878"/>
      <c r="P40" s="878"/>
      <c r="Q40" s="878"/>
      <c r="R40" s="878"/>
      <c r="S40" s="878"/>
      <c r="T40" s="878"/>
      <c r="U40" s="878"/>
      <c r="V40" s="878"/>
    </row>
    <row r="41" spans="1:26" ht="18" customHeight="1">
      <c r="A41" s="853"/>
      <c r="B41" s="854"/>
      <c r="C41" s="854"/>
      <c r="D41" s="854"/>
      <c r="E41" s="791"/>
      <c r="F41" s="934"/>
      <c r="G41" s="878"/>
      <c r="H41" s="878"/>
      <c r="I41" s="878"/>
      <c r="J41" s="878"/>
      <c r="K41" s="878"/>
      <c r="L41" s="878"/>
      <c r="M41" s="878"/>
      <c r="N41" s="878"/>
      <c r="O41" s="878"/>
      <c r="P41" s="878"/>
      <c r="Q41" s="878"/>
      <c r="R41" s="878"/>
      <c r="S41" s="878"/>
      <c r="T41" s="878"/>
      <c r="U41" s="878"/>
      <c r="V41" s="878"/>
    </row>
    <row r="42" spans="1:26" ht="18" customHeight="1">
      <c r="A42" s="855" t="s">
        <v>61</v>
      </c>
      <c r="B42" s="856"/>
      <c r="C42" s="856"/>
      <c r="D42" s="856"/>
      <c r="E42" s="791"/>
      <c r="F42" s="934"/>
      <c r="G42" s="878"/>
      <c r="H42" s="878"/>
      <c r="I42" s="878"/>
      <c r="J42" s="878"/>
      <c r="K42" s="878"/>
      <c r="L42" s="878"/>
      <c r="M42" s="878"/>
      <c r="N42" s="878"/>
      <c r="O42" s="878"/>
      <c r="P42" s="878"/>
      <c r="Q42" s="878"/>
      <c r="R42" s="878"/>
      <c r="S42" s="878"/>
      <c r="T42" s="878"/>
      <c r="U42" s="878"/>
      <c r="V42" s="878"/>
    </row>
    <row r="43" spans="1:26" ht="18" customHeight="1" thickBot="1">
      <c r="A43" s="1200"/>
      <c r="B43" s="1201"/>
      <c r="C43" s="1201"/>
      <c r="D43" s="1201"/>
      <c r="E43" s="791"/>
      <c r="F43" s="934"/>
      <c r="G43" s="878"/>
      <c r="H43" s="878"/>
      <c r="I43" s="878"/>
      <c r="J43" s="878"/>
      <c r="K43" s="878"/>
      <c r="L43" s="878"/>
      <c r="M43" s="878"/>
      <c r="N43" s="878"/>
      <c r="O43" s="878"/>
      <c r="P43" s="878"/>
      <c r="Q43" s="878"/>
      <c r="R43" s="878"/>
      <c r="S43" s="878"/>
      <c r="T43" s="878"/>
      <c r="U43" s="878"/>
      <c r="V43" s="878"/>
    </row>
    <row r="44" spans="1:26" ht="18" customHeight="1" thickTop="1" thickBot="1">
      <c r="A44" s="831" t="s">
        <v>63</v>
      </c>
      <c r="B44" s="832"/>
      <c r="C44" s="832"/>
      <c r="D44" s="832"/>
      <c r="E44" s="791"/>
      <c r="F44" s="934"/>
      <c r="G44" s="878"/>
      <c r="H44" s="878"/>
      <c r="I44" s="878"/>
      <c r="J44" s="878"/>
      <c r="K44" s="878"/>
      <c r="L44" s="878"/>
      <c r="M44" s="878"/>
      <c r="N44" s="878"/>
      <c r="O44" s="878"/>
      <c r="P44" s="878"/>
      <c r="Q44" s="878"/>
      <c r="R44" s="878"/>
      <c r="S44" s="878"/>
      <c r="T44" s="878"/>
      <c r="U44" s="878"/>
      <c r="V44" s="878"/>
    </row>
    <row r="45" spans="1:26" ht="18" customHeight="1" thickTop="1">
      <c r="A45" s="811" t="s">
        <v>64</v>
      </c>
      <c r="B45" s="812"/>
      <c r="C45" s="812"/>
      <c r="D45" s="813"/>
      <c r="E45" s="791"/>
      <c r="F45" s="934"/>
      <c r="G45" s="878"/>
      <c r="H45" s="878"/>
      <c r="I45" s="878"/>
      <c r="J45" s="878"/>
      <c r="K45" s="878"/>
      <c r="L45" s="878"/>
      <c r="M45" s="878"/>
      <c r="N45" s="878"/>
      <c r="O45" s="878"/>
      <c r="P45" s="878"/>
      <c r="Q45" s="878"/>
      <c r="R45" s="878"/>
      <c r="S45" s="878"/>
      <c r="T45" s="878"/>
      <c r="U45" s="878"/>
      <c r="V45" s="878"/>
    </row>
    <row r="46" spans="1:26" ht="18" customHeight="1">
      <c r="A46" s="1195" t="s">
        <v>564</v>
      </c>
      <c r="B46" s="1196"/>
      <c r="C46" s="1196"/>
      <c r="D46" s="1197"/>
      <c r="E46" s="791"/>
      <c r="F46" s="934"/>
      <c r="G46" s="878"/>
      <c r="H46" s="878"/>
      <c r="I46" s="878"/>
      <c r="J46" s="878"/>
      <c r="K46" s="878"/>
      <c r="L46" s="878"/>
      <c r="M46" s="878"/>
      <c r="N46" s="878"/>
      <c r="O46" s="878"/>
      <c r="P46" s="878"/>
      <c r="Q46" s="878"/>
      <c r="R46" s="878"/>
      <c r="S46" s="878"/>
      <c r="T46" s="878"/>
      <c r="U46" s="878"/>
      <c r="V46" s="878"/>
    </row>
    <row r="47" spans="1:26" ht="18" customHeight="1">
      <c r="A47" s="796" t="s">
        <v>66</v>
      </c>
      <c r="B47" s="797"/>
      <c r="C47" s="797"/>
      <c r="D47" s="798"/>
      <c r="E47" s="791"/>
      <c r="F47" s="934"/>
      <c r="G47" s="878"/>
      <c r="H47" s="878"/>
      <c r="I47" s="878"/>
      <c r="J47" s="878"/>
      <c r="K47" s="878"/>
      <c r="L47" s="878"/>
      <c r="M47" s="878"/>
      <c r="N47" s="878"/>
      <c r="O47" s="878"/>
      <c r="P47" s="878"/>
      <c r="Q47" s="878"/>
      <c r="R47" s="878"/>
      <c r="S47" s="878"/>
      <c r="T47" s="878"/>
      <c r="U47" s="878"/>
      <c r="V47" s="878"/>
    </row>
    <row r="48" spans="1:26" ht="18" customHeight="1">
      <c r="A48" s="871" t="s">
        <v>565</v>
      </c>
      <c r="B48" s="872"/>
      <c r="C48" s="872"/>
      <c r="D48" s="1013"/>
      <c r="E48" s="791"/>
      <c r="F48" s="934"/>
      <c r="G48" s="878"/>
      <c r="H48" s="878"/>
      <c r="I48" s="878"/>
      <c r="J48" s="878"/>
      <c r="K48" s="878"/>
      <c r="L48" s="878"/>
      <c r="M48" s="878"/>
      <c r="N48" s="878"/>
      <c r="O48" s="878"/>
      <c r="P48" s="878"/>
      <c r="Q48" s="878"/>
      <c r="R48" s="878"/>
      <c r="S48" s="878"/>
      <c r="T48" s="878"/>
      <c r="U48" s="878"/>
      <c r="V48" s="878"/>
    </row>
    <row r="49" spans="1:22" ht="18" customHeight="1">
      <c r="A49" s="873"/>
      <c r="B49" s="874"/>
      <c r="C49" s="874"/>
      <c r="D49" s="1014"/>
      <c r="E49" s="791"/>
      <c r="F49" s="934"/>
      <c r="G49" s="878"/>
      <c r="H49" s="878"/>
      <c r="I49" s="878"/>
      <c r="J49" s="878"/>
      <c r="K49" s="878"/>
      <c r="L49" s="878"/>
      <c r="M49" s="878"/>
      <c r="N49" s="878"/>
      <c r="O49" s="878"/>
      <c r="P49" s="878"/>
      <c r="Q49" s="878"/>
      <c r="R49" s="878"/>
      <c r="S49" s="878"/>
      <c r="T49" s="878"/>
      <c r="U49" s="878"/>
      <c r="V49" s="878"/>
    </row>
    <row r="50" spans="1:22" ht="18" customHeight="1" thickBot="1">
      <c r="A50" s="873"/>
      <c r="B50" s="874"/>
      <c r="C50" s="874"/>
      <c r="D50" s="1014"/>
      <c r="E50" s="791"/>
    </row>
    <row r="51" spans="1:22" ht="18" customHeight="1">
      <c r="A51" s="873"/>
      <c r="B51" s="874"/>
      <c r="C51" s="874"/>
      <c r="D51" s="1014"/>
      <c r="E51" s="985"/>
      <c r="F51" s="1393"/>
      <c r="G51" s="844"/>
      <c r="H51" s="844"/>
      <c r="I51" s="844"/>
      <c r="J51" s="844"/>
      <c r="K51" s="844"/>
      <c r="L51" s="844"/>
      <c r="M51" s="844"/>
      <c r="N51" s="844"/>
      <c r="O51" s="844"/>
      <c r="P51" s="844"/>
      <c r="Q51" s="844"/>
      <c r="R51" s="844"/>
      <c r="S51" s="844"/>
      <c r="T51" s="844"/>
      <c r="U51" s="844"/>
      <c r="V51" s="1394"/>
    </row>
    <row r="52" spans="1:22" ht="24" customHeight="1">
      <c r="A52" s="875"/>
      <c r="B52" s="876"/>
      <c r="C52" s="876"/>
      <c r="D52" s="1015"/>
      <c r="E52" s="985"/>
      <c r="F52" s="1395"/>
      <c r="G52" s="845"/>
      <c r="H52" s="845"/>
      <c r="I52" s="845"/>
      <c r="J52" s="845"/>
      <c r="K52" s="845"/>
      <c r="L52" s="845"/>
      <c r="M52" s="845"/>
      <c r="N52" s="845"/>
      <c r="O52" s="845"/>
      <c r="P52" s="845"/>
      <c r="Q52" s="845"/>
      <c r="R52" s="845"/>
      <c r="S52" s="845"/>
      <c r="T52" s="845"/>
      <c r="U52" s="845"/>
      <c r="V52" s="1396"/>
    </row>
    <row r="53" spans="1:22" ht="18" customHeight="1">
      <c r="A53" s="796" t="s">
        <v>74</v>
      </c>
      <c r="B53" s="797"/>
      <c r="C53" s="797"/>
      <c r="D53" s="798"/>
      <c r="E53" s="985"/>
      <c r="F53" s="1395"/>
      <c r="G53" s="845"/>
      <c r="H53" s="845"/>
      <c r="I53" s="845"/>
      <c r="J53" s="845"/>
      <c r="K53" s="845"/>
      <c r="L53" s="845"/>
      <c r="M53" s="845"/>
      <c r="N53" s="845"/>
      <c r="O53" s="845"/>
      <c r="P53" s="845"/>
      <c r="Q53" s="845"/>
      <c r="R53" s="845"/>
      <c r="S53" s="845"/>
      <c r="T53" s="845"/>
      <c r="U53" s="845"/>
      <c r="V53" s="1396"/>
    </row>
    <row r="54" spans="1:22" ht="18" customHeight="1">
      <c r="A54" s="1053" t="s">
        <v>427</v>
      </c>
      <c r="B54" s="990"/>
      <c r="C54" s="990"/>
      <c r="D54" s="1054"/>
      <c r="E54" s="985"/>
      <c r="F54" s="1395"/>
      <c r="G54" s="845"/>
      <c r="H54" s="845"/>
      <c r="I54" s="845"/>
      <c r="J54" s="845"/>
      <c r="K54" s="845"/>
      <c r="L54" s="845"/>
      <c r="M54" s="845"/>
      <c r="N54" s="845"/>
      <c r="O54" s="845"/>
      <c r="P54" s="845"/>
      <c r="Q54" s="845"/>
      <c r="R54" s="845"/>
      <c r="S54" s="845"/>
      <c r="T54" s="845"/>
      <c r="U54" s="845"/>
      <c r="V54" s="1396"/>
    </row>
    <row r="55" spans="1:22" ht="18" customHeight="1">
      <c r="A55" s="1053"/>
      <c r="B55" s="990"/>
      <c r="C55" s="990"/>
      <c r="D55" s="1054"/>
      <c r="E55" s="985"/>
      <c r="F55" s="1395"/>
      <c r="G55" s="845"/>
      <c r="H55" s="845"/>
      <c r="I55" s="845"/>
      <c r="J55" s="845"/>
      <c r="K55" s="845"/>
      <c r="L55" s="845"/>
      <c r="M55" s="845"/>
      <c r="N55" s="845"/>
      <c r="O55" s="845"/>
      <c r="P55" s="845"/>
      <c r="Q55" s="845"/>
      <c r="R55" s="845"/>
      <c r="S55" s="845"/>
      <c r="T55" s="845"/>
      <c r="U55" s="845"/>
      <c r="V55" s="1396"/>
    </row>
    <row r="56" spans="1:22" ht="18" customHeight="1" thickBot="1">
      <c r="A56" s="1092"/>
      <c r="B56" s="991"/>
      <c r="C56" s="991"/>
      <c r="D56" s="1093"/>
      <c r="E56" s="985"/>
      <c r="F56" s="1395"/>
      <c r="G56" s="845"/>
      <c r="H56" s="845"/>
      <c r="I56" s="845"/>
      <c r="J56" s="845"/>
      <c r="K56" s="845"/>
      <c r="L56" s="845"/>
      <c r="M56" s="845"/>
      <c r="N56" s="845"/>
      <c r="O56" s="845"/>
      <c r="P56" s="845"/>
      <c r="Q56" s="845"/>
      <c r="R56" s="845"/>
      <c r="S56" s="845"/>
      <c r="T56" s="845"/>
      <c r="U56" s="845"/>
      <c r="V56" s="1396"/>
    </row>
    <row r="57" spans="1:22" ht="18" customHeight="1" thickTop="1" thickBot="1">
      <c r="A57" s="808" t="s">
        <v>81</v>
      </c>
      <c r="B57" s="809"/>
      <c r="C57" s="809"/>
      <c r="D57" s="810"/>
      <c r="E57" s="985"/>
      <c r="F57" s="1395"/>
      <c r="G57" s="845"/>
      <c r="H57" s="845"/>
      <c r="I57" s="845"/>
      <c r="J57" s="845"/>
      <c r="K57" s="845"/>
      <c r="L57" s="845"/>
      <c r="M57" s="845"/>
      <c r="N57" s="845"/>
      <c r="O57" s="845"/>
      <c r="P57" s="845"/>
      <c r="Q57" s="845"/>
      <c r="R57" s="845"/>
      <c r="S57" s="845"/>
      <c r="T57" s="845"/>
      <c r="U57" s="845"/>
      <c r="V57" s="1396"/>
    </row>
    <row r="58" spans="1:22" ht="18" customHeight="1" thickTop="1">
      <c r="A58" s="811" t="s">
        <v>82</v>
      </c>
      <c r="B58" s="812"/>
      <c r="C58" s="812"/>
      <c r="D58" s="813"/>
      <c r="E58" s="985"/>
      <c r="F58" s="1395"/>
      <c r="G58" s="845"/>
      <c r="H58" s="845"/>
      <c r="I58" s="845"/>
      <c r="J58" s="845"/>
      <c r="K58" s="845"/>
      <c r="L58" s="845"/>
      <c r="M58" s="845"/>
      <c r="N58" s="845"/>
      <c r="O58" s="845"/>
      <c r="P58" s="845"/>
      <c r="Q58" s="845"/>
      <c r="R58" s="845"/>
      <c r="S58" s="845"/>
      <c r="T58" s="845"/>
      <c r="U58" s="845"/>
      <c r="V58" s="1396"/>
    </row>
    <row r="59" spans="1:22" ht="42.75" customHeight="1">
      <c r="A59" s="1546" t="s">
        <v>566</v>
      </c>
      <c r="B59" s="1546"/>
      <c r="C59" s="1546"/>
      <c r="D59" s="1546"/>
      <c r="E59" s="985"/>
      <c r="F59" s="1395"/>
      <c r="G59" s="845"/>
      <c r="H59" s="845"/>
      <c r="I59" s="845"/>
      <c r="J59" s="845"/>
      <c r="K59" s="845"/>
      <c r="L59" s="845"/>
      <c r="M59" s="845"/>
      <c r="N59" s="845"/>
      <c r="O59" s="845"/>
      <c r="P59" s="845"/>
      <c r="Q59" s="845"/>
      <c r="R59" s="845"/>
      <c r="S59" s="845"/>
      <c r="T59" s="845"/>
      <c r="U59" s="845"/>
      <c r="V59" s="1396"/>
    </row>
    <row r="60" spans="1:22" ht="36.75" customHeight="1" thickBot="1">
      <c r="A60" s="1191"/>
      <c r="B60" s="1191"/>
      <c r="C60" s="1191"/>
      <c r="D60" s="1191"/>
      <c r="E60" s="986"/>
      <c r="F60" s="1397"/>
      <c r="G60" s="846"/>
      <c r="H60" s="846"/>
      <c r="I60" s="846"/>
      <c r="J60" s="846"/>
      <c r="K60" s="846"/>
      <c r="L60" s="846"/>
      <c r="M60" s="846"/>
      <c r="N60" s="846"/>
      <c r="O60" s="846"/>
      <c r="P60" s="846"/>
      <c r="Q60" s="846"/>
      <c r="R60" s="846"/>
      <c r="S60" s="846"/>
      <c r="T60" s="846"/>
      <c r="U60" s="846"/>
      <c r="V60" s="1398"/>
    </row>
    <row r="61" spans="1:22" ht="18" customHeight="1"/>
    <row r="62" spans="1:22" ht="45" customHeight="1">
      <c r="E62"/>
    </row>
    <row r="63" spans="1:22">
      <c r="E63"/>
    </row>
    <row r="64" spans="1:22">
      <c r="E64"/>
    </row>
    <row r="65" spans="5:5">
      <c r="E65"/>
    </row>
    <row r="66" spans="5:5">
      <c r="E66"/>
    </row>
    <row r="67" spans="5:5">
      <c r="E67"/>
    </row>
    <row r="68" spans="5:5">
      <c r="E68"/>
    </row>
    <row r="69" spans="5:5">
      <c r="E69"/>
    </row>
    <row r="70" spans="5:5">
      <c r="E70"/>
    </row>
    <row r="71" spans="5:5" ht="21.75" customHeight="1">
      <c r="E71"/>
    </row>
    <row r="72" spans="5:5" ht="23.25" customHeight="1">
      <c r="E72"/>
    </row>
    <row r="73" spans="5:5" ht="27.75" customHeight="1">
      <c r="E73"/>
    </row>
    <row r="74" spans="5:5" ht="30" customHeight="1">
      <c r="E74"/>
    </row>
    <row r="75" spans="5:5">
      <c r="E75"/>
    </row>
    <row r="76" spans="5:5" ht="22.5" customHeight="1">
      <c r="E76"/>
    </row>
    <row r="77" spans="5:5" ht="21" customHeight="1"/>
    <row r="78" spans="5:5" ht="24.75" customHeight="1"/>
    <row r="79" spans="5:5" ht="21" customHeight="1"/>
    <row r="81" ht="20.25" customHeight="1"/>
    <row r="85" ht="52.5" customHeight="1"/>
  </sheetData>
  <mergeCells count="177">
    <mergeCell ref="A1:D2"/>
    <mergeCell ref="E1:E60"/>
    <mergeCell ref="F1:P2"/>
    <mergeCell ref="G3:H3"/>
    <mergeCell ref="I3:J3"/>
    <mergeCell ref="K3:L3"/>
    <mergeCell ref="M3:N3"/>
    <mergeCell ref="O3:P3"/>
    <mergeCell ref="G8:H8"/>
    <mergeCell ref="I8:J8"/>
    <mergeCell ref="A13:D13"/>
    <mergeCell ref="G13:H13"/>
    <mergeCell ref="I13:J13"/>
    <mergeCell ref="K13:L13"/>
    <mergeCell ref="M13:N13"/>
    <mergeCell ref="O13:P13"/>
    <mergeCell ref="A27:D27"/>
    <mergeCell ref="G27:H27"/>
    <mergeCell ref="I27:J27"/>
    <mergeCell ref="K27:L27"/>
    <mergeCell ref="M27:N27"/>
    <mergeCell ref="A26:D26"/>
    <mergeCell ref="G26:H26"/>
    <mergeCell ref="I26:J26"/>
    <mergeCell ref="Q3:R3"/>
    <mergeCell ref="S3:T3"/>
    <mergeCell ref="A4:D12"/>
    <mergeCell ref="G4:H4"/>
    <mergeCell ref="I4:J4"/>
    <mergeCell ref="K4:L4"/>
    <mergeCell ref="M4:N4"/>
    <mergeCell ref="O4:P4"/>
    <mergeCell ref="Q4:R4"/>
    <mergeCell ref="S4:T4"/>
    <mergeCell ref="K8:L8"/>
    <mergeCell ref="M8:N8"/>
    <mergeCell ref="O8:P8"/>
    <mergeCell ref="Q8:R8"/>
    <mergeCell ref="S8:T8"/>
    <mergeCell ref="Q13:R13"/>
    <mergeCell ref="S13:T13"/>
    <mergeCell ref="A14:D25"/>
    <mergeCell ref="G24:H24"/>
    <mergeCell ref="I24:J24"/>
    <mergeCell ref="K24:L24"/>
    <mergeCell ref="M24:N24"/>
    <mergeCell ref="O24:P24"/>
    <mergeCell ref="Q24:R24"/>
    <mergeCell ref="S24:T24"/>
    <mergeCell ref="U24:V24"/>
    <mergeCell ref="W24:X24"/>
    <mergeCell ref="Y24:Z24"/>
    <mergeCell ref="G25:H25"/>
    <mergeCell ref="I25:J25"/>
    <mergeCell ref="K25:L25"/>
    <mergeCell ref="M25:N25"/>
    <mergeCell ref="O25:P25"/>
    <mergeCell ref="Q25:R25"/>
    <mergeCell ref="S25:T25"/>
    <mergeCell ref="U25:V25"/>
    <mergeCell ref="W25:X25"/>
    <mergeCell ref="Y25:Z25"/>
    <mergeCell ref="K26:L26"/>
    <mergeCell ref="M26:N26"/>
    <mergeCell ref="O26:P26"/>
    <mergeCell ref="O27:P27"/>
    <mergeCell ref="Q27:R27"/>
    <mergeCell ref="S27:T27"/>
    <mergeCell ref="U27:V27"/>
    <mergeCell ref="W27:X27"/>
    <mergeCell ref="Y27:Z27"/>
    <mergeCell ref="Q26:R26"/>
    <mergeCell ref="S26:T26"/>
    <mergeCell ref="U26:V26"/>
    <mergeCell ref="W26:X26"/>
    <mergeCell ref="Y26:Z26"/>
    <mergeCell ref="Y28:Z28"/>
    <mergeCell ref="G30:H30"/>
    <mergeCell ref="I30:J30"/>
    <mergeCell ref="K30:L30"/>
    <mergeCell ref="M30:N30"/>
    <mergeCell ref="O30:P30"/>
    <mergeCell ref="A28:D30"/>
    <mergeCell ref="G28:H28"/>
    <mergeCell ref="I28:J28"/>
    <mergeCell ref="K28:L28"/>
    <mergeCell ref="M28:N28"/>
    <mergeCell ref="O28:P28"/>
    <mergeCell ref="Q28:R28"/>
    <mergeCell ref="S28:T28"/>
    <mergeCell ref="U28:V28"/>
    <mergeCell ref="W28:X28"/>
    <mergeCell ref="O31:P31"/>
    <mergeCell ref="Q31:R31"/>
    <mergeCell ref="S31:T31"/>
    <mergeCell ref="U31:V31"/>
    <mergeCell ref="W31:X31"/>
    <mergeCell ref="O33:P33"/>
    <mergeCell ref="Q33:R33"/>
    <mergeCell ref="S33:T33"/>
    <mergeCell ref="U33:V33"/>
    <mergeCell ref="W33:X33"/>
    <mergeCell ref="A31:D31"/>
    <mergeCell ref="G31:H31"/>
    <mergeCell ref="I31:J31"/>
    <mergeCell ref="K31:L31"/>
    <mergeCell ref="M31:N31"/>
    <mergeCell ref="A33:D33"/>
    <mergeCell ref="G33:H33"/>
    <mergeCell ref="I33:J33"/>
    <mergeCell ref="K33:L33"/>
    <mergeCell ref="M33:N33"/>
    <mergeCell ref="A32:D32"/>
    <mergeCell ref="G32:H32"/>
    <mergeCell ref="I32:J32"/>
    <mergeCell ref="K32:L32"/>
    <mergeCell ref="M32:N32"/>
    <mergeCell ref="S34:T34"/>
    <mergeCell ref="U34:V34"/>
    <mergeCell ref="W34:X34"/>
    <mergeCell ref="Y31:Z31"/>
    <mergeCell ref="Q30:R30"/>
    <mergeCell ref="S30:T30"/>
    <mergeCell ref="U30:V30"/>
    <mergeCell ref="W30:X30"/>
    <mergeCell ref="Y30:Z30"/>
    <mergeCell ref="Y33:Z33"/>
    <mergeCell ref="Q32:R32"/>
    <mergeCell ref="S32:T32"/>
    <mergeCell ref="A55:D55"/>
    <mergeCell ref="A56:D56"/>
    <mergeCell ref="A57:D57"/>
    <mergeCell ref="U32:V32"/>
    <mergeCell ref="W32:X32"/>
    <mergeCell ref="Y32:Z32"/>
    <mergeCell ref="O32:P32"/>
    <mergeCell ref="A35:D35"/>
    <mergeCell ref="G35:H35"/>
    <mergeCell ref="I35:J35"/>
    <mergeCell ref="K35:L35"/>
    <mergeCell ref="M35:N35"/>
    <mergeCell ref="A34:D34"/>
    <mergeCell ref="G34:H34"/>
    <mergeCell ref="I34:J34"/>
    <mergeCell ref="K34:L34"/>
    <mergeCell ref="M34:N34"/>
    <mergeCell ref="O35:P35"/>
    <mergeCell ref="Q35:R35"/>
    <mergeCell ref="S35:T35"/>
    <mergeCell ref="U35:V35"/>
    <mergeCell ref="W35:X35"/>
    <mergeCell ref="Y35:Z35"/>
    <mergeCell ref="Q34:R34"/>
    <mergeCell ref="A58:D58"/>
    <mergeCell ref="A59:D59"/>
    <mergeCell ref="A60:D60"/>
    <mergeCell ref="Y34:Z34"/>
    <mergeCell ref="O34:P34"/>
    <mergeCell ref="A43:D43"/>
    <mergeCell ref="A44:D44"/>
    <mergeCell ref="A45:D45"/>
    <mergeCell ref="A46:D46"/>
    <mergeCell ref="A47:D47"/>
    <mergeCell ref="A48:D52"/>
    <mergeCell ref="A36:D36"/>
    <mergeCell ref="A37:D37"/>
    <mergeCell ref="F37:V37"/>
    <mergeCell ref="A38:D38"/>
    <mergeCell ref="F38:V49"/>
    <mergeCell ref="A39:D39"/>
    <mergeCell ref="A40:B40"/>
    <mergeCell ref="C40:D40"/>
    <mergeCell ref="A41:D41"/>
    <mergeCell ref="A42:D42"/>
    <mergeCell ref="F51:V60"/>
    <mergeCell ref="A53:D53"/>
    <mergeCell ref="A54:D54"/>
  </mergeCells>
  <conditionalFormatting sqref="G4:U22">
    <cfRule type="containsText" dxfId="8" priority="1" operator="containsText" text="kategorija 1">
      <formula>NOT(ISERROR(SEARCH("kategorija 1",G4)))</formula>
    </cfRule>
  </conditionalFormatting>
  <pageMargins left="0.7" right="0.7" top="0.75" bottom="0.75" header="0.3" footer="0.3"/>
  <pageSetup paperSize="9"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5"/>
  <dimension ref="A1:D55"/>
  <sheetViews>
    <sheetView topLeftCell="A38" workbookViewId="0">
      <selection activeCell="J15" sqref="J15"/>
    </sheetView>
  </sheetViews>
  <sheetFormatPr defaultRowHeight="15"/>
  <cols>
    <col min="1" max="1" width="4.28515625" bestFit="1" customWidth="1"/>
    <col min="2" max="2" width="43" customWidth="1"/>
    <col min="3" max="3" width="18" customWidth="1"/>
  </cols>
  <sheetData>
    <row r="1" spans="1:3">
      <c r="A1" s="1547" t="s">
        <v>595</v>
      </c>
      <c r="B1" s="1548" t="s">
        <v>686</v>
      </c>
      <c r="C1" s="1548" t="s">
        <v>597</v>
      </c>
    </row>
    <row r="2" spans="1:3" ht="15" customHeight="1">
      <c r="A2" s="1547"/>
      <c r="B2" s="1548"/>
      <c r="C2" s="1548"/>
    </row>
    <row r="3" spans="1:3">
      <c r="A3" s="428">
        <v>1</v>
      </c>
      <c r="B3" s="429" t="s">
        <v>599</v>
      </c>
      <c r="C3" s="430" t="s">
        <v>52</v>
      </c>
    </row>
    <row r="4" spans="1:3">
      <c r="A4" s="431">
        <v>2</v>
      </c>
      <c r="B4" s="432" t="s">
        <v>687</v>
      </c>
      <c r="C4" s="433" t="s">
        <v>601</v>
      </c>
    </row>
    <row r="5" spans="1:3">
      <c r="A5" s="434">
        <v>3</v>
      </c>
      <c r="B5" s="435" t="s">
        <v>603</v>
      </c>
      <c r="C5" s="436" t="s">
        <v>95</v>
      </c>
    </row>
    <row r="6" spans="1:3" ht="15.75" customHeight="1">
      <c r="A6" s="431">
        <v>4</v>
      </c>
      <c r="B6" s="432" t="s">
        <v>605</v>
      </c>
      <c r="C6" s="433" t="s">
        <v>606</v>
      </c>
    </row>
    <row r="7" spans="1:3">
      <c r="A7" s="437">
        <v>5</v>
      </c>
      <c r="B7" s="438" t="s">
        <v>607</v>
      </c>
      <c r="C7" s="436" t="s">
        <v>115</v>
      </c>
    </row>
    <row r="8" spans="1:3">
      <c r="A8" s="431">
        <v>6</v>
      </c>
      <c r="B8" s="432" t="s">
        <v>609</v>
      </c>
      <c r="C8" s="433" t="s">
        <v>135</v>
      </c>
    </row>
    <row r="9" spans="1:3" ht="25.5">
      <c r="A9" s="434">
        <v>7</v>
      </c>
      <c r="B9" s="438" t="s">
        <v>611</v>
      </c>
      <c r="C9" s="436" t="s">
        <v>158</v>
      </c>
    </row>
    <row r="10" spans="1:3">
      <c r="A10" s="431">
        <v>8</v>
      </c>
      <c r="B10" s="432" t="s">
        <v>612</v>
      </c>
      <c r="C10" s="433" t="s">
        <v>463</v>
      </c>
    </row>
    <row r="11" spans="1:3" ht="25.5">
      <c r="A11" s="437">
        <v>9</v>
      </c>
      <c r="B11" s="438" t="s">
        <v>613</v>
      </c>
      <c r="C11" s="436" t="s">
        <v>172</v>
      </c>
    </row>
    <row r="12" spans="1:3" ht="25.5">
      <c r="A12" s="431">
        <v>10</v>
      </c>
      <c r="B12" s="432" t="s">
        <v>615</v>
      </c>
      <c r="C12" s="433" t="s">
        <v>202</v>
      </c>
    </row>
    <row r="13" spans="1:3">
      <c r="A13" s="434">
        <v>11</v>
      </c>
      <c r="B13" s="438" t="s">
        <v>616</v>
      </c>
      <c r="C13" s="436" t="s">
        <v>221</v>
      </c>
    </row>
    <row r="14" spans="1:3" ht="25.5">
      <c r="A14" s="431">
        <v>12</v>
      </c>
      <c r="B14" s="432" t="s">
        <v>618</v>
      </c>
      <c r="C14" s="433" t="s">
        <v>246</v>
      </c>
    </row>
    <row r="15" spans="1:3" ht="25.5">
      <c r="A15" s="437">
        <v>13</v>
      </c>
      <c r="B15" s="438" t="s">
        <v>619</v>
      </c>
      <c r="C15" s="436" t="s">
        <v>263</v>
      </c>
    </row>
    <row r="16" spans="1:3" ht="25.5">
      <c r="A16" s="431">
        <v>14</v>
      </c>
      <c r="B16" s="432" t="s">
        <v>688</v>
      </c>
      <c r="C16" s="433" t="s">
        <v>621</v>
      </c>
    </row>
    <row r="17" spans="1:3" ht="25.5">
      <c r="A17" s="434">
        <v>15</v>
      </c>
      <c r="B17" s="438" t="s">
        <v>623</v>
      </c>
      <c r="C17" s="436" t="s">
        <v>624</v>
      </c>
    </row>
    <row r="18" spans="1:3">
      <c r="A18" s="431">
        <v>16</v>
      </c>
      <c r="B18" s="432" t="s">
        <v>625</v>
      </c>
      <c r="C18" s="433" t="s">
        <v>626</v>
      </c>
    </row>
    <row r="19" spans="1:3" ht="25.5">
      <c r="A19" s="437">
        <v>17</v>
      </c>
      <c r="B19" s="438" t="s">
        <v>689</v>
      </c>
      <c r="C19" s="436" t="s">
        <v>533</v>
      </c>
    </row>
    <row r="20" spans="1:3">
      <c r="A20" s="431">
        <v>18</v>
      </c>
      <c r="B20" s="432" t="s">
        <v>628</v>
      </c>
      <c r="C20" s="433" t="s">
        <v>280</v>
      </c>
    </row>
    <row r="21" spans="1:3" ht="38.25">
      <c r="A21" s="434">
        <v>19</v>
      </c>
      <c r="B21" s="438" t="s">
        <v>690</v>
      </c>
      <c r="C21" s="436" t="s">
        <v>630</v>
      </c>
    </row>
    <row r="22" spans="1:3">
      <c r="A22" s="431">
        <v>20</v>
      </c>
      <c r="B22" s="432" t="s">
        <v>632</v>
      </c>
      <c r="C22" s="433" t="s">
        <v>307</v>
      </c>
    </row>
    <row r="23" spans="1:3" ht="25.5">
      <c r="A23" s="437">
        <v>21</v>
      </c>
      <c r="B23" s="438" t="s">
        <v>691</v>
      </c>
      <c r="C23" s="436" t="s">
        <v>538</v>
      </c>
    </row>
    <row r="24" spans="1:3">
      <c r="A24" s="431">
        <v>22</v>
      </c>
      <c r="B24" s="432" t="s">
        <v>633</v>
      </c>
      <c r="C24" s="433" t="s">
        <v>474</v>
      </c>
    </row>
    <row r="25" spans="1:3">
      <c r="A25" s="434">
        <v>23</v>
      </c>
      <c r="B25" s="438" t="s">
        <v>635</v>
      </c>
      <c r="C25" s="436" t="s">
        <v>485</v>
      </c>
    </row>
    <row r="26" spans="1:3">
      <c r="A26" s="431">
        <v>24</v>
      </c>
      <c r="B26" s="432" t="s">
        <v>637</v>
      </c>
      <c r="C26" s="433" t="s">
        <v>494</v>
      </c>
    </row>
    <row r="27" spans="1:3">
      <c r="A27" s="437">
        <v>25</v>
      </c>
      <c r="B27" s="438" t="s">
        <v>639</v>
      </c>
      <c r="C27" s="436" t="s">
        <v>692</v>
      </c>
    </row>
    <row r="28" spans="1:3">
      <c r="A28" s="431">
        <v>26</v>
      </c>
      <c r="B28" s="439" t="s">
        <v>640</v>
      </c>
      <c r="C28" s="433" t="s">
        <v>327</v>
      </c>
    </row>
    <row r="29" spans="1:3">
      <c r="A29" s="434">
        <v>27</v>
      </c>
      <c r="B29" s="435" t="s">
        <v>643</v>
      </c>
      <c r="C29" s="436" t="s">
        <v>693</v>
      </c>
    </row>
    <row r="30" spans="1:3">
      <c r="A30" s="431">
        <v>28</v>
      </c>
      <c r="B30" s="432" t="s">
        <v>646</v>
      </c>
      <c r="C30" s="433" t="s">
        <v>644</v>
      </c>
    </row>
    <row r="31" spans="1:3" ht="25.5">
      <c r="A31" s="437">
        <v>29</v>
      </c>
      <c r="B31" s="438" t="s">
        <v>648</v>
      </c>
      <c r="C31" s="436" t="s">
        <v>647</v>
      </c>
    </row>
    <row r="32" spans="1:3" ht="25.5">
      <c r="A32" s="431">
        <v>30</v>
      </c>
      <c r="B32" s="432" t="s">
        <v>649</v>
      </c>
      <c r="C32" s="440" t="s">
        <v>584</v>
      </c>
    </row>
    <row r="33" spans="1:3">
      <c r="A33" s="434">
        <v>31</v>
      </c>
      <c r="B33" s="435" t="s">
        <v>650</v>
      </c>
      <c r="C33" s="436" t="s">
        <v>504</v>
      </c>
    </row>
    <row r="34" spans="1:3">
      <c r="A34" s="431">
        <v>32</v>
      </c>
      <c r="B34" s="432" t="s">
        <v>652</v>
      </c>
      <c r="C34" s="433" t="s">
        <v>651</v>
      </c>
    </row>
    <row r="35" spans="1:3">
      <c r="A35" s="437">
        <v>33</v>
      </c>
      <c r="B35" s="438" t="s">
        <v>654</v>
      </c>
      <c r="C35" s="436" t="s">
        <v>579</v>
      </c>
    </row>
    <row r="36" spans="1:3">
      <c r="A36" s="431">
        <v>34</v>
      </c>
      <c r="B36" s="432" t="s">
        <v>656</v>
      </c>
      <c r="C36" s="433" t="s">
        <v>655</v>
      </c>
    </row>
    <row r="37" spans="1:3">
      <c r="A37" s="434">
        <v>35</v>
      </c>
      <c r="B37" s="438" t="s">
        <v>657</v>
      </c>
      <c r="C37" s="436" t="s">
        <v>561</v>
      </c>
    </row>
    <row r="38" spans="1:3">
      <c r="A38" s="431">
        <v>36</v>
      </c>
      <c r="B38" s="432" t="s">
        <v>659</v>
      </c>
      <c r="C38" s="433" t="s">
        <v>658</v>
      </c>
    </row>
    <row r="39" spans="1:3" ht="38.25">
      <c r="A39" s="437">
        <v>37</v>
      </c>
      <c r="B39" s="438" t="s">
        <v>661</v>
      </c>
      <c r="C39" s="436" t="s">
        <v>660</v>
      </c>
    </row>
    <row r="40" spans="1:3" ht="25.5">
      <c r="A40" s="431">
        <v>38</v>
      </c>
      <c r="B40" s="432" t="s">
        <v>662</v>
      </c>
      <c r="C40" s="433" t="s">
        <v>355</v>
      </c>
    </row>
    <row r="41" spans="1:3">
      <c r="A41" s="434">
        <v>39</v>
      </c>
      <c r="B41" s="438" t="s">
        <v>663</v>
      </c>
      <c r="C41" s="436" t="s">
        <v>549</v>
      </c>
    </row>
    <row r="42" spans="1:3">
      <c r="A42" s="431">
        <v>40</v>
      </c>
      <c r="B42" s="441" t="s">
        <v>664</v>
      </c>
      <c r="C42" s="433" t="s">
        <v>370</v>
      </c>
    </row>
    <row r="43" spans="1:3">
      <c r="A43" s="437">
        <v>41</v>
      </c>
      <c r="B43" s="438" t="s">
        <v>666</v>
      </c>
      <c r="C43" s="436" t="s">
        <v>665</v>
      </c>
    </row>
    <row r="44" spans="1:3">
      <c r="A44" s="431">
        <v>42</v>
      </c>
      <c r="B44" s="432" t="s">
        <v>669</v>
      </c>
      <c r="C44" s="433" t="s">
        <v>667</v>
      </c>
    </row>
    <row r="45" spans="1:3">
      <c r="A45" s="434">
        <v>43</v>
      </c>
      <c r="B45" s="442" t="s">
        <v>672</v>
      </c>
      <c r="C45" s="436" t="s">
        <v>670</v>
      </c>
    </row>
    <row r="46" spans="1:3">
      <c r="A46" s="431">
        <v>44</v>
      </c>
      <c r="B46" s="443" t="s">
        <v>673</v>
      </c>
      <c r="C46" s="433" t="s">
        <v>392</v>
      </c>
    </row>
    <row r="47" spans="1:3">
      <c r="A47" s="437">
        <v>45</v>
      </c>
      <c r="B47" s="435" t="s">
        <v>694</v>
      </c>
      <c r="C47" s="436" t="s">
        <v>674</v>
      </c>
    </row>
    <row r="48" spans="1:3" ht="25.5">
      <c r="A48" s="431">
        <v>46</v>
      </c>
      <c r="B48" s="432" t="s">
        <v>677</v>
      </c>
      <c r="C48" s="433" t="s">
        <v>676</v>
      </c>
    </row>
    <row r="49" spans="1:4" ht="25.5">
      <c r="A49" s="434">
        <v>47</v>
      </c>
      <c r="B49" s="438" t="s">
        <v>679</v>
      </c>
      <c r="C49" s="436" t="s">
        <v>515</v>
      </c>
    </row>
    <row r="50" spans="1:4">
      <c r="A50" s="431">
        <v>48</v>
      </c>
      <c r="B50" s="439" t="s">
        <v>682</v>
      </c>
      <c r="C50" s="433" t="s">
        <v>680</v>
      </c>
    </row>
    <row r="51" spans="1:4">
      <c r="A51" s="437">
        <v>49</v>
      </c>
      <c r="B51" s="444" t="s">
        <v>684</v>
      </c>
      <c r="C51" s="436" t="s">
        <v>411</v>
      </c>
      <c r="D51" s="445"/>
    </row>
    <row r="52" spans="1:4">
      <c r="A52" s="431">
        <v>49</v>
      </c>
      <c r="B52" s="446" t="s">
        <v>684</v>
      </c>
      <c r="C52" s="433" t="s">
        <v>685</v>
      </c>
    </row>
    <row r="53" spans="1:4">
      <c r="A53" s="437">
        <v>50</v>
      </c>
      <c r="B53" s="447" t="s">
        <v>695</v>
      </c>
      <c r="C53" s="436" t="s">
        <v>696</v>
      </c>
    </row>
    <row r="54" spans="1:4">
      <c r="A54" s="431">
        <v>51</v>
      </c>
      <c r="B54" s="448" t="s">
        <v>697</v>
      </c>
      <c r="C54" s="449"/>
    </row>
    <row r="55" spans="1:4">
      <c r="A55" s="450">
        <v>52</v>
      </c>
      <c r="B55" s="450" t="s">
        <v>698</v>
      </c>
      <c r="C55" s="450">
        <v>3530272</v>
      </c>
    </row>
  </sheetData>
  <mergeCells count="3">
    <mergeCell ref="A1:A2"/>
    <mergeCell ref="B1:B2"/>
    <mergeCell ref="C1:C2"/>
  </mergeCells>
  <hyperlinks>
    <hyperlink ref="C3" location="Aerodromi!A1" display="02305623" xr:uid="{00000000-0004-0000-2500-000000000000}"/>
  </hyperlinks>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6"/>
  <dimension ref="A1"/>
  <sheetViews>
    <sheetView workbookViewId="0">
      <selection activeCell="J15" sqref="J15"/>
    </sheetView>
  </sheetViews>
  <sheetFormatPr defaultRowHeight="15"/>
  <sheetData/>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48"/>
  <dimension ref="A1:Z92"/>
  <sheetViews>
    <sheetView zoomScale="66" zoomScaleNormal="66" workbookViewId="0">
      <selection activeCell="S27" sqref="S27:T27"/>
    </sheetView>
  </sheetViews>
  <sheetFormatPr defaultRowHeight="15"/>
  <cols>
    <col min="1" max="1" width="29.140625" customWidth="1"/>
    <col min="2" max="2" width="16.42578125" customWidth="1"/>
    <col min="3" max="3" width="17.28515625" customWidth="1"/>
    <col min="4" max="4" width="8" customWidth="1"/>
    <col min="5" max="5" width="0.7109375" style="60" hidden="1" customWidth="1"/>
    <col min="6" max="6" width="27.5703125" customWidth="1"/>
    <col min="7" max="7" width="9.5703125" customWidth="1"/>
    <col min="8" max="8" width="12" customWidth="1"/>
    <col min="9" max="9" width="7.5703125" customWidth="1"/>
    <col min="10" max="10" width="11.7109375" customWidth="1"/>
    <col min="11" max="11" width="7.42578125" customWidth="1"/>
    <col min="12" max="12" width="11.42578125" customWidth="1"/>
    <col min="13" max="13" width="6.42578125" customWidth="1"/>
    <col min="14" max="14" width="13" customWidth="1"/>
    <col min="15" max="15" width="6.5703125" customWidth="1"/>
    <col min="16" max="16" width="13.28515625" customWidth="1"/>
    <col min="17" max="17" width="10.5703125" bestFit="1" customWidth="1"/>
    <col min="18" max="18" width="13" customWidth="1"/>
    <col min="20" max="20" width="12.5703125" customWidth="1"/>
  </cols>
  <sheetData>
    <row r="1" spans="1:20" ht="15" customHeight="1" thickTop="1">
      <c r="A1" s="901" t="s">
        <v>0</v>
      </c>
      <c r="B1" s="902"/>
      <c r="C1" s="902"/>
      <c r="D1" s="902"/>
      <c r="E1" s="1070"/>
      <c r="F1" s="905" t="s">
        <v>1</v>
      </c>
      <c r="G1" s="905"/>
      <c r="H1" s="905"/>
      <c r="I1" s="905"/>
      <c r="J1" s="905"/>
      <c r="K1" s="905"/>
      <c r="L1" s="905"/>
      <c r="M1" s="905"/>
      <c r="N1" s="905"/>
      <c r="O1" s="905"/>
      <c r="P1" s="905"/>
      <c r="Q1" s="905"/>
      <c r="R1" s="905"/>
      <c r="S1" s="905"/>
      <c r="T1" s="905"/>
    </row>
    <row r="2" spans="1:20" ht="15.75" customHeight="1" thickBot="1">
      <c r="A2" s="903"/>
      <c r="B2" s="904"/>
      <c r="C2" s="904"/>
      <c r="D2" s="904"/>
      <c r="E2" s="985"/>
      <c r="F2" s="905"/>
      <c r="G2" s="905"/>
      <c r="H2" s="905"/>
      <c r="I2" s="905"/>
      <c r="J2" s="905"/>
      <c r="K2" s="905"/>
      <c r="L2" s="905"/>
      <c r="M2" s="905"/>
      <c r="N2" s="905"/>
      <c r="O2" s="905"/>
      <c r="P2" s="905"/>
      <c r="Q2" s="905"/>
      <c r="R2" s="905"/>
      <c r="S2" s="905"/>
      <c r="T2" s="905"/>
    </row>
    <row r="3" spans="1:20" ht="15.75" thickBot="1">
      <c r="A3" s="3"/>
      <c r="B3" s="4"/>
      <c r="C3" s="4"/>
      <c r="D3" s="4"/>
      <c r="E3" s="985"/>
      <c r="F3" s="137" t="s">
        <v>2</v>
      </c>
      <c r="G3" s="907">
        <v>2018</v>
      </c>
      <c r="H3" s="908"/>
      <c r="I3" s="907">
        <v>2019</v>
      </c>
      <c r="J3" s="908"/>
      <c r="K3" s="907">
        <v>2020</v>
      </c>
      <c r="L3" s="908"/>
      <c r="M3" s="907">
        <v>2021</v>
      </c>
      <c r="N3" s="908"/>
      <c r="O3" s="907">
        <v>2022</v>
      </c>
      <c r="P3" s="908"/>
      <c r="Q3" s="907">
        <v>2023</v>
      </c>
      <c r="R3" s="1295"/>
      <c r="S3" s="1458">
        <v>2024</v>
      </c>
      <c r="T3" s="1458"/>
    </row>
    <row r="4" spans="1:20" ht="20.25" customHeight="1" thickTop="1">
      <c r="A4" s="888"/>
      <c r="B4" s="845"/>
      <c r="C4" s="845"/>
      <c r="D4" s="1075"/>
      <c r="E4" s="985"/>
      <c r="F4" s="138" t="s">
        <v>3</v>
      </c>
      <c r="G4" s="157"/>
      <c r="H4" s="6"/>
      <c r="I4" s="586"/>
      <c r="J4" s="6"/>
      <c r="K4" s="526"/>
      <c r="L4" s="6"/>
      <c r="M4" s="982"/>
      <c r="N4" s="983"/>
      <c r="O4" s="526"/>
      <c r="P4" s="6"/>
      <c r="Q4" s="526"/>
      <c r="R4" s="158"/>
      <c r="S4" s="1558"/>
      <c r="T4" s="1558"/>
    </row>
    <row r="5" spans="1:20" ht="21" customHeight="1">
      <c r="A5" s="888"/>
      <c r="B5" s="845"/>
      <c r="C5" s="845"/>
      <c r="D5" s="1075"/>
      <c r="E5" s="985"/>
      <c r="F5" s="66" t="s">
        <v>4</v>
      </c>
      <c r="G5" s="587">
        <v>1.5839172814124693E-2</v>
      </c>
      <c r="H5" s="22" t="s">
        <v>7</v>
      </c>
      <c r="I5" s="587">
        <v>9.34090689925407E-3</v>
      </c>
      <c r="J5" s="643" t="s">
        <v>8</v>
      </c>
      <c r="K5" s="588">
        <v>2.5942502745116836E-2</v>
      </c>
      <c r="L5" s="22" t="s">
        <v>7</v>
      </c>
      <c r="M5" s="587">
        <v>3.1404240702725315E-2</v>
      </c>
      <c r="N5" s="22" t="s">
        <v>7</v>
      </c>
      <c r="O5" s="587">
        <v>1.9433054115462128E-2</v>
      </c>
      <c r="P5" s="22" t="s">
        <v>7</v>
      </c>
      <c r="Q5" s="587">
        <v>3.4359804863103791E-2</v>
      </c>
      <c r="R5" s="240" t="s">
        <v>7</v>
      </c>
      <c r="S5" s="589">
        <v>2.4405321301258203E-2</v>
      </c>
      <c r="T5" s="224" t="s">
        <v>7</v>
      </c>
    </row>
    <row r="6" spans="1:20" ht="25.5" customHeight="1">
      <c r="A6" s="888"/>
      <c r="B6" s="845"/>
      <c r="C6" s="845"/>
      <c r="D6" s="1075"/>
      <c r="E6" s="985"/>
      <c r="F6" s="67" t="s">
        <v>9</v>
      </c>
      <c r="G6" s="590">
        <v>3.3042956801745758E-2</v>
      </c>
      <c r="H6" s="22" t="s">
        <v>7</v>
      </c>
      <c r="I6" s="590">
        <v>2.1619129245336748E-2</v>
      </c>
      <c r="J6" s="22" t="s">
        <v>7</v>
      </c>
      <c r="K6" s="588">
        <v>5.0495012444457227E-2</v>
      </c>
      <c r="L6" s="641" t="s">
        <v>5</v>
      </c>
      <c r="M6" s="590">
        <v>5.368926554808344E-2</v>
      </c>
      <c r="N6" s="641" t="s">
        <v>5</v>
      </c>
      <c r="O6" s="590">
        <v>2.8856844569817252E-2</v>
      </c>
      <c r="P6" s="22" t="s">
        <v>7</v>
      </c>
      <c r="Q6" s="590">
        <v>4.6263724580781873E-2</v>
      </c>
      <c r="R6" s="240" t="s">
        <v>7</v>
      </c>
      <c r="S6" s="589">
        <v>3.2616068522099563E-2</v>
      </c>
      <c r="T6" s="224" t="s">
        <v>7</v>
      </c>
    </row>
    <row r="7" spans="1:20" ht="25.5">
      <c r="A7" s="888"/>
      <c r="B7" s="845"/>
      <c r="C7" s="845"/>
      <c r="D7" s="1075"/>
      <c r="E7" s="985"/>
      <c r="F7" s="68" t="s">
        <v>10</v>
      </c>
      <c r="G7" s="587">
        <v>9.0673356871342231E-2</v>
      </c>
      <c r="H7" s="13" t="s">
        <v>6</v>
      </c>
      <c r="I7" s="587">
        <v>9.4007160394159336E-2</v>
      </c>
      <c r="J7" s="13" t="s">
        <v>6</v>
      </c>
      <c r="K7" s="588">
        <v>6.2159001196511014E-2</v>
      </c>
      <c r="L7" s="13" t="s">
        <v>6</v>
      </c>
      <c r="M7" s="587">
        <v>8.3637959489990255E-2</v>
      </c>
      <c r="N7" s="13" t="s">
        <v>6</v>
      </c>
      <c r="O7" s="587">
        <v>9.7236063489349045E-2</v>
      </c>
      <c r="P7" s="13" t="s">
        <v>6</v>
      </c>
      <c r="Q7" s="587">
        <v>7.84611025002145E-2</v>
      </c>
      <c r="R7" s="34" t="s">
        <v>6</v>
      </c>
      <c r="S7" s="589">
        <v>0.10103119683238573</v>
      </c>
      <c r="T7" s="34" t="s">
        <v>6</v>
      </c>
    </row>
    <row r="8" spans="1:20" ht="19.5" customHeight="1">
      <c r="A8" s="888"/>
      <c r="B8" s="845"/>
      <c r="C8" s="845"/>
      <c r="D8" s="1075"/>
      <c r="E8" s="985"/>
      <c r="F8" s="69" t="s">
        <v>11</v>
      </c>
      <c r="G8" s="591"/>
      <c r="H8" s="23"/>
      <c r="I8" s="591"/>
      <c r="J8" s="23"/>
      <c r="K8" s="592"/>
      <c r="L8" s="23"/>
      <c r="M8" s="529"/>
      <c r="N8" s="23"/>
      <c r="O8" s="592"/>
      <c r="P8" s="23"/>
      <c r="Q8" s="592"/>
      <c r="R8" s="159"/>
      <c r="S8" s="1559"/>
      <c r="T8" s="1560"/>
    </row>
    <row r="9" spans="1:20" ht="23.25" customHeight="1">
      <c r="A9" s="888"/>
      <c r="B9" s="845"/>
      <c r="C9" s="845"/>
      <c r="D9" s="1075"/>
      <c r="E9" s="985"/>
      <c r="F9" s="66" t="s">
        <v>12</v>
      </c>
      <c r="G9" s="587">
        <v>0.46557324908156261</v>
      </c>
      <c r="H9" s="13" t="s">
        <v>6</v>
      </c>
      <c r="I9" s="587">
        <v>0.70571679665824494</v>
      </c>
      <c r="J9" s="13" t="s">
        <v>6</v>
      </c>
      <c r="K9" s="587">
        <v>1.1022463760226884</v>
      </c>
      <c r="L9" s="39" t="s">
        <v>15</v>
      </c>
      <c r="M9" s="587">
        <v>1.5157494209118323</v>
      </c>
      <c r="N9" s="22" t="s">
        <v>7</v>
      </c>
      <c r="O9" s="587">
        <v>2.0405591603965032</v>
      </c>
      <c r="P9" s="641" t="s">
        <v>5</v>
      </c>
      <c r="Q9" s="587">
        <v>2.3657320549532912</v>
      </c>
      <c r="R9" s="640" t="s">
        <v>5</v>
      </c>
      <c r="S9" s="589">
        <v>1.9834450208222778</v>
      </c>
      <c r="T9" s="240" t="s">
        <v>7</v>
      </c>
    </row>
    <row r="10" spans="1:20" ht="21" customHeight="1">
      <c r="A10" s="888"/>
      <c r="B10" s="845"/>
      <c r="C10" s="845"/>
      <c r="D10" s="1075"/>
      <c r="E10" s="985"/>
      <c r="F10" s="67" t="s">
        <v>13</v>
      </c>
      <c r="G10" s="590">
        <v>0.46178204824951147</v>
      </c>
      <c r="H10" s="13" t="s">
        <v>6</v>
      </c>
      <c r="I10" s="590">
        <v>0.69347258836187475</v>
      </c>
      <c r="J10" s="13" t="s">
        <v>6</v>
      </c>
      <c r="K10" s="590">
        <v>1.0720648233328072</v>
      </c>
      <c r="L10" s="22" t="s">
        <v>7</v>
      </c>
      <c r="M10" s="588">
        <v>1.4566587310923587</v>
      </c>
      <c r="N10" s="641" t="s">
        <v>5</v>
      </c>
      <c r="O10" s="590">
        <v>1.9214241578617293</v>
      </c>
      <c r="P10" s="641" t="s">
        <v>5</v>
      </c>
      <c r="Q10" s="590">
        <v>2.1895045171190799</v>
      </c>
      <c r="R10" s="640" t="s">
        <v>5</v>
      </c>
      <c r="S10" s="589">
        <v>1.5911671125481706</v>
      </c>
      <c r="T10" s="640" t="s">
        <v>5</v>
      </c>
    </row>
    <row r="11" spans="1:20" ht="22.5" customHeight="1">
      <c r="A11" s="888"/>
      <c r="B11" s="845"/>
      <c r="C11" s="845"/>
      <c r="D11" s="1075"/>
      <c r="E11" s="985"/>
      <c r="F11" s="66" t="s">
        <v>14</v>
      </c>
      <c r="G11" s="593">
        <v>145.68572581730123</v>
      </c>
      <c r="H11" s="13" t="s">
        <v>6</v>
      </c>
      <c r="I11" s="594">
        <v>112.74362892023277</v>
      </c>
      <c r="J11" s="13" t="s">
        <v>6</v>
      </c>
      <c r="K11" s="593">
        <v>136.72633206283169</v>
      </c>
      <c r="L11" s="13" t="s">
        <v>6</v>
      </c>
      <c r="M11" s="593">
        <v>69.690309225052815</v>
      </c>
      <c r="N11" s="39" t="s">
        <v>15</v>
      </c>
      <c r="O11" s="593">
        <v>129.1520687601251</v>
      </c>
      <c r="P11" s="13" t="s">
        <v>6</v>
      </c>
      <c r="Q11" s="593">
        <v>141.07656798677579</v>
      </c>
      <c r="R11" s="34" t="s">
        <v>6</v>
      </c>
      <c r="S11" s="589">
        <v>103.50903626214918</v>
      </c>
      <c r="T11" s="34" t="s">
        <v>6</v>
      </c>
    </row>
    <row r="12" spans="1:20" ht="25.5" customHeight="1" thickBot="1">
      <c r="A12" s="889"/>
      <c r="B12" s="890"/>
      <c r="C12" s="890"/>
      <c r="D12" s="1076"/>
      <c r="E12" s="985"/>
      <c r="F12" s="73" t="s">
        <v>16</v>
      </c>
      <c r="G12" s="595">
        <v>279823.94131255324</v>
      </c>
      <c r="H12" s="13" t="s">
        <v>6</v>
      </c>
      <c r="I12" s="595">
        <v>3056.4198125486341</v>
      </c>
      <c r="J12" s="13" t="s">
        <v>6</v>
      </c>
      <c r="K12" s="595">
        <v>1315.78432763556</v>
      </c>
      <c r="L12" s="13" t="s">
        <v>6</v>
      </c>
      <c r="M12" s="595">
        <v>975.57368741301525</v>
      </c>
      <c r="N12" s="13" t="s">
        <v>6</v>
      </c>
      <c r="O12" s="595">
        <v>632.4530011381562</v>
      </c>
      <c r="P12" s="13" t="s">
        <v>6</v>
      </c>
      <c r="Q12" s="595">
        <v>626.49982091574759</v>
      </c>
      <c r="R12" s="640" t="s">
        <v>6</v>
      </c>
      <c r="S12" s="589">
        <v>551.22138181545188</v>
      </c>
      <c r="T12" s="34" t="s">
        <v>6</v>
      </c>
    </row>
    <row r="13" spans="1:20" ht="20.25" customHeight="1" thickTop="1">
      <c r="A13" s="1080" t="s">
        <v>20</v>
      </c>
      <c r="B13" s="1081"/>
      <c r="C13" s="1081"/>
      <c r="D13" s="1081"/>
      <c r="E13" s="985"/>
      <c r="F13" s="76" t="s">
        <v>21</v>
      </c>
      <c r="G13" s="596"/>
      <c r="H13" s="35"/>
      <c r="I13" s="596"/>
      <c r="J13" s="35"/>
      <c r="K13" s="592"/>
      <c r="L13" s="35"/>
      <c r="M13" s="529"/>
      <c r="N13" s="35"/>
      <c r="O13" s="592"/>
      <c r="P13" s="35"/>
      <c r="Q13" s="592"/>
      <c r="R13" s="37"/>
      <c r="S13" s="1561"/>
      <c r="T13" s="1562"/>
    </row>
    <row r="14" spans="1:20" ht="21.75" customHeight="1">
      <c r="A14" s="1285" t="s">
        <v>856</v>
      </c>
      <c r="B14" s="1285"/>
      <c r="C14" s="1285"/>
      <c r="D14" s="1285"/>
      <c r="E14" s="1031"/>
      <c r="F14" s="67" t="s">
        <v>23</v>
      </c>
      <c r="G14" s="590">
        <v>0.52064904756683694</v>
      </c>
      <c r="H14" s="643" t="s">
        <v>8</v>
      </c>
      <c r="I14" s="590">
        <v>0.56793325053695642</v>
      </c>
      <c r="J14" s="643" t="s">
        <v>8</v>
      </c>
      <c r="K14" s="590">
        <v>0.48623633326850457</v>
      </c>
      <c r="L14" s="22" t="s">
        <v>7</v>
      </c>
      <c r="M14" s="590">
        <v>0.41507412362346302</v>
      </c>
      <c r="N14" s="22" t="s">
        <v>7</v>
      </c>
      <c r="O14" s="590">
        <v>0.3265703715995309</v>
      </c>
      <c r="P14" s="22" t="s">
        <v>7</v>
      </c>
      <c r="Q14" s="590">
        <v>0.25730569307908718</v>
      </c>
      <c r="R14" s="240" t="s">
        <v>7</v>
      </c>
      <c r="S14" s="589">
        <v>0.25173932950496575</v>
      </c>
      <c r="T14" s="240" t="s">
        <v>7</v>
      </c>
    </row>
    <row r="15" spans="1:20" ht="18.75" customHeight="1">
      <c r="A15" s="783"/>
      <c r="B15" s="783"/>
      <c r="C15" s="783"/>
      <c r="D15" s="783"/>
      <c r="E15" s="1031"/>
      <c r="F15" s="66" t="s">
        <v>24</v>
      </c>
      <c r="G15" s="587">
        <v>1.0861541943831479</v>
      </c>
      <c r="H15" s="643" t="s">
        <v>8</v>
      </c>
      <c r="I15" s="587">
        <v>1.3144572019086467</v>
      </c>
      <c r="J15" s="643" t="s">
        <v>8</v>
      </c>
      <c r="K15" s="597">
        <v>0.94642024096776534</v>
      </c>
      <c r="L15" s="22" t="s">
        <v>7</v>
      </c>
      <c r="M15" s="587">
        <v>0.7096183300946417</v>
      </c>
      <c r="N15" s="22" t="s">
        <v>7</v>
      </c>
      <c r="O15" s="587">
        <v>0.48493615045598937</v>
      </c>
      <c r="P15" s="641" t="s">
        <v>5</v>
      </c>
      <c r="Q15" s="587">
        <v>0.34644899076422686</v>
      </c>
      <c r="R15" s="640" t="s">
        <v>5</v>
      </c>
      <c r="S15" s="589">
        <v>0.33643266234802915</v>
      </c>
      <c r="T15" s="640" t="s">
        <v>5</v>
      </c>
    </row>
    <row r="16" spans="1:20" ht="19.5" customHeight="1">
      <c r="A16" s="783"/>
      <c r="B16" s="783"/>
      <c r="C16" s="783"/>
      <c r="D16" s="783"/>
      <c r="E16" s="1031"/>
      <c r="F16" s="146" t="s">
        <v>25</v>
      </c>
      <c r="G16" s="590">
        <v>12.950422042919783</v>
      </c>
      <c r="H16" s="13" t="s">
        <v>6</v>
      </c>
      <c r="I16" s="590">
        <v>4.444310971959184</v>
      </c>
      <c r="J16" s="39" t="s">
        <v>15</v>
      </c>
      <c r="K16" s="590">
        <v>4.3600217715713647</v>
      </c>
      <c r="L16" s="39" t="s">
        <v>15</v>
      </c>
      <c r="M16" s="590">
        <v>3.885763187788752</v>
      </c>
      <c r="N16" s="39" t="s">
        <v>15</v>
      </c>
      <c r="O16" s="590">
        <v>2.806977502804306</v>
      </c>
      <c r="P16" s="643" t="s">
        <v>8</v>
      </c>
      <c r="Q16" s="590">
        <v>3.1685825250297626</v>
      </c>
      <c r="R16" s="230" t="s">
        <v>15</v>
      </c>
      <c r="S16" s="589">
        <v>3.0540853839146198</v>
      </c>
      <c r="T16" s="230" t="s">
        <v>15</v>
      </c>
    </row>
    <row r="17" spans="1:26" ht="21.75" customHeight="1">
      <c r="A17" s="783"/>
      <c r="B17" s="783"/>
      <c r="C17" s="783"/>
      <c r="D17" s="783"/>
      <c r="E17" s="1031"/>
      <c r="F17" s="66" t="s">
        <v>27</v>
      </c>
      <c r="G17" s="587">
        <v>8.6461748937779461</v>
      </c>
      <c r="H17" s="641" t="s">
        <v>5</v>
      </c>
      <c r="I17" s="587" t="s">
        <v>17</v>
      </c>
      <c r="J17" s="72"/>
      <c r="K17" s="587">
        <v>61.148176161171655</v>
      </c>
      <c r="L17" s="641" t="s">
        <v>5</v>
      </c>
      <c r="M17" s="587">
        <v>47.717009969085417</v>
      </c>
      <c r="N17" s="641" t="s">
        <v>5</v>
      </c>
      <c r="O17" s="587">
        <v>171.82683775851478</v>
      </c>
      <c r="P17" s="641" t="s">
        <v>5</v>
      </c>
      <c r="Q17" s="587">
        <v>137.21213142375737</v>
      </c>
      <c r="R17" s="640" t="s">
        <v>5</v>
      </c>
      <c r="S17" s="589">
        <v>168.5358851674641</v>
      </c>
      <c r="T17" s="640" t="s">
        <v>5</v>
      </c>
    </row>
    <row r="18" spans="1:26" ht="18.75" customHeight="1">
      <c r="A18" s="783"/>
      <c r="B18" s="783"/>
      <c r="C18" s="783"/>
      <c r="D18" s="783"/>
      <c r="E18" s="1031"/>
      <c r="F18" s="67" t="s">
        <v>28</v>
      </c>
      <c r="G18" s="590">
        <v>18.405979578671058</v>
      </c>
      <c r="H18" s="641" t="s">
        <v>5</v>
      </c>
      <c r="I18" s="590" t="s">
        <v>17</v>
      </c>
      <c r="J18" s="72"/>
      <c r="K18" s="590">
        <v>161.88995083714374</v>
      </c>
      <c r="L18" s="641" t="s">
        <v>5</v>
      </c>
      <c r="M18" s="590">
        <v>148.27152731946231</v>
      </c>
      <c r="N18" s="641" t="s">
        <v>5</v>
      </c>
      <c r="O18" s="590">
        <v>372.02552726776327</v>
      </c>
      <c r="P18" s="641" t="s">
        <v>5</v>
      </c>
      <c r="Q18" s="590">
        <v>315.11769165964614</v>
      </c>
      <c r="R18" s="640" t="s">
        <v>5</v>
      </c>
      <c r="S18" s="589">
        <v>543.8374655647383</v>
      </c>
      <c r="T18" s="640" t="s">
        <v>5</v>
      </c>
    </row>
    <row r="19" spans="1:26" ht="18" customHeight="1" thickBot="1">
      <c r="A19" s="783"/>
      <c r="B19" s="783"/>
      <c r="C19" s="783"/>
      <c r="D19" s="783"/>
      <c r="E19" s="1031"/>
      <c r="F19" s="247" t="s">
        <v>29</v>
      </c>
      <c r="G19" s="598">
        <v>2.3469823948805737</v>
      </c>
      <c r="H19" s="641" t="s">
        <v>5</v>
      </c>
      <c r="I19" s="598">
        <v>14.358966378343165</v>
      </c>
      <c r="J19" s="641" t="s">
        <v>5</v>
      </c>
      <c r="K19" s="598">
        <v>16.278257713248639</v>
      </c>
      <c r="L19" s="641" t="s">
        <v>5</v>
      </c>
      <c r="M19" s="598">
        <v>27.383814472671286</v>
      </c>
      <c r="N19" s="641" t="s">
        <v>5</v>
      </c>
      <c r="O19" s="598">
        <v>65.69614058771063</v>
      </c>
      <c r="P19" s="641" t="s">
        <v>5</v>
      </c>
      <c r="Q19" s="599" t="s">
        <v>17</v>
      </c>
      <c r="R19" s="467"/>
      <c r="S19" s="589"/>
      <c r="T19" s="463"/>
    </row>
    <row r="20" spans="1:26" ht="17.25" customHeight="1" thickBot="1">
      <c r="A20" s="783"/>
      <c r="B20" s="783"/>
      <c r="C20" s="783"/>
      <c r="D20" s="783"/>
      <c r="E20" s="985"/>
      <c r="F20" s="254" t="s">
        <v>31</v>
      </c>
      <c r="G20" s="600">
        <v>-0.85336827425080264</v>
      </c>
      <c r="H20" s="39" t="s">
        <v>15</v>
      </c>
      <c r="I20" s="601">
        <v>0.44227319997590753</v>
      </c>
      <c r="J20" s="39" t="s">
        <v>15</v>
      </c>
      <c r="K20" s="602">
        <v>1.3681702292557472</v>
      </c>
      <c r="L20" s="643" t="s">
        <v>8</v>
      </c>
      <c r="M20" s="602">
        <v>1.9728380250549113</v>
      </c>
      <c r="N20" s="643" t="s">
        <v>8</v>
      </c>
      <c r="O20" s="602">
        <v>3.8978306949721864</v>
      </c>
      <c r="P20" s="22" t="s">
        <v>7</v>
      </c>
      <c r="Q20" s="603">
        <v>4.864612391052507</v>
      </c>
      <c r="R20" s="240" t="s">
        <v>7</v>
      </c>
      <c r="S20" s="589">
        <v>4.7403490504372092</v>
      </c>
      <c r="T20" s="224" t="s">
        <v>7</v>
      </c>
      <c r="U20" s="4"/>
      <c r="V20" s="4"/>
    </row>
    <row r="21" spans="1:26" ht="18.75" customHeight="1" thickBot="1">
      <c r="A21" s="783"/>
      <c r="B21" s="783"/>
      <c r="C21" s="783"/>
      <c r="D21" s="783"/>
      <c r="E21" s="1031"/>
      <c r="F21" s="1085"/>
      <c r="G21" s="1085"/>
      <c r="H21" s="1085"/>
      <c r="I21" s="1085"/>
      <c r="J21" s="1085"/>
      <c r="K21" s="1085"/>
      <c r="L21" s="1085"/>
      <c r="M21" s="1085"/>
      <c r="N21" s="1085"/>
      <c r="O21" s="1085"/>
      <c r="P21" s="1085"/>
      <c r="Q21" s="522"/>
      <c r="R21" s="52"/>
      <c r="S21" s="604"/>
      <c r="U21" s="52"/>
      <c r="V21" s="52"/>
    </row>
    <row r="22" spans="1:26" ht="15" customHeight="1" thickBot="1">
      <c r="A22" s="783"/>
      <c r="B22" s="783"/>
      <c r="C22" s="783"/>
      <c r="D22" s="783"/>
      <c r="E22" s="1031"/>
      <c r="F22" s="264" t="s">
        <v>325</v>
      </c>
      <c r="G22" s="1088" t="s">
        <v>8</v>
      </c>
      <c r="H22" s="1088"/>
      <c r="I22" s="1086" t="s">
        <v>15</v>
      </c>
      <c r="J22" s="1086"/>
      <c r="K22" s="1088" t="s">
        <v>8</v>
      </c>
      <c r="L22" s="1088"/>
      <c r="M22" s="1292" t="s">
        <v>7</v>
      </c>
      <c r="N22" s="1292"/>
      <c r="O22" s="1292" t="s">
        <v>7</v>
      </c>
      <c r="P22" s="1292"/>
      <c r="Q22" s="1088" t="s">
        <v>8</v>
      </c>
      <c r="R22" s="1088"/>
      <c r="S22" s="266" t="s">
        <v>8</v>
      </c>
      <c r="T22" s="266"/>
      <c r="U22" s="4"/>
      <c r="V22" s="4"/>
    </row>
    <row r="23" spans="1:26" ht="15" customHeight="1" thickBot="1">
      <c r="A23" s="783"/>
      <c r="B23" s="783"/>
      <c r="C23" s="783"/>
      <c r="D23" s="783"/>
      <c r="E23" s="1031"/>
    </row>
    <row r="24" spans="1:26" ht="30" customHeight="1" thickBot="1">
      <c r="A24" s="783"/>
      <c r="B24" s="783"/>
      <c r="C24" s="783"/>
      <c r="D24" s="783"/>
      <c r="E24" s="1031"/>
      <c r="F24" s="267" t="s">
        <v>33</v>
      </c>
      <c r="G24" s="1288">
        <v>2018</v>
      </c>
      <c r="H24" s="1288"/>
      <c r="I24" s="1288">
        <v>2019</v>
      </c>
      <c r="J24" s="1288"/>
      <c r="K24" s="1288">
        <v>2020</v>
      </c>
      <c r="L24" s="1288"/>
      <c r="M24" s="1288">
        <v>2021</v>
      </c>
      <c r="N24" s="1288"/>
      <c r="O24" s="1288">
        <v>2022</v>
      </c>
      <c r="P24" s="1288"/>
      <c r="Q24" s="1288">
        <v>2023</v>
      </c>
      <c r="R24" s="1288"/>
      <c r="S24" s="1288">
        <v>2024</v>
      </c>
      <c r="T24" s="1288"/>
      <c r="U24" s="1287" t="s">
        <v>447</v>
      </c>
      <c r="V24" s="1287"/>
      <c r="W24" s="1287" t="s">
        <v>448</v>
      </c>
      <c r="X24" s="1287"/>
      <c r="Y24" s="1288" t="s">
        <v>445</v>
      </c>
      <c r="Z24" s="1289"/>
    </row>
    <row r="25" spans="1:26" ht="15" hidden="1" customHeight="1">
      <c r="A25" s="783"/>
      <c r="B25" s="783"/>
      <c r="C25" s="783"/>
      <c r="D25" s="783"/>
      <c r="E25" s="1031"/>
      <c r="F25" s="93" t="s">
        <v>37</v>
      </c>
      <c r="G25" s="865">
        <v>29490469</v>
      </c>
      <c r="H25" s="865">
        <v>29490469</v>
      </c>
      <c r="I25" s="865">
        <v>31915806</v>
      </c>
      <c r="J25" s="865">
        <v>31915806</v>
      </c>
      <c r="K25" s="865">
        <v>5976601</v>
      </c>
      <c r="L25" s="865">
        <v>5976601</v>
      </c>
      <c r="M25" s="865">
        <v>17940066</v>
      </c>
      <c r="N25" s="865">
        <v>17940066</v>
      </c>
      <c r="O25" s="865">
        <v>20738922</v>
      </c>
      <c r="P25" s="865">
        <v>20738922</v>
      </c>
      <c r="Q25" s="865">
        <v>20738922</v>
      </c>
      <c r="R25" s="865">
        <v>20738922</v>
      </c>
      <c r="S25" s="865">
        <v>20738922</v>
      </c>
      <c r="T25" s="865">
        <v>20738922</v>
      </c>
      <c r="U25" s="865">
        <v>2798856</v>
      </c>
      <c r="V25" s="865">
        <v>2798856</v>
      </c>
      <c r="W25" s="865">
        <v>0.15601146617855255</v>
      </c>
      <c r="X25" s="865">
        <v>0.15601146617855255</v>
      </c>
      <c r="Y25" s="865">
        <v>-8.4251692421152158E-2</v>
      </c>
      <c r="Z25" s="952">
        <v>-8.4251692421152158E-2</v>
      </c>
    </row>
    <row r="26" spans="1:26" ht="21" customHeight="1">
      <c r="A26" s="1286"/>
      <c r="B26" s="1286"/>
      <c r="C26" s="1286"/>
      <c r="D26" s="1286"/>
      <c r="E26" s="1031"/>
      <c r="F26" s="95" t="s">
        <v>37</v>
      </c>
      <c r="G26" s="860">
        <v>1181067</v>
      </c>
      <c r="H26" s="860"/>
      <c r="I26" s="860">
        <v>751629</v>
      </c>
      <c r="J26" s="860"/>
      <c r="K26" s="860">
        <v>390895</v>
      </c>
      <c r="L26" s="860"/>
      <c r="M26" s="860">
        <v>790014</v>
      </c>
      <c r="N26" s="860"/>
      <c r="O26" s="860">
        <v>936339</v>
      </c>
      <c r="P26" s="860"/>
      <c r="Q26" s="860">
        <v>754727</v>
      </c>
      <c r="R26" s="860"/>
      <c r="S26" s="860">
        <v>1484961</v>
      </c>
      <c r="T26" s="860"/>
      <c r="U26" s="860">
        <v>730234</v>
      </c>
      <c r="V26" s="860"/>
      <c r="W26" s="1147">
        <v>0.96754720581084297</v>
      </c>
      <c r="X26" s="1147"/>
      <c r="Y26" s="1147">
        <v>0.39609101839190486</v>
      </c>
      <c r="Z26" s="1151"/>
    </row>
    <row r="27" spans="1:26" ht="15" customHeight="1" thickBot="1">
      <c r="A27" s="882" t="s">
        <v>38</v>
      </c>
      <c r="B27" s="883"/>
      <c r="C27" s="883"/>
      <c r="D27" s="1021"/>
      <c r="E27" s="985"/>
      <c r="F27" s="94" t="s">
        <v>39</v>
      </c>
      <c r="G27" s="860">
        <v>777343</v>
      </c>
      <c r="H27" s="860"/>
      <c r="I27" s="860">
        <v>749033</v>
      </c>
      <c r="J27" s="860"/>
      <c r="K27" s="860">
        <v>1778617</v>
      </c>
      <c r="L27" s="860"/>
      <c r="M27" s="860">
        <v>1373725</v>
      </c>
      <c r="N27" s="860"/>
      <c r="O27" s="860">
        <v>2517435</v>
      </c>
      <c r="P27" s="860"/>
      <c r="Q27" s="860">
        <v>1628708</v>
      </c>
      <c r="R27" s="860"/>
      <c r="S27" s="860">
        <v>1162392</v>
      </c>
      <c r="T27" s="860"/>
      <c r="U27" s="1282">
        <v>-466316</v>
      </c>
      <c r="V27" s="1282"/>
      <c r="W27" s="1144">
        <v>-0.2863103760772342</v>
      </c>
      <c r="X27" s="1144"/>
      <c r="Y27" s="1144">
        <v>-0.10088023781514399</v>
      </c>
      <c r="Z27" s="1145"/>
    </row>
    <row r="28" spans="1:26" ht="15" customHeight="1" thickTop="1">
      <c r="A28" s="880" t="s">
        <v>41</v>
      </c>
      <c r="B28" s="881"/>
      <c r="C28" s="881"/>
      <c r="D28" s="1066"/>
      <c r="E28" s="985"/>
      <c r="F28" s="95" t="s">
        <v>304</v>
      </c>
      <c r="G28" s="860">
        <v>677065</v>
      </c>
      <c r="H28" s="860"/>
      <c r="I28" s="860">
        <v>702603</v>
      </c>
      <c r="J28" s="860"/>
      <c r="K28" s="860">
        <v>1756354</v>
      </c>
      <c r="L28" s="860"/>
      <c r="M28" s="860">
        <v>1273975</v>
      </c>
      <c r="N28" s="860"/>
      <c r="O28" s="860">
        <v>2483253</v>
      </c>
      <c r="P28" s="860"/>
      <c r="Q28" s="860">
        <v>1576546</v>
      </c>
      <c r="R28" s="860"/>
      <c r="S28" s="860">
        <v>1141761</v>
      </c>
      <c r="T28" s="860"/>
      <c r="U28" s="1282">
        <v>-434785</v>
      </c>
      <c r="V28" s="1282"/>
      <c r="W28" s="1139">
        <v>-0.27578326290511024</v>
      </c>
      <c r="X28" s="1139"/>
      <c r="Y28" s="1139">
        <v>-0.10207350263327708</v>
      </c>
      <c r="Z28" s="1140"/>
    </row>
    <row r="29" spans="1:26" ht="18" customHeight="1" thickBot="1">
      <c r="A29" s="960" t="s">
        <v>857</v>
      </c>
      <c r="B29" s="961"/>
      <c r="C29" s="961"/>
      <c r="D29" s="962"/>
      <c r="E29" s="985"/>
      <c r="F29" s="96" t="s">
        <v>44</v>
      </c>
      <c r="G29" s="857">
        <v>651957</v>
      </c>
      <c r="H29" s="857"/>
      <c r="I29" s="857">
        <v>435018</v>
      </c>
      <c r="J29" s="857"/>
      <c r="K29" s="1064">
        <v>1095398</v>
      </c>
      <c r="L29" s="1064"/>
      <c r="M29" s="857">
        <v>1254941</v>
      </c>
      <c r="N29" s="857"/>
      <c r="O29" s="857">
        <v>910423</v>
      </c>
      <c r="P29" s="857"/>
      <c r="Q29" s="857">
        <v>1582668</v>
      </c>
      <c r="R29" s="857"/>
      <c r="S29" s="857">
        <v>1110565</v>
      </c>
      <c r="T29" s="857"/>
      <c r="U29" s="1279">
        <v>-472103</v>
      </c>
      <c r="V29" s="1279"/>
      <c r="W29" s="1149">
        <v>-0.29829566276692265</v>
      </c>
      <c r="X29" s="1149"/>
      <c r="Y29" s="1149">
        <v>3.4436977700651461E-3</v>
      </c>
      <c r="Z29" s="1150"/>
    </row>
    <row r="30" spans="1:26" ht="15.75" customHeight="1" thickBot="1">
      <c r="A30" s="963"/>
      <c r="B30" s="964"/>
      <c r="C30" s="964"/>
      <c r="D30" s="965"/>
      <c r="E30" s="985"/>
    </row>
    <row r="31" spans="1:26" ht="34.5" customHeight="1" thickBot="1">
      <c r="A31" s="966"/>
      <c r="B31" s="967"/>
      <c r="C31" s="967"/>
      <c r="D31" s="968"/>
      <c r="E31" s="985"/>
      <c r="F31" s="267" t="s">
        <v>45</v>
      </c>
      <c r="G31" s="1062">
        <v>2018</v>
      </c>
      <c r="H31" s="1062"/>
      <c r="I31" s="1062">
        <v>2019</v>
      </c>
      <c r="J31" s="1062"/>
      <c r="K31" s="1062">
        <v>2020</v>
      </c>
      <c r="L31" s="1062"/>
      <c r="M31" s="1062">
        <v>2021</v>
      </c>
      <c r="N31" s="1062"/>
      <c r="O31" s="1062">
        <v>2022</v>
      </c>
      <c r="P31" s="1062"/>
      <c r="Q31" s="1062">
        <v>2023</v>
      </c>
      <c r="R31" s="1062"/>
      <c r="S31" s="1062">
        <v>2024</v>
      </c>
      <c r="T31" s="1062"/>
      <c r="U31" s="1063" t="s">
        <v>447</v>
      </c>
      <c r="V31" s="1063"/>
      <c r="W31" s="1063" t="s">
        <v>448</v>
      </c>
      <c r="X31" s="1063"/>
      <c r="Y31" s="1062" t="s">
        <v>445</v>
      </c>
      <c r="Z31" s="1065"/>
    </row>
    <row r="32" spans="1:26" ht="18" customHeight="1">
      <c r="A32" s="838" t="s">
        <v>46</v>
      </c>
      <c r="B32" s="839"/>
      <c r="C32" s="839"/>
      <c r="D32" s="839"/>
      <c r="E32" s="985"/>
      <c r="F32" s="93" t="s">
        <v>47</v>
      </c>
      <c r="G32" s="865">
        <v>41161051</v>
      </c>
      <c r="H32" s="865"/>
      <c r="I32" s="865">
        <v>46571281</v>
      </c>
      <c r="J32" s="865"/>
      <c r="K32" s="865">
        <v>42224068</v>
      </c>
      <c r="L32" s="865"/>
      <c r="M32" s="1485">
        <v>39960877</v>
      </c>
      <c r="N32" s="1485"/>
      <c r="O32" s="1485">
        <v>46849198</v>
      </c>
      <c r="P32" s="1485"/>
      <c r="Q32" s="1485">
        <v>46061612</v>
      </c>
      <c r="R32" s="1485"/>
      <c r="S32" s="1485">
        <v>45505035</v>
      </c>
      <c r="T32" s="1485"/>
      <c r="U32" s="1485">
        <v>-556577</v>
      </c>
      <c r="V32" s="1485"/>
      <c r="W32" s="1010">
        <v>-1.2083315712007603E-2</v>
      </c>
      <c r="X32" s="1010"/>
      <c r="Y32" s="1010">
        <v>1.8884241041299044E-2</v>
      </c>
      <c r="Z32" s="1011"/>
    </row>
    <row r="33" spans="1:26" ht="18" customHeight="1">
      <c r="A33" s="836" t="s">
        <v>858</v>
      </c>
      <c r="B33" s="837"/>
      <c r="C33" s="837"/>
      <c r="D33" s="837"/>
      <c r="E33" s="985"/>
      <c r="F33" s="94" t="s">
        <v>49</v>
      </c>
      <c r="G33" s="1060">
        <v>21430462</v>
      </c>
      <c r="H33" s="1060"/>
      <c r="I33" s="860">
        <v>26449379</v>
      </c>
      <c r="J33" s="860"/>
      <c r="K33" s="860">
        <v>20530876</v>
      </c>
      <c r="L33" s="860"/>
      <c r="M33" s="860">
        <v>16586726</v>
      </c>
      <c r="N33" s="860"/>
      <c r="O33" s="860">
        <v>15299560</v>
      </c>
      <c r="P33" s="860"/>
      <c r="Q33" s="860">
        <v>11851915</v>
      </c>
      <c r="R33" s="860"/>
      <c r="S33" s="860">
        <v>11455407</v>
      </c>
      <c r="T33" s="860"/>
      <c r="U33" s="860">
        <v>-396508</v>
      </c>
      <c r="V33" s="860"/>
      <c r="W33" s="861">
        <v>-3.3455184246596437E-2</v>
      </c>
      <c r="X33" s="861"/>
      <c r="Y33" s="861">
        <v>-0.13572736781644323</v>
      </c>
      <c r="Z33" s="862"/>
    </row>
    <row r="34" spans="1:26" ht="18" customHeight="1">
      <c r="A34" s="838" t="s">
        <v>50</v>
      </c>
      <c r="B34" s="839"/>
      <c r="C34" s="839"/>
      <c r="D34" s="839"/>
      <c r="E34" s="985"/>
      <c r="F34" s="95" t="s">
        <v>51</v>
      </c>
      <c r="G34" s="860">
        <v>19730589</v>
      </c>
      <c r="H34" s="860"/>
      <c r="I34" s="860">
        <v>20121902</v>
      </c>
      <c r="J34" s="860"/>
      <c r="K34" s="860">
        <v>21693192</v>
      </c>
      <c r="L34" s="860"/>
      <c r="M34" s="860">
        <v>23374151</v>
      </c>
      <c r="N34" s="860"/>
      <c r="O34" s="860">
        <v>31549638</v>
      </c>
      <c r="P34" s="860"/>
      <c r="Q34" s="860">
        <v>34209697</v>
      </c>
      <c r="R34" s="860"/>
      <c r="S34" s="860">
        <v>34049628</v>
      </c>
      <c r="T34" s="860"/>
      <c r="U34" s="860">
        <v>-160069</v>
      </c>
      <c r="V34" s="860"/>
      <c r="W34" s="1005">
        <v>-4.6790534274536721E-3</v>
      </c>
      <c r="X34" s="1005"/>
      <c r="Y34" s="1005">
        <v>0.11930186620212258</v>
      </c>
      <c r="Z34" s="1006"/>
    </row>
    <row r="35" spans="1:26" ht="18" customHeight="1">
      <c r="A35" s="863" t="s">
        <v>658</v>
      </c>
      <c r="B35" s="864"/>
      <c r="C35" s="864"/>
      <c r="D35" s="864"/>
      <c r="E35" s="985"/>
      <c r="F35" s="94" t="s">
        <v>53</v>
      </c>
      <c r="G35" s="860">
        <v>41161051</v>
      </c>
      <c r="H35" s="860"/>
      <c r="I35" s="860">
        <v>46571281</v>
      </c>
      <c r="J35" s="860"/>
      <c r="K35" s="860">
        <v>42224068</v>
      </c>
      <c r="L35" s="860"/>
      <c r="M35" s="860">
        <v>39960877</v>
      </c>
      <c r="N35" s="860"/>
      <c r="O35" s="860">
        <v>46849198</v>
      </c>
      <c r="P35" s="860"/>
      <c r="Q35" s="860">
        <v>46061612</v>
      </c>
      <c r="R35" s="860"/>
      <c r="S35" s="860">
        <v>45505035</v>
      </c>
      <c r="T35" s="860"/>
      <c r="U35" s="860">
        <v>-556577</v>
      </c>
      <c r="V35" s="860"/>
      <c r="W35" s="861">
        <v>-1.2083315712007603E-2</v>
      </c>
      <c r="X35" s="861"/>
      <c r="Y35" s="861">
        <v>1.8884241041299044E-2</v>
      </c>
      <c r="Z35" s="862"/>
    </row>
    <row r="36" spans="1:26" ht="18" customHeight="1" thickBot="1">
      <c r="A36" s="838" t="s">
        <v>54</v>
      </c>
      <c r="B36" s="839"/>
      <c r="C36" s="839"/>
      <c r="D36" s="839"/>
      <c r="E36" s="985"/>
      <c r="F36" s="97" t="s">
        <v>328</v>
      </c>
      <c r="G36" s="857">
        <v>19730589</v>
      </c>
      <c r="H36" s="857"/>
      <c r="I36" s="857">
        <v>20121902</v>
      </c>
      <c r="J36" s="857"/>
      <c r="K36" s="857">
        <v>21693192</v>
      </c>
      <c r="L36" s="857"/>
      <c r="M36" s="857">
        <v>23374151</v>
      </c>
      <c r="N36" s="857"/>
      <c r="O36" s="857">
        <v>31549638</v>
      </c>
      <c r="P36" s="857"/>
      <c r="Q36" s="857">
        <v>34209697</v>
      </c>
      <c r="R36" s="857"/>
      <c r="S36" s="857">
        <v>34049628</v>
      </c>
      <c r="T36" s="857"/>
      <c r="U36" s="857">
        <v>-160069</v>
      </c>
      <c r="V36" s="857"/>
      <c r="W36" s="1007">
        <v>-4.6790534274536721E-3</v>
      </c>
      <c r="X36" s="1007"/>
      <c r="Y36" s="1007">
        <v>0.11930186620212258</v>
      </c>
      <c r="Z36" s="1008"/>
    </row>
    <row r="37" spans="1:26" ht="18" customHeight="1">
      <c r="A37" s="836" t="s">
        <v>859</v>
      </c>
      <c r="B37" s="837"/>
      <c r="C37" s="837"/>
      <c r="D37" s="837"/>
      <c r="E37" s="985"/>
    </row>
    <row r="38" spans="1:26" ht="18" customHeight="1" thickBot="1">
      <c r="A38" s="838" t="s">
        <v>57</v>
      </c>
      <c r="B38" s="839"/>
      <c r="C38" s="839"/>
      <c r="D38" s="839"/>
      <c r="E38" s="985"/>
      <c r="F38" s="1448" t="s">
        <v>58</v>
      </c>
      <c r="G38" s="1237"/>
      <c r="H38" s="1237"/>
      <c r="I38" s="1237"/>
      <c r="J38" s="1237"/>
      <c r="K38" s="1237"/>
      <c r="L38" s="1237"/>
      <c r="M38" s="1237"/>
      <c r="N38" s="1237"/>
      <c r="O38" s="1237"/>
      <c r="P38" s="1237"/>
      <c r="Q38" s="1237"/>
      <c r="R38" s="1237"/>
      <c r="S38" s="1237"/>
      <c r="T38" s="1237"/>
      <c r="U38" s="1237"/>
      <c r="V38" s="1237"/>
      <c r="W38" s="1237"/>
      <c r="X38" s="1237"/>
    </row>
    <row r="39" spans="1:26" ht="18" customHeight="1">
      <c r="A39" s="1198">
        <v>6020</v>
      </c>
      <c r="B39" s="1199"/>
      <c r="C39" s="1199"/>
      <c r="D39" s="1199"/>
      <c r="E39" s="985"/>
      <c r="F39" s="483"/>
      <c r="G39" s="484"/>
      <c r="H39" s="484"/>
      <c r="I39" s="484"/>
      <c r="J39" s="484"/>
      <c r="K39" s="484"/>
      <c r="L39" s="484"/>
      <c r="M39" s="484"/>
      <c r="N39" s="484"/>
      <c r="O39" s="484"/>
      <c r="P39" s="484"/>
      <c r="Q39" s="484"/>
      <c r="R39" s="484"/>
      <c r="S39" s="484"/>
      <c r="T39" s="484"/>
      <c r="U39" s="484"/>
      <c r="V39" s="484"/>
      <c r="W39" s="484"/>
      <c r="X39" s="486"/>
    </row>
    <row r="40" spans="1:26" ht="18" customHeight="1">
      <c r="A40" s="847" t="s">
        <v>59</v>
      </c>
      <c r="B40" s="848"/>
      <c r="C40" s="848"/>
      <c r="D40" s="848"/>
      <c r="E40" s="985"/>
      <c r="F40" s="487"/>
      <c r="G40" s="52"/>
      <c r="H40" s="52"/>
      <c r="I40" s="52"/>
      <c r="J40" s="52"/>
      <c r="K40" s="52"/>
      <c r="L40" s="52"/>
      <c r="M40" s="52"/>
      <c r="N40" s="52"/>
      <c r="O40" s="52"/>
      <c r="P40" s="52"/>
      <c r="Q40" s="52"/>
      <c r="R40" s="52"/>
      <c r="S40" s="52"/>
      <c r="T40" s="52"/>
      <c r="U40" s="52"/>
      <c r="V40" s="52"/>
      <c r="W40" s="52"/>
      <c r="X40" s="488"/>
    </row>
    <row r="41" spans="1:26" ht="18" customHeight="1">
      <c r="A41" s="1421" t="s">
        <v>309</v>
      </c>
      <c r="B41" s="1422"/>
      <c r="C41" s="1310">
        <v>1</v>
      </c>
      <c r="D41" s="1311"/>
      <c r="E41" s="1031"/>
      <c r="F41" s="487"/>
      <c r="G41" s="52"/>
      <c r="H41" s="52"/>
      <c r="I41" s="52"/>
      <c r="J41" s="52"/>
      <c r="K41" s="52"/>
      <c r="L41" s="52"/>
      <c r="M41" s="52"/>
      <c r="N41" s="52"/>
      <c r="O41" s="52"/>
      <c r="P41" s="52"/>
      <c r="Q41" s="52"/>
      <c r="R41" s="52"/>
      <c r="S41" s="52"/>
      <c r="T41" s="52"/>
      <c r="U41" s="52"/>
      <c r="V41" s="52"/>
      <c r="W41" s="52"/>
      <c r="X41" s="488"/>
    </row>
    <row r="42" spans="1:26" ht="18" customHeight="1">
      <c r="A42" s="1423"/>
      <c r="B42" s="1424"/>
      <c r="C42" s="1427"/>
      <c r="D42" s="1428"/>
      <c r="E42" s="985"/>
      <c r="F42" s="487"/>
      <c r="G42" s="52"/>
      <c r="H42" s="52"/>
      <c r="I42" s="52"/>
      <c r="J42" s="52"/>
      <c r="K42" s="52"/>
      <c r="L42" s="52"/>
      <c r="M42" s="52"/>
      <c r="N42" s="52"/>
      <c r="O42" s="52"/>
      <c r="P42" s="52"/>
      <c r="Q42" s="52"/>
      <c r="R42" s="52"/>
      <c r="S42" s="52"/>
      <c r="T42" s="52"/>
      <c r="U42" s="52"/>
      <c r="V42" s="52"/>
      <c r="W42" s="52"/>
      <c r="X42" s="488"/>
    </row>
    <row r="43" spans="1:26" ht="18" customHeight="1">
      <c r="A43" s="1425"/>
      <c r="B43" s="1426"/>
      <c r="C43" s="1312"/>
      <c r="D43" s="1313"/>
      <c r="E43" s="1031"/>
      <c r="F43" s="487"/>
      <c r="G43" s="52"/>
      <c r="H43" s="52"/>
      <c r="I43" s="52"/>
      <c r="J43" s="52"/>
      <c r="K43" s="52"/>
      <c r="L43" s="52"/>
      <c r="M43" s="52"/>
      <c r="N43" s="52"/>
      <c r="O43" s="52"/>
      <c r="P43" s="52"/>
      <c r="Q43" s="52"/>
      <c r="R43" s="52"/>
      <c r="S43" s="52"/>
      <c r="T43" s="52"/>
      <c r="U43" s="52"/>
      <c r="V43" s="52"/>
      <c r="W43" s="52"/>
      <c r="X43" s="488"/>
    </row>
    <row r="44" spans="1:26" ht="18" customHeight="1">
      <c r="A44" s="855" t="s">
        <v>61</v>
      </c>
      <c r="B44" s="856"/>
      <c r="C44" s="856"/>
      <c r="D44" s="1301"/>
      <c r="E44" s="985"/>
      <c r="F44" s="487"/>
      <c r="G44" s="52"/>
      <c r="H44" s="52"/>
      <c r="I44" s="52"/>
      <c r="J44" s="52"/>
      <c r="K44" s="52"/>
      <c r="L44" s="52"/>
      <c r="M44" s="52"/>
      <c r="N44" s="52"/>
      <c r="O44" s="52"/>
      <c r="P44" s="52"/>
      <c r="Q44" s="52"/>
      <c r="R44" s="52"/>
      <c r="S44" s="52"/>
      <c r="T44" s="52"/>
      <c r="U44" s="52"/>
      <c r="V44" s="52"/>
      <c r="W44" s="52"/>
      <c r="X44" s="488"/>
    </row>
    <row r="45" spans="1:26" ht="18" customHeight="1" thickBot="1">
      <c r="A45" s="1555" t="s">
        <v>860</v>
      </c>
      <c r="B45" s="1556"/>
      <c r="C45" s="1556"/>
      <c r="D45" s="1557"/>
      <c r="E45" s="985"/>
      <c r="F45" s="487"/>
      <c r="G45" s="52"/>
      <c r="H45" s="52"/>
      <c r="I45" s="52"/>
      <c r="J45" s="52"/>
      <c r="K45" s="52"/>
      <c r="L45" s="52"/>
      <c r="M45" s="52"/>
      <c r="N45" s="52"/>
      <c r="O45" s="52"/>
      <c r="P45" s="52"/>
      <c r="Q45" s="52"/>
      <c r="R45" s="52"/>
      <c r="S45" s="52"/>
      <c r="T45" s="52"/>
      <c r="U45" s="52"/>
      <c r="V45" s="52"/>
      <c r="W45" s="52"/>
      <c r="X45" s="488"/>
    </row>
    <row r="46" spans="1:26" ht="18" customHeight="1" thickTop="1" thickBot="1">
      <c r="A46" s="831" t="s">
        <v>63</v>
      </c>
      <c r="B46" s="832"/>
      <c r="C46" s="832"/>
      <c r="D46" s="1305"/>
      <c r="E46" s="985"/>
      <c r="F46" s="487"/>
      <c r="G46" s="52"/>
      <c r="H46" s="52"/>
      <c r="I46" s="52"/>
      <c r="J46" s="52"/>
      <c r="K46" s="52"/>
      <c r="L46" s="52"/>
      <c r="M46" s="52"/>
      <c r="N46" s="52"/>
      <c r="O46" s="52"/>
      <c r="P46" s="52"/>
      <c r="Q46" s="52"/>
      <c r="R46" s="52"/>
      <c r="S46" s="52"/>
      <c r="T46" s="52"/>
      <c r="U46" s="52"/>
      <c r="V46" s="52"/>
      <c r="W46" s="52"/>
      <c r="X46" s="488"/>
    </row>
    <row r="47" spans="1:26" ht="18" customHeight="1" thickTop="1">
      <c r="A47" s="880" t="s">
        <v>861</v>
      </c>
      <c r="B47" s="881"/>
      <c r="C47" s="881"/>
      <c r="D47" s="1066"/>
      <c r="E47" s="985"/>
      <c r="F47" s="487"/>
      <c r="G47" s="52"/>
      <c r="H47" s="52"/>
      <c r="I47" s="52"/>
      <c r="J47" s="52"/>
      <c r="K47" s="52"/>
      <c r="L47" s="52"/>
      <c r="M47" s="52"/>
      <c r="N47" s="52"/>
      <c r="O47" s="52"/>
      <c r="P47" s="52"/>
      <c r="Q47" s="52"/>
      <c r="R47" s="52"/>
      <c r="S47" s="52"/>
      <c r="T47" s="52"/>
      <c r="U47" s="52"/>
      <c r="V47" s="52"/>
      <c r="W47" s="52"/>
      <c r="X47" s="488"/>
    </row>
    <row r="48" spans="1:26" ht="18" customHeight="1">
      <c r="A48" s="819" t="s">
        <v>862</v>
      </c>
      <c r="B48" s="820"/>
      <c r="C48" s="820"/>
      <c r="D48" s="821"/>
      <c r="E48" s="985"/>
      <c r="F48" s="487"/>
      <c r="G48" s="52"/>
      <c r="H48" s="52"/>
      <c r="I48" s="52"/>
      <c r="J48" s="52"/>
      <c r="K48" s="52"/>
      <c r="L48" s="52"/>
      <c r="M48" s="52"/>
      <c r="N48" s="52"/>
      <c r="O48" s="52"/>
      <c r="P48" s="52"/>
      <c r="Q48" s="52"/>
      <c r="R48" s="52"/>
      <c r="S48" s="52"/>
      <c r="T48" s="52"/>
      <c r="U48" s="52"/>
      <c r="V48" s="52"/>
      <c r="W48" s="52"/>
      <c r="X48" s="488"/>
    </row>
    <row r="49" spans="1:24" ht="18" customHeight="1">
      <c r="A49" s="855" t="s">
        <v>863</v>
      </c>
      <c r="B49" s="856"/>
      <c r="C49" s="856"/>
      <c r="D49" s="1301"/>
      <c r="E49" s="985"/>
      <c r="F49" s="487"/>
      <c r="G49" s="52"/>
      <c r="H49" s="52"/>
      <c r="I49" s="52"/>
      <c r="J49" s="52"/>
      <c r="K49" s="52"/>
      <c r="L49" s="52"/>
      <c r="M49" s="52"/>
      <c r="N49" s="52"/>
      <c r="O49" s="52"/>
      <c r="P49" s="52"/>
      <c r="Q49" s="52"/>
      <c r="R49" s="52"/>
      <c r="S49" s="52"/>
      <c r="T49" s="52"/>
      <c r="U49" s="52"/>
      <c r="V49" s="52"/>
      <c r="W49" s="52"/>
      <c r="X49" s="488"/>
    </row>
    <row r="50" spans="1:24" ht="18" customHeight="1">
      <c r="A50" s="1552" t="s">
        <v>864</v>
      </c>
      <c r="B50" s="1553"/>
      <c r="C50" s="1553"/>
      <c r="D50" s="1554"/>
      <c r="E50" s="985"/>
      <c r="F50" s="487"/>
      <c r="G50" s="52"/>
      <c r="H50" s="52"/>
      <c r="I50" s="52"/>
      <c r="J50" s="52"/>
      <c r="K50" s="52"/>
      <c r="L50" s="52"/>
      <c r="M50" s="52"/>
      <c r="N50" s="52"/>
      <c r="O50" s="52"/>
      <c r="P50" s="52"/>
      <c r="Q50" s="52"/>
      <c r="R50" s="52"/>
      <c r="S50" s="52"/>
      <c r="T50" s="52"/>
      <c r="U50" s="52"/>
      <c r="V50" s="52"/>
      <c r="W50" s="52"/>
      <c r="X50" s="488"/>
    </row>
    <row r="51" spans="1:24" ht="18" customHeight="1" thickBot="1">
      <c r="A51" s="1552" t="s">
        <v>865</v>
      </c>
      <c r="B51" s="1553"/>
      <c r="C51" s="1553"/>
      <c r="D51" s="1554"/>
      <c r="E51" s="985"/>
      <c r="F51" s="487"/>
      <c r="G51" s="52"/>
      <c r="H51" s="52"/>
      <c r="I51" s="52"/>
      <c r="J51" s="52"/>
      <c r="K51" s="52"/>
      <c r="L51" s="52"/>
      <c r="M51" s="52"/>
      <c r="N51" s="52"/>
      <c r="O51" s="52"/>
      <c r="P51" s="52"/>
      <c r="Q51" s="52"/>
      <c r="R51" s="52"/>
      <c r="S51" s="52"/>
      <c r="T51" s="52"/>
      <c r="U51" s="52"/>
      <c r="V51" s="52"/>
      <c r="W51" s="52"/>
      <c r="X51" s="488"/>
    </row>
    <row r="52" spans="1:24" ht="18" customHeight="1" thickBot="1">
      <c r="A52" s="1552" t="s">
        <v>866</v>
      </c>
      <c r="B52" s="1553"/>
      <c r="C52" s="1553"/>
      <c r="D52" s="1554"/>
      <c r="E52" s="985"/>
      <c r="F52" s="938" t="s">
        <v>68</v>
      </c>
      <c r="G52" s="817"/>
      <c r="H52" s="817"/>
      <c r="I52" s="817"/>
      <c r="J52" s="817"/>
      <c r="K52" s="817"/>
      <c r="L52" s="817"/>
      <c r="M52" s="817"/>
      <c r="N52" s="817"/>
      <c r="O52" s="817"/>
      <c r="P52" s="817"/>
      <c r="Q52" s="817"/>
      <c r="R52" s="817"/>
      <c r="S52" s="817"/>
      <c r="T52" s="817"/>
      <c r="U52" s="817"/>
      <c r="V52" s="817"/>
      <c r="W52" s="817"/>
      <c r="X52" s="818"/>
    </row>
    <row r="53" spans="1:24" ht="18" customHeight="1" thickBot="1">
      <c r="A53" s="1552" t="s">
        <v>867</v>
      </c>
      <c r="B53" s="1553"/>
      <c r="C53" s="1553"/>
      <c r="D53" s="1554"/>
      <c r="E53" s="985"/>
      <c r="F53" s="307" t="s">
        <v>70</v>
      </c>
      <c r="G53" s="1244" t="s">
        <v>71</v>
      </c>
      <c r="H53" s="1244"/>
      <c r="I53" s="1244"/>
      <c r="J53" s="1244"/>
      <c r="K53" s="826" t="s">
        <v>72</v>
      </c>
      <c r="L53" s="827"/>
      <c r="M53" s="828"/>
      <c r="N53" s="826" t="s">
        <v>73</v>
      </c>
      <c r="O53" s="827"/>
      <c r="P53" s="827"/>
      <c r="Q53" s="827"/>
      <c r="R53" s="827"/>
      <c r="S53" s="827"/>
      <c r="T53" s="827"/>
      <c r="U53" s="827"/>
      <c r="V53" s="827"/>
      <c r="W53" s="827"/>
      <c r="X53" s="940"/>
    </row>
    <row r="54" spans="1:24" ht="18" customHeight="1">
      <c r="A54" s="1552" t="s">
        <v>868</v>
      </c>
      <c r="B54" s="1553"/>
      <c r="C54" s="1553"/>
      <c r="D54" s="1554"/>
      <c r="E54" s="985"/>
      <c r="F54" s="925">
        <v>2022</v>
      </c>
      <c r="G54" s="799" t="s">
        <v>87</v>
      </c>
      <c r="H54" s="799"/>
      <c r="I54" s="799"/>
      <c r="J54" s="799"/>
      <c r="K54" s="799"/>
      <c r="L54" s="799"/>
      <c r="M54" s="799"/>
      <c r="N54" s="799"/>
      <c r="O54" s="799"/>
      <c r="P54" s="799"/>
      <c r="Q54" s="799"/>
      <c r="R54" s="799"/>
      <c r="S54" s="799"/>
      <c r="T54" s="799"/>
      <c r="U54" s="799"/>
      <c r="V54" s="799"/>
      <c r="W54" s="799"/>
      <c r="X54" s="1388"/>
    </row>
    <row r="55" spans="1:24" ht="18" customHeight="1">
      <c r="A55" s="1552" t="s">
        <v>869</v>
      </c>
      <c r="B55" s="1553"/>
      <c r="C55" s="1553"/>
      <c r="D55" s="1554"/>
      <c r="E55" s="985"/>
      <c r="F55" s="926"/>
      <c r="G55" s="800"/>
      <c r="H55" s="800"/>
      <c r="I55" s="800"/>
      <c r="J55" s="800"/>
      <c r="K55" s="800"/>
      <c r="L55" s="800"/>
      <c r="M55" s="800"/>
      <c r="N55" s="800"/>
      <c r="O55" s="800"/>
      <c r="P55" s="800"/>
      <c r="Q55" s="800"/>
      <c r="R55" s="800"/>
      <c r="S55" s="800"/>
      <c r="T55" s="800"/>
      <c r="U55" s="800"/>
      <c r="V55" s="800"/>
      <c r="W55" s="800"/>
      <c r="X55" s="1389"/>
    </row>
    <row r="56" spans="1:24" ht="18" customHeight="1">
      <c r="A56" s="1552" t="s">
        <v>870</v>
      </c>
      <c r="B56" s="1553"/>
      <c r="C56" s="1553"/>
      <c r="D56" s="1554"/>
      <c r="E56" s="985"/>
      <c r="F56" s="926"/>
      <c r="G56" s="800"/>
      <c r="H56" s="800"/>
      <c r="I56" s="800"/>
      <c r="J56" s="800"/>
      <c r="K56" s="800"/>
      <c r="L56" s="800"/>
      <c r="M56" s="800"/>
      <c r="N56" s="800"/>
      <c r="O56" s="800"/>
      <c r="P56" s="800"/>
      <c r="Q56" s="800"/>
      <c r="R56" s="800"/>
      <c r="S56" s="800"/>
      <c r="T56" s="800"/>
      <c r="U56" s="800"/>
      <c r="V56" s="800"/>
      <c r="W56" s="800"/>
      <c r="X56" s="1389"/>
    </row>
    <row r="57" spans="1:24" ht="18" customHeight="1">
      <c r="A57" s="1552" t="s">
        <v>871</v>
      </c>
      <c r="B57" s="1553"/>
      <c r="C57" s="1553"/>
      <c r="D57" s="1554"/>
      <c r="E57" s="985"/>
      <c r="F57" s="926"/>
      <c r="G57" s="800"/>
      <c r="H57" s="800"/>
      <c r="I57" s="800"/>
      <c r="J57" s="800"/>
      <c r="K57" s="800"/>
      <c r="L57" s="800"/>
      <c r="M57" s="800"/>
      <c r="N57" s="800"/>
      <c r="O57" s="800"/>
      <c r="P57" s="800"/>
      <c r="Q57" s="800"/>
      <c r="R57" s="800"/>
      <c r="S57" s="800"/>
      <c r="T57" s="800"/>
      <c r="U57" s="800"/>
      <c r="V57" s="800"/>
      <c r="W57" s="800"/>
      <c r="X57" s="1389"/>
    </row>
    <row r="58" spans="1:24" ht="18" customHeight="1">
      <c r="A58" s="1552" t="s">
        <v>872</v>
      </c>
      <c r="B58" s="1553"/>
      <c r="C58" s="1553"/>
      <c r="D58" s="1554"/>
      <c r="E58" s="985"/>
      <c r="F58" s="926"/>
      <c r="G58" s="800"/>
      <c r="H58" s="800"/>
      <c r="I58" s="800"/>
      <c r="J58" s="800"/>
      <c r="K58" s="800"/>
      <c r="L58" s="800"/>
      <c r="M58" s="800"/>
      <c r="N58" s="800"/>
      <c r="O58" s="800"/>
      <c r="P58" s="800"/>
      <c r="Q58" s="800"/>
      <c r="R58" s="800"/>
      <c r="S58" s="800"/>
      <c r="T58" s="800"/>
      <c r="U58" s="800"/>
      <c r="V58" s="800"/>
      <c r="W58" s="800"/>
      <c r="X58" s="1389"/>
    </row>
    <row r="59" spans="1:24" ht="18" customHeight="1">
      <c r="A59" s="855" t="s">
        <v>74</v>
      </c>
      <c r="B59" s="856"/>
      <c r="C59" s="856"/>
      <c r="D59" s="1301"/>
      <c r="E59" s="985"/>
      <c r="F59" s="926"/>
      <c r="G59" s="800"/>
      <c r="H59" s="800"/>
      <c r="I59" s="800"/>
      <c r="J59" s="800"/>
      <c r="K59" s="800"/>
      <c r="L59" s="800"/>
      <c r="M59" s="800"/>
      <c r="N59" s="800"/>
      <c r="O59" s="800"/>
      <c r="P59" s="800"/>
      <c r="Q59" s="800"/>
      <c r="R59" s="800"/>
      <c r="S59" s="800"/>
      <c r="T59" s="800"/>
      <c r="U59" s="800"/>
      <c r="V59" s="800"/>
      <c r="W59" s="800"/>
      <c r="X59" s="1389"/>
    </row>
    <row r="60" spans="1:24" ht="18" customHeight="1">
      <c r="A60" s="1050" t="s">
        <v>873</v>
      </c>
      <c r="B60" s="1051"/>
      <c r="C60" s="1051"/>
      <c r="D60" s="1052"/>
      <c r="E60" s="985"/>
      <c r="F60" s="926"/>
      <c r="G60" s="800"/>
      <c r="H60" s="800"/>
      <c r="I60" s="800"/>
      <c r="J60" s="800"/>
      <c r="K60" s="800"/>
      <c r="L60" s="800"/>
      <c r="M60" s="800"/>
      <c r="N60" s="800"/>
      <c r="O60" s="800"/>
      <c r="P60" s="800"/>
      <c r="Q60" s="800"/>
      <c r="R60" s="800"/>
      <c r="S60" s="800"/>
      <c r="T60" s="800"/>
      <c r="U60" s="800"/>
      <c r="V60" s="800"/>
      <c r="W60" s="800"/>
      <c r="X60" s="1389"/>
    </row>
    <row r="61" spans="1:24" ht="18" customHeight="1" thickBot="1">
      <c r="A61" s="1050" t="s">
        <v>874</v>
      </c>
      <c r="B61" s="1051"/>
      <c r="C61" s="1051"/>
      <c r="D61" s="1052"/>
      <c r="E61" s="985"/>
      <c r="F61" s="927"/>
      <c r="G61" s="801"/>
      <c r="H61" s="801"/>
      <c r="I61" s="801"/>
      <c r="J61" s="801"/>
      <c r="K61" s="801"/>
      <c r="L61" s="801"/>
      <c r="M61" s="801"/>
      <c r="N61" s="801"/>
      <c r="O61" s="801"/>
      <c r="P61" s="801"/>
      <c r="Q61" s="801"/>
      <c r="R61" s="801"/>
      <c r="S61" s="801"/>
      <c r="T61" s="801"/>
      <c r="U61" s="801"/>
      <c r="V61" s="801"/>
      <c r="W61" s="801"/>
      <c r="X61" s="1390"/>
    </row>
    <row r="62" spans="1:24" ht="18" customHeight="1" thickBot="1">
      <c r="A62" s="1040" t="s">
        <v>875</v>
      </c>
      <c r="B62" s="1041"/>
      <c r="C62" s="1041"/>
      <c r="D62" s="1042"/>
      <c r="E62" s="985"/>
      <c r="F62" s="925">
        <v>2023</v>
      </c>
      <c r="G62" s="799" t="s">
        <v>876</v>
      </c>
      <c r="H62" s="799"/>
      <c r="I62" s="799"/>
      <c r="J62" s="799"/>
      <c r="K62" s="1048" t="s">
        <v>215</v>
      </c>
      <c r="L62" s="1048"/>
      <c r="M62" s="1048"/>
      <c r="N62" s="781" t="s">
        <v>877</v>
      </c>
      <c r="O62" s="1329"/>
      <c r="P62" s="1329"/>
      <c r="Q62" s="1329"/>
      <c r="R62" s="1329"/>
      <c r="S62" s="1329"/>
      <c r="T62" s="1329"/>
      <c r="U62" s="1329"/>
      <c r="V62" s="1329"/>
      <c r="W62" s="1329"/>
      <c r="X62" s="1330"/>
    </row>
    <row r="63" spans="1:24" ht="18" customHeight="1" thickTop="1" thickBot="1">
      <c r="A63" s="831" t="s">
        <v>81</v>
      </c>
      <c r="B63" s="832"/>
      <c r="C63" s="832"/>
      <c r="D63" s="1305"/>
      <c r="E63" s="985"/>
      <c r="F63" s="926"/>
      <c r="G63" s="800"/>
      <c r="H63" s="800"/>
      <c r="I63" s="800"/>
      <c r="J63" s="800"/>
      <c r="K63" s="964"/>
      <c r="L63" s="964"/>
      <c r="M63" s="964"/>
      <c r="N63" s="1331"/>
      <c r="O63" s="1331"/>
      <c r="P63" s="1331"/>
      <c r="Q63" s="1331"/>
      <c r="R63" s="1331"/>
      <c r="S63" s="1331"/>
      <c r="T63" s="1331"/>
      <c r="U63" s="1331"/>
      <c r="V63" s="1331"/>
      <c r="W63" s="1331"/>
      <c r="X63" s="1332"/>
    </row>
    <row r="64" spans="1:24" ht="18" customHeight="1" thickTop="1">
      <c r="A64" s="880" t="s">
        <v>82</v>
      </c>
      <c r="B64" s="881"/>
      <c r="C64" s="881"/>
      <c r="D64" s="1066"/>
      <c r="E64" s="985"/>
      <c r="F64" s="926"/>
      <c r="G64" s="800"/>
      <c r="H64" s="800"/>
      <c r="I64" s="800"/>
      <c r="J64" s="800"/>
      <c r="K64" s="964"/>
      <c r="L64" s="964"/>
      <c r="M64" s="964"/>
      <c r="N64" s="1331"/>
      <c r="O64" s="1331"/>
      <c r="P64" s="1331"/>
      <c r="Q64" s="1331"/>
      <c r="R64" s="1331"/>
      <c r="S64" s="1331"/>
      <c r="T64" s="1331"/>
      <c r="U64" s="1331"/>
      <c r="V64" s="1331"/>
      <c r="W64" s="1331"/>
      <c r="X64" s="1332"/>
    </row>
    <row r="65" spans="1:24" ht="33" customHeight="1">
      <c r="A65" s="1549" t="s">
        <v>878</v>
      </c>
      <c r="B65" s="1549"/>
      <c r="C65" s="1549"/>
      <c r="D65" s="1550"/>
      <c r="E65" s="985"/>
      <c r="F65" s="926"/>
      <c r="G65" s="800"/>
      <c r="H65" s="800"/>
      <c r="I65" s="800"/>
      <c r="J65" s="800"/>
      <c r="K65" s="964"/>
      <c r="L65" s="964"/>
      <c r="M65" s="964"/>
      <c r="N65" s="1331"/>
      <c r="O65" s="1331"/>
      <c r="P65" s="1331"/>
      <c r="Q65" s="1331"/>
      <c r="R65" s="1331"/>
      <c r="S65" s="1331"/>
      <c r="T65" s="1331"/>
      <c r="U65" s="1331"/>
      <c r="V65" s="1331"/>
      <c r="W65" s="1331"/>
      <c r="X65" s="1332"/>
    </row>
    <row r="66" spans="1:24" ht="25.5" customHeight="1">
      <c r="A66" s="1043" t="s">
        <v>751</v>
      </c>
      <c r="B66" s="1043"/>
      <c r="C66" s="1043"/>
      <c r="D66" s="1551"/>
      <c r="E66" s="985"/>
      <c r="F66" s="926"/>
      <c r="G66" s="800"/>
      <c r="H66" s="800"/>
      <c r="I66" s="800"/>
      <c r="J66" s="800"/>
      <c r="K66" s="964"/>
      <c r="L66" s="964"/>
      <c r="M66" s="964"/>
      <c r="N66" s="1331"/>
      <c r="O66" s="1331"/>
      <c r="P66" s="1331"/>
      <c r="Q66" s="1331"/>
      <c r="R66" s="1331"/>
      <c r="S66" s="1331"/>
      <c r="T66" s="1331"/>
      <c r="U66" s="1331"/>
      <c r="V66" s="1331"/>
      <c r="W66" s="1331"/>
      <c r="X66" s="1332"/>
    </row>
    <row r="67" spans="1:24" ht="36.75" hidden="1" customHeight="1">
      <c r="A67" s="570"/>
      <c r="B67" s="570"/>
      <c r="C67" s="570"/>
      <c r="D67" s="571"/>
      <c r="E67" s="986"/>
      <c r="F67" s="926"/>
      <c r="G67" s="800"/>
      <c r="H67" s="800"/>
      <c r="I67" s="800"/>
      <c r="J67" s="800"/>
      <c r="K67" s="964"/>
      <c r="L67" s="964"/>
      <c r="M67" s="964"/>
      <c r="N67" s="1331"/>
      <c r="O67" s="1331"/>
      <c r="P67" s="1331"/>
      <c r="Q67" s="1331"/>
      <c r="R67" s="1331"/>
      <c r="S67" s="1331"/>
      <c r="T67" s="1331"/>
      <c r="U67" s="1331"/>
      <c r="V67" s="1331"/>
      <c r="W67" s="1331"/>
      <c r="X67" s="1332"/>
    </row>
    <row r="68" spans="1:24" ht="18" customHeight="1">
      <c r="F68" s="926"/>
      <c r="G68" s="800"/>
      <c r="H68" s="800"/>
      <c r="I68" s="800"/>
      <c r="J68" s="800"/>
      <c r="K68" s="964"/>
      <c r="L68" s="964"/>
      <c r="M68" s="964"/>
      <c r="N68" s="1331"/>
      <c r="O68" s="1331"/>
      <c r="P68" s="1331"/>
      <c r="Q68" s="1331"/>
      <c r="R68" s="1331"/>
      <c r="S68" s="1331"/>
      <c r="T68" s="1331"/>
      <c r="U68" s="1331"/>
      <c r="V68" s="1331"/>
      <c r="W68" s="1331"/>
      <c r="X68" s="1332"/>
    </row>
    <row r="69" spans="1:24" ht="45" customHeight="1" thickBot="1">
      <c r="E69"/>
      <c r="F69" s="927"/>
      <c r="G69" s="801"/>
      <c r="H69" s="801"/>
      <c r="I69" s="801"/>
      <c r="J69" s="801"/>
      <c r="K69" s="1049"/>
      <c r="L69" s="1049"/>
      <c r="M69" s="1049"/>
      <c r="N69" s="1333"/>
      <c r="O69" s="1333"/>
      <c r="P69" s="1333"/>
      <c r="Q69" s="1333"/>
      <c r="R69" s="1333"/>
      <c r="S69" s="1333"/>
      <c r="T69" s="1333"/>
      <c r="U69" s="1333"/>
      <c r="V69" s="1333"/>
      <c r="W69" s="1333"/>
      <c r="X69" s="1334"/>
    </row>
    <row r="70" spans="1:24">
      <c r="E70"/>
      <c r="F70" s="925">
        <v>2024</v>
      </c>
      <c r="G70" s="799" t="s">
        <v>879</v>
      </c>
      <c r="H70" s="799"/>
      <c r="I70" s="799"/>
      <c r="J70" s="799"/>
      <c r="K70" s="1048" t="s">
        <v>215</v>
      </c>
      <c r="L70" s="1048"/>
      <c r="M70" s="1048"/>
      <c r="N70" s="781" t="s">
        <v>880</v>
      </c>
      <c r="O70" s="1329"/>
      <c r="P70" s="1329"/>
      <c r="Q70" s="1329"/>
      <c r="R70" s="1329"/>
      <c r="S70" s="1329"/>
      <c r="T70" s="1329"/>
      <c r="U70" s="1329"/>
      <c r="V70" s="1329"/>
      <c r="W70" s="1329"/>
      <c r="X70" s="1330"/>
    </row>
    <row r="71" spans="1:24">
      <c r="E71"/>
      <c r="F71" s="926"/>
      <c r="G71" s="800"/>
      <c r="H71" s="800"/>
      <c r="I71" s="800"/>
      <c r="J71" s="800"/>
      <c r="K71" s="964"/>
      <c r="L71" s="964"/>
      <c r="M71" s="964"/>
      <c r="N71" s="1331"/>
      <c r="O71" s="1331"/>
      <c r="P71" s="1331"/>
      <c r="Q71" s="1331"/>
      <c r="R71" s="1331"/>
      <c r="S71" s="1331"/>
      <c r="T71" s="1331"/>
      <c r="U71" s="1331"/>
      <c r="V71" s="1331"/>
      <c r="W71" s="1331"/>
      <c r="X71" s="1332"/>
    </row>
    <row r="72" spans="1:24">
      <c r="E72"/>
      <c r="F72" s="926"/>
      <c r="G72" s="800"/>
      <c r="H72" s="800"/>
      <c r="I72" s="800"/>
      <c r="J72" s="800"/>
      <c r="K72" s="964"/>
      <c r="L72" s="964"/>
      <c r="M72" s="964"/>
      <c r="N72" s="1331"/>
      <c r="O72" s="1331"/>
      <c r="P72" s="1331"/>
      <c r="Q72" s="1331"/>
      <c r="R72" s="1331"/>
      <c r="S72" s="1331"/>
      <c r="T72" s="1331"/>
      <c r="U72" s="1331"/>
      <c r="V72" s="1331"/>
      <c r="W72" s="1331"/>
      <c r="X72" s="1332"/>
    </row>
    <row r="73" spans="1:24">
      <c r="E73"/>
      <c r="F73" s="926"/>
      <c r="G73" s="800"/>
      <c r="H73" s="800"/>
      <c r="I73" s="800"/>
      <c r="J73" s="800"/>
      <c r="K73" s="964"/>
      <c r="L73" s="964"/>
      <c r="M73" s="964"/>
      <c r="N73" s="1331"/>
      <c r="O73" s="1331"/>
      <c r="P73" s="1331"/>
      <c r="Q73" s="1331"/>
      <c r="R73" s="1331"/>
      <c r="S73" s="1331"/>
      <c r="T73" s="1331"/>
      <c r="U73" s="1331"/>
      <c r="V73" s="1331"/>
      <c r="W73" s="1331"/>
      <c r="X73" s="1332"/>
    </row>
    <row r="74" spans="1:24">
      <c r="E74"/>
      <c r="F74" s="926"/>
      <c r="G74" s="800"/>
      <c r="H74" s="800"/>
      <c r="I74" s="800"/>
      <c r="J74" s="800"/>
      <c r="K74" s="964"/>
      <c r="L74" s="964"/>
      <c r="M74" s="964"/>
      <c r="N74" s="1331"/>
      <c r="O74" s="1331"/>
      <c r="P74" s="1331"/>
      <c r="Q74" s="1331"/>
      <c r="R74" s="1331"/>
      <c r="S74" s="1331"/>
      <c r="T74" s="1331"/>
      <c r="U74" s="1331"/>
      <c r="V74" s="1331"/>
      <c r="W74" s="1331"/>
      <c r="X74" s="1332"/>
    </row>
    <row r="75" spans="1:24">
      <c r="E75"/>
      <c r="F75" s="926"/>
      <c r="G75" s="800"/>
      <c r="H75" s="800"/>
      <c r="I75" s="800"/>
      <c r="J75" s="800"/>
      <c r="K75" s="964"/>
      <c r="L75" s="964"/>
      <c r="M75" s="964"/>
      <c r="N75" s="1331"/>
      <c r="O75" s="1331"/>
      <c r="P75" s="1331"/>
      <c r="Q75" s="1331"/>
      <c r="R75" s="1331"/>
      <c r="S75" s="1331"/>
      <c r="T75" s="1331"/>
      <c r="U75" s="1331"/>
      <c r="V75" s="1331"/>
      <c r="W75" s="1331"/>
      <c r="X75" s="1332"/>
    </row>
    <row r="76" spans="1:24">
      <c r="E76"/>
      <c r="F76" s="926"/>
      <c r="G76" s="800"/>
      <c r="H76" s="800"/>
      <c r="I76" s="800"/>
      <c r="J76" s="800"/>
      <c r="K76" s="964"/>
      <c r="L76" s="964"/>
      <c r="M76" s="964"/>
      <c r="N76" s="1331"/>
      <c r="O76" s="1331"/>
      <c r="P76" s="1331"/>
      <c r="Q76" s="1331"/>
      <c r="R76" s="1331"/>
      <c r="S76" s="1331"/>
      <c r="T76" s="1331"/>
      <c r="U76" s="1331"/>
      <c r="V76" s="1331"/>
      <c r="W76" s="1331"/>
      <c r="X76" s="1332"/>
    </row>
    <row r="77" spans="1:24">
      <c r="E77"/>
      <c r="F77" s="926"/>
      <c r="G77" s="800"/>
      <c r="H77" s="800"/>
      <c r="I77" s="800"/>
      <c r="J77" s="800"/>
      <c r="K77" s="964"/>
      <c r="L77" s="964"/>
      <c r="M77" s="964"/>
      <c r="N77" s="1331"/>
      <c r="O77" s="1331"/>
      <c r="P77" s="1331"/>
      <c r="Q77" s="1331"/>
      <c r="R77" s="1331"/>
      <c r="S77" s="1331"/>
      <c r="T77" s="1331"/>
      <c r="U77" s="1331"/>
      <c r="V77" s="1331"/>
      <c r="W77" s="1331"/>
      <c r="X77" s="1332"/>
    </row>
    <row r="78" spans="1:24" ht="21.75" customHeight="1">
      <c r="E78"/>
      <c r="F78" s="926"/>
      <c r="G78" s="800"/>
      <c r="H78" s="800"/>
      <c r="I78" s="800"/>
      <c r="J78" s="800"/>
      <c r="K78" s="964"/>
      <c r="L78" s="964"/>
      <c r="M78" s="964"/>
      <c r="N78" s="1331"/>
      <c r="O78" s="1331"/>
      <c r="P78" s="1331"/>
      <c r="Q78" s="1331"/>
      <c r="R78" s="1331"/>
      <c r="S78" s="1331"/>
      <c r="T78" s="1331"/>
      <c r="U78" s="1331"/>
      <c r="V78" s="1331"/>
      <c r="W78" s="1331"/>
      <c r="X78" s="1332"/>
    </row>
    <row r="79" spans="1:24" ht="23.25" customHeight="1">
      <c r="E79"/>
      <c r="F79" s="926"/>
      <c r="G79" s="800"/>
      <c r="H79" s="800"/>
      <c r="I79" s="800"/>
      <c r="J79" s="800"/>
      <c r="K79" s="964"/>
      <c r="L79" s="964"/>
      <c r="M79" s="964"/>
      <c r="N79" s="1331"/>
      <c r="O79" s="1331"/>
      <c r="P79" s="1331"/>
      <c r="Q79" s="1331"/>
      <c r="R79" s="1331"/>
      <c r="S79" s="1331"/>
      <c r="T79" s="1331"/>
      <c r="U79" s="1331"/>
      <c r="V79" s="1331"/>
      <c r="W79" s="1331"/>
      <c r="X79" s="1332"/>
    </row>
    <row r="80" spans="1:24" ht="27.75" customHeight="1">
      <c r="E80"/>
      <c r="F80" s="926"/>
      <c r="G80" s="800"/>
      <c r="H80" s="800"/>
      <c r="I80" s="800"/>
      <c r="J80" s="800"/>
      <c r="K80" s="964"/>
      <c r="L80" s="964"/>
      <c r="M80" s="964"/>
      <c r="N80" s="1331"/>
      <c r="O80" s="1331"/>
      <c r="P80" s="1331"/>
      <c r="Q80" s="1331"/>
      <c r="R80" s="1331"/>
      <c r="S80" s="1331"/>
      <c r="T80" s="1331"/>
      <c r="U80" s="1331"/>
      <c r="V80" s="1331"/>
      <c r="W80" s="1331"/>
      <c r="X80" s="1332"/>
    </row>
    <row r="81" spans="5:24" ht="30" customHeight="1">
      <c r="E81"/>
      <c r="F81" s="926"/>
      <c r="G81" s="800"/>
      <c r="H81" s="800"/>
      <c r="I81" s="800"/>
      <c r="J81" s="800"/>
      <c r="K81" s="964"/>
      <c r="L81" s="964"/>
      <c r="M81" s="964"/>
      <c r="N81" s="1331"/>
      <c r="O81" s="1331"/>
      <c r="P81" s="1331"/>
      <c r="Q81" s="1331"/>
      <c r="R81" s="1331"/>
      <c r="S81" s="1331"/>
      <c r="T81" s="1331"/>
      <c r="U81" s="1331"/>
      <c r="V81" s="1331"/>
      <c r="W81" s="1331"/>
      <c r="X81" s="1332"/>
    </row>
    <row r="82" spans="5:24">
      <c r="E82"/>
      <c r="F82" s="926"/>
      <c r="G82" s="800"/>
      <c r="H82" s="800"/>
      <c r="I82" s="800"/>
      <c r="J82" s="800"/>
      <c r="K82" s="964"/>
      <c r="L82" s="964"/>
      <c r="M82" s="964"/>
      <c r="N82" s="1331"/>
      <c r="O82" s="1331"/>
      <c r="P82" s="1331"/>
      <c r="Q82" s="1331"/>
      <c r="R82" s="1331"/>
      <c r="S82" s="1331"/>
      <c r="T82" s="1331"/>
      <c r="U82" s="1331"/>
      <c r="V82" s="1331"/>
      <c r="W82" s="1331"/>
      <c r="X82" s="1332"/>
    </row>
    <row r="83" spans="5:24" ht="162" customHeight="1" thickBot="1">
      <c r="E83"/>
      <c r="F83" s="927"/>
      <c r="G83" s="801"/>
      <c r="H83" s="801"/>
      <c r="I83" s="801"/>
      <c r="J83" s="801"/>
      <c r="K83" s="1049"/>
      <c r="L83" s="1049"/>
      <c r="M83" s="1049"/>
      <c r="N83" s="1333"/>
      <c r="O83" s="1333"/>
      <c r="P83" s="1333"/>
      <c r="Q83" s="1333"/>
      <c r="R83" s="1333"/>
      <c r="S83" s="1333"/>
      <c r="T83" s="1333"/>
      <c r="U83" s="1333"/>
      <c r="V83" s="1333"/>
      <c r="W83" s="1333"/>
      <c r="X83" s="1334"/>
    </row>
    <row r="84" spans="5:24" ht="21" customHeight="1"/>
    <row r="85" spans="5:24" ht="24.75" customHeight="1"/>
    <row r="86" spans="5:24" ht="21" customHeight="1"/>
    <row r="88" spans="5:24" ht="20.25" customHeight="1"/>
    <row r="92" spans="5:24" ht="52.5" customHeight="1"/>
  </sheetData>
  <mergeCells count="196">
    <mergeCell ref="A4:D12"/>
    <mergeCell ref="M4:N4"/>
    <mergeCell ref="S4:T4"/>
    <mergeCell ref="S8:T8"/>
    <mergeCell ref="A13:D13"/>
    <mergeCell ref="S13:T13"/>
    <mergeCell ref="A1:D2"/>
    <mergeCell ref="E1:E67"/>
    <mergeCell ref="F1:T2"/>
    <mergeCell ref="G3:H3"/>
    <mergeCell ref="I3:J3"/>
    <mergeCell ref="K3:L3"/>
    <mergeCell ref="M3:N3"/>
    <mergeCell ref="O3:P3"/>
    <mergeCell ref="Q3:R3"/>
    <mergeCell ref="S3:T3"/>
    <mergeCell ref="Q22:R22"/>
    <mergeCell ref="G24:H24"/>
    <mergeCell ref="I24:J24"/>
    <mergeCell ref="K24:L24"/>
    <mergeCell ref="M24:N24"/>
    <mergeCell ref="O24:P24"/>
    <mergeCell ref="Q24:R24"/>
    <mergeCell ref="S24:T24"/>
    <mergeCell ref="U24:V24"/>
    <mergeCell ref="W24:X24"/>
    <mergeCell ref="Y24:Z24"/>
    <mergeCell ref="G25:H25"/>
    <mergeCell ref="I25:J25"/>
    <mergeCell ref="K25:L25"/>
    <mergeCell ref="M25:N25"/>
    <mergeCell ref="O25:P25"/>
    <mergeCell ref="Q25:R25"/>
    <mergeCell ref="S25:T25"/>
    <mergeCell ref="U25:V25"/>
    <mergeCell ref="W25:X25"/>
    <mergeCell ref="Y25:Z25"/>
    <mergeCell ref="Y26:Z26"/>
    <mergeCell ref="A27:D27"/>
    <mergeCell ref="G27:H27"/>
    <mergeCell ref="I27:J27"/>
    <mergeCell ref="K27:L27"/>
    <mergeCell ref="M27:N27"/>
    <mergeCell ref="O27:P27"/>
    <mergeCell ref="Q27:R27"/>
    <mergeCell ref="A14:D26"/>
    <mergeCell ref="F21:P21"/>
    <mergeCell ref="G26:H26"/>
    <mergeCell ref="I26:J26"/>
    <mergeCell ref="K26:L26"/>
    <mergeCell ref="M26:N26"/>
    <mergeCell ref="O26:P26"/>
    <mergeCell ref="Q26:R26"/>
    <mergeCell ref="S26:T26"/>
    <mergeCell ref="U26:V26"/>
    <mergeCell ref="W26:X26"/>
    <mergeCell ref="G22:H22"/>
    <mergeCell ref="I22:J22"/>
    <mergeCell ref="K22:L22"/>
    <mergeCell ref="M22:N22"/>
    <mergeCell ref="O22:P22"/>
    <mergeCell ref="K29:L29"/>
    <mergeCell ref="M29:N29"/>
    <mergeCell ref="S27:T27"/>
    <mergeCell ref="U27:V27"/>
    <mergeCell ref="W27:X27"/>
    <mergeCell ref="Y27:Z27"/>
    <mergeCell ref="A28:D28"/>
    <mergeCell ref="G28:H28"/>
    <mergeCell ref="I28:J28"/>
    <mergeCell ref="K28:L28"/>
    <mergeCell ref="M28:N28"/>
    <mergeCell ref="O28:P28"/>
    <mergeCell ref="O29:P29"/>
    <mergeCell ref="Q29:R29"/>
    <mergeCell ref="S29:T29"/>
    <mergeCell ref="U29:V29"/>
    <mergeCell ref="W29:X29"/>
    <mergeCell ref="Y29:Z29"/>
    <mergeCell ref="Q28:R28"/>
    <mergeCell ref="S28:T28"/>
    <mergeCell ref="U28:V28"/>
    <mergeCell ref="W28:X28"/>
    <mergeCell ref="Y28:Z28"/>
    <mergeCell ref="A33:D33"/>
    <mergeCell ref="G33:H33"/>
    <mergeCell ref="I33:J33"/>
    <mergeCell ref="K33:L33"/>
    <mergeCell ref="M33:N33"/>
    <mergeCell ref="S31:T31"/>
    <mergeCell ref="U31:V31"/>
    <mergeCell ref="W31:X31"/>
    <mergeCell ref="Y31:Z31"/>
    <mergeCell ref="A32:D32"/>
    <mergeCell ref="G32:H32"/>
    <mergeCell ref="I32:J32"/>
    <mergeCell ref="K32:L32"/>
    <mergeCell ref="M32:N32"/>
    <mergeCell ref="O32:P32"/>
    <mergeCell ref="G31:H31"/>
    <mergeCell ref="I31:J31"/>
    <mergeCell ref="K31:L31"/>
    <mergeCell ref="M31:N31"/>
    <mergeCell ref="O31:P31"/>
    <mergeCell ref="Q31:R31"/>
    <mergeCell ref="A29:D31"/>
    <mergeCell ref="G29:H29"/>
    <mergeCell ref="I29:J29"/>
    <mergeCell ref="O33:P33"/>
    <mergeCell ref="Q33:R33"/>
    <mergeCell ref="S33:T33"/>
    <mergeCell ref="U33:V33"/>
    <mergeCell ref="W33:X33"/>
    <mergeCell ref="Y33:Z33"/>
    <mergeCell ref="Q32:R32"/>
    <mergeCell ref="S32:T32"/>
    <mergeCell ref="U32:V32"/>
    <mergeCell ref="W32:X32"/>
    <mergeCell ref="Y32:Z32"/>
    <mergeCell ref="Q34:R34"/>
    <mergeCell ref="S34:T34"/>
    <mergeCell ref="U34:V34"/>
    <mergeCell ref="W34:X34"/>
    <mergeCell ref="Y34:Z34"/>
    <mergeCell ref="A35:D35"/>
    <mergeCell ref="G35:H35"/>
    <mergeCell ref="I35:J35"/>
    <mergeCell ref="K35:L35"/>
    <mergeCell ref="M35:N35"/>
    <mergeCell ref="A34:D34"/>
    <mergeCell ref="G34:H34"/>
    <mergeCell ref="I34:J34"/>
    <mergeCell ref="K34:L34"/>
    <mergeCell ref="M34:N34"/>
    <mergeCell ref="O34:P34"/>
    <mergeCell ref="Y36:Z36"/>
    <mergeCell ref="A37:D37"/>
    <mergeCell ref="A36:D36"/>
    <mergeCell ref="G36:H36"/>
    <mergeCell ref="I36:J36"/>
    <mergeCell ref="K36:L36"/>
    <mergeCell ref="M36:N36"/>
    <mergeCell ref="O36:P36"/>
    <mergeCell ref="O35:P35"/>
    <mergeCell ref="Q35:R35"/>
    <mergeCell ref="S35:T35"/>
    <mergeCell ref="U35:V35"/>
    <mergeCell ref="W35:X35"/>
    <mergeCell ref="Y35:Z35"/>
    <mergeCell ref="A38:D38"/>
    <mergeCell ref="F38:X38"/>
    <mergeCell ref="A39:D39"/>
    <mergeCell ref="A40:D40"/>
    <mergeCell ref="A41:B43"/>
    <mergeCell ref="C41:D43"/>
    <mergeCell ref="Q36:R36"/>
    <mergeCell ref="S36:T36"/>
    <mergeCell ref="U36:V36"/>
    <mergeCell ref="W36:X36"/>
    <mergeCell ref="A50:D50"/>
    <mergeCell ref="A51:D51"/>
    <mergeCell ref="A52:D52"/>
    <mergeCell ref="F52:X52"/>
    <mergeCell ref="A53:D53"/>
    <mergeCell ref="G53:J53"/>
    <mergeCell ref="K53:M53"/>
    <mergeCell ref="N53:X53"/>
    <mergeCell ref="A44:D44"/>
    <mergeCell ref="A45:D45"/>
    <mergeCell ref="A46:D46"/>
    <mergeCell ref="A47:D47"/>
    <mergeCell ref="A48:D48"/>
    <mergeCell ref="A49:D49"/>
    <mergeCell ref="A54:D54"/>
    <mergeCell ref="F54:F61"/>
    <mergeCell ref="G54:X61"/>
    <mergeCell ref="A55:D55"/>
    <mergeCell ref="A56:D56"/>
    <mergeCell ref="A57:D57"/>
    <mergeCell ref="A58:D58"/>
    <mergeCell ref="A59:D59"/>
    <mergeCell ref="A60:D60"/>
    <mergeCell ref="A61:D61"/>
    <mergeCell ref="F70:F83"/>
    <mergeCell ref="G70:J83"/>
    <mergeCell ref="K70:M83"/>
    <mergeCell ref="N70:X83"/>
    <mergeCell ref="A62:D62"/>
    <mergeCell ref="F62:F69"/>
    <mergeCell ref="G62:J69"/>
    <mergeCell ref="K62:M69"/>
    <mergeCell ref="N62:X69"/>
    <mergeCell ref="A63:D63"/>
    <mergeCell ref="A64:D64"/>
    <mergeCell ref="A65:D65"/>
    <mergeCell ref="A66:D66"/>
  </mergeCells>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9"/>
  <dimension ref="A1:Z88"/>
  <sheetViews>
    <sheetView zoomScale="53" zoomScaleNormal="53" workbookViewId="0">
      <selection activeCell="S31" sqref="S31:T31"/>
    </sheetView>
  </sheetViews>
  <sheetFormatPr defaultRowHeight="15"/>
  <cols>
    <col min="1" max="1" width="29.140625" customWidth="1"/>
    <col min="2" max="2" width="16.42578125" customWidth="1"/>
    <col min="3" max="3" width="17.28515625" customWidth="1"/>
    <col min="4" max="4" width="7.85546875" customWidth="1"/>
    <col min="5" max="5" width="0.5703125" style="60" hidden="1" customWidth="1"/>
    <col min="6" max="6" width="27.5703125" customWidth="1"/>
    <col min="7" max="7" width="9" customWidth="1"/>
    <col min="8" max="8" width="12" customWidth="1"/>
    <col min="9" max="9" width="7.5703125" customWidth="1"/>
    <col min="10" max="10" width="12.28515625" customWidth="1"/>
    <col min="11" max="11" width="7.42578125" customWidth="1"/>
    <col min="12" max="12" width="11.42578125" customWidth="1"/>
    <col min="13" max="13" width="8.140625" customWidth="1"/>
    <col min="14" max="14" width="12.7109375" customWidth="1"/>
    <col min="15" max="15" width="8.140625" customWidth="1"/>
    <col min="16" max="16" width="12.5703125" customWidth="1"/>
    <col min="17" max="17" width="10.5703125" bestFit="1" customWidth="1"/>
    <col min="18" max="18" width="12" customWidth="1"/>
    <col min="20" max="20" width="13" customWidth="1"/>
  </cols>
  <sheetData>
    <row r="1" spans="1:20" ht="15" customHeight="1" thickTop="1">
      <c r="A1" s="901" t="s">
        <v>0</v>
      </c>
      <c r="B1" s="902"/>
      <c r="C1" s="902"/>
      <c r="D1" s="902"/>
      <c r="E1" s="1070"/>
      <c r="F1" s="1071" t="s">
        <v>1</v>
      </c>
      <c r="G1" s="1071"/>
      <c r="H1" s="1071"/>
      <c r="I1" s="1071"/>
      <c r="J1" s="1071"/>
      <c r="K1" s="1071"/>
      <c r="L1" s="1071"/>
      <c r="M1" s="1071"/>
      <c r="N1" s="1071"/>
      <c r="O1" s="1071"/>
      <c r="P1" s="1071"/>
      <c r="Q1" s="1071"/>
      <c r="R1" s="1071"/>
      <c r="S1" s="1071"/>
      <c r="T1" s="1071"/>
    </row>
    <row r="2" spans="1:20" ht="15.75" customHeight="1" thickBot="1">
      <c r="A2" s="903"/>
      <c r="B2" s="904"/>
      <c r="C2" s="904"/>
      <c r="D2" s="904"/>
      <c r="E2" s="985"/>
      <c r="F2" s="1071"/>
      <c r="G2" s="1071"/>
      <c r="H2" s="1071"/>
      <c r="I2" s="1071"/>
      <c r="J2" s="1071"/>
      <c r="K2" s="1071"/>
      <c r="L2" s="1071"/>
      <c r="M2" s="1071"/>
      <c r="N2" s="1071"/>
      <c r="O2" s="1071"/>
      <c r="P2" s="1071"/>
      <c r="Q2" s="1071"/>
      <c r="R2" s="1071"/>
      <c r="S2" s="1071"/>
      <c r="T2" s="1071"/>
    </row>
    <row r="3" spans="1:20" ht="15.75" thickBot="1">
      <c r="A3" s="3"/>
      <c r="B3" s="4"/>
      <c r="C3" s="4"/>
      <c r="D3" s="4"/>
      <c r="E3" s="985"/>
      <c r="F3" s="137" t="s">
        <v>2</v>
      </c>
      <c r="G3" s="907">
        <v>2018</v>
      </c>
      <c r="H3" s="908"/>
      <c r="I3" s="907">
        <v>2019</v>
      </c>
      <c r="J3" s="908"/>
      <c r="K3" s="907">
        <v>2020</v>
      </c>
      <c r="L3" s="908"/>
      <c r="M3" s="907">
        <v>2021</v>
      </c>
      <c r="N3" s="908"/>
      <c r="O3" s="907">
        <v>2022</v>
      </c>
      <c r="P3" s="908"/>
      <c r="Q3" s="907">
        <v>2023</v>
      </c>
      <c r="R3" s="1295"/>
      <c r="S3" s="1377">
        <v>2024</v>
      </c>
      <c r="T3" s="1377"/>
    </row>
    <row r="4" spans="1:20" ht="20.25" customHeight="1" thickTop="1">
      <c r="A4" s="888"/>
      <c r="B4" s="845"/>
      <c r="C4" s="845"/>
      <c r="D4" s="1075"/>
      <c r="E4" s="985"/>
      <c r="F4" s="138" t="s">
        <v>3</v>
      </c>
      <c r="G4" s="157"/>
      <c r="H4" s="6"/>
      <c r="I4" s="586"/>
      <c r="J4" s="6"/>
      <c r="K4" s="526"/>
      <c r="L4" s="6"/>
      <c r="M4" s="982"/>
      <c r="N4" s="983"/>
      <c r="O4" s="526"/>
      <c r="P4" s="6"/>
      <c r="Q4" s="526"/>
      <c r="R4" s="158"/>
      <c r="S4" s="1573"/>
      <c r="T4" s="1573"/>
    </row>
    <row r="5" spans="1:20" ht="21" customHeight="1">
      <c r="A5" s="888"/>
      <c r="B5" s="845"/>
      <c r="C5" s="845"/>
      <c r="D5" s="1075"/>
      <c r="E5" s="985"/>
      <c r="F5" s="66" t="s">
        <v>4</v>
      </c>
      <c r="G5" s="451">
        <v>5.625974792211612E-3</v>
      </c>
      <c r="H5" s="643" t="s">
        <v>8</v>
      </c>
      <c r="I5" s="451">
        <v>2.1007975280805044E-3</v>
      </c>
      <c r="J5" s="643" t="s">
        <v>8</v>
      </c>
      <c r="K5" s="452">
        <v>9.4421196275581998E-4</v>
      </c>
      <c r="L5" s="643" t="s">
        <v>8</v>
      </c>
      <c r="M5" s="451">
        <v>-0.15054030727278067</v>
      </c>
      <c r="N5" s="13" t="s">
        <v>6</v>
      </c>
      <c r="O5" s="451">
        <v>-8.8210483656791707E-3</v>
      </c>
      <c r="P5" s="39" t="s">
        <v>15</v>
      </c>
      <c r="Q5" s="451">
        <v>6.0930096397761218E-3</v>
      </c>
      <c r="R5" s="647" t="s">
        <v>8</v>
      </c>
      <c r="S5" s="589">
        <v>1.4566613601799967E-3</v>
      </c>
      <c r="T5" s="647" t="s">
        <v>8</v>
      </c>
    </row>
    <row r="6" spans="1:20" ht="25.5" customHeight="1">
      <c r="A6" s="888"/>
      <c r="B6" s="845"/>
      <c r="C6" s="845"/>
      <c r="D6" s="1075"/>
      <c r="E6" s="985"/>
      <c r="F6" s="67" t="s">
        <v>9</v>
      </c>
      <c r="G6" s="454">
        <v>8.3625619848990106E-3</v>
      </c>
      <c r="H6" s="643" t="s">
        <v>8</v>
      </c>
      <c r="I6" s="454">
        <v>2.9754559774510681E-3</v>
      </c>
      <c r="J6" s="643" t="s">
        <v>8</v>
      </c>
      <c r="K6" s="452">
        <v>1.2463348092120604E-3</v>
      </c>
      <c r="L6" s="643" t="s">
        <v>8</v>
      </c>
      <c r="M6" s="454">
        <v>-0.22346950095044782</v>
      </c>
      <c r="N6" s="13" t="s">
        <v>6</v>
      </c>
      <c r="O6" s="454">
        <v>-1.3135906352360385E-2</v>
      </c>
      <c r="P6" s="39" t="s">
        <v>15</v>
      </c>
      <c r="Q6" s="454">
        <v>8.1702922519124015E-3</v>
      </c>
      <c r="R6" s="647" t="s">
        <v>8</v>
      </c>
      <c r="S6" s="589">
        <v>1.9428379246767442E-3</v>
      </c>
      <c r="T6" s="647" t="s">
        <v>8</v>
      </c>
    </row>
    <row r="7" spans="1:20" ht="25.5">
      <c r="A7" s="888"/>
      <c r="B7" s="845"/>
      <c r="C7" s="845"/>
      <c r="D7" s="1075"/>
      <c r="E7" s="985"/>
      <c r="F7" s="68" t="s">
        <v>10</v>
      </c>
      <c r="G7" s="451">
        <v>0.93773999840475841</v>
      </c>
      <c r="H7" s="39" t="s">
        <v>15</v>
      </c>
      <c r="I7" s="501">
        <v>0.9222831882724194</v>
      </c>
      <c r="J7" s="39" t="s">
        <v>15</v>
      </c>
      <c r="K7" s="452">
        <v>0.93425590440355866</v>
      </c>
      <c r="L7" s="39" t="s">
        <v>15</v>
      </c>
      <c r="M7" s="451">
        <v>0.56774586439876973</v>
      </c>
      <c r="N7" s="13" t="s">
        <v>6</v>
      </c>
      <c r="O7" s="451">
        <v>0.90402429566921882</v>
      </c>
      <c r="P7" s="39" t="s">
        <v>15</v>
      </c>
      <c r="Q7" s="451">
        <v>0.96887178462744206</v>
      </c>
      <c r="R7" s="230" t="s">
        <v>15</v>
      </c>
      <c r="S7" s="589">
        <v>0.94854387057620204</v>
      </c>
      <c r="T7" s="230" t="s">
        <v>15</v>
      </c>
    </row>
    <row r="8" spans="1:20" ht="19.5" customHeight="1">
      <c r="A8" s="888"/>
      <c r="B8" s="845"/>
      <c r="C8" s="845"/>
      <c r="D8" s="1075"/>
      <c r="E8" s="985"/>
      <c r="F8" s="69" t="s">
        <v>11</v>
      </c>
      <c r="G8" s="118"/>
      <c r="H8" s="23"/>
      <c r="I8" s="118"/>
      <c r="J8" s="23"/>
      <c r="K8" s="530"/>
      <c r="L8" s="23"/>
      <c r="M8" s="183"/>
      <c r="N8" s="23"/>
      <c r="O8" s="530"/>
      <c r="P8" s="23"/>
      <c r="Q8" s="530"/>
      <c r="R8" s="159"/>
      <c r="S8" s="1519"/>
      <c r="T8" s="1520"/>
    </row>
    <row r="9" spans="1:20" ht="23.25" customHeight="1">
      <c r="A9" s="888"/>
      <c r="B9" s="845"/>
      <c r="C9" s="845"/>
      <c r="D9" s="1075"/>
      <c r="E9" s="985"/>
      <c r="F9" s="66" t="s">
        <v>12</v>
      </c>
      <c r="G9" s="451">
        <v>1.3136537927100649</v>
      </c>
      <c r="H9" s="643" t="s">
        <v>8</v>
      </c>
      <c r="I9" s="451">
        <v>1.2341701029767294</v>
      </c>
      <c r="J9" s="39" t="s">
        <v>15</v>
      </c>
      <c r="K9" s="451">
        <v>1.5932651053296014</v>
      </c>
      <c r="L9" s="22" t="s">
        <v>7</v>
      </c>
      <c r="M9" s="451">
        <v>1.985091293515159</v>
      </c>
      <c r="N9" s="22" t="s">
        <v>7</v>
      </c>
      <c r="O9" s="451">
        <v>2.1279866126092428</v>
      </c>
      <c r="P9" s="641" t="s">
        <v>5</v>
      </c>
      <c r="Q9" s="451">
        <v>2.6990527190945457</v>
      </c>
      <c r="R9" s="640" t="s">
        <v>5</v>
      </c>
      <c r="S9" s="589">
        <v>1.9697552132637848</v>
      </c>
      <c r="T9" s="240" t="s">
        <v>7</v>
      </c>
    </row>
    <row r="10" spans="1:20" ht="21" customHeight="1">
      <c r="A10" s="888"/>
      <c r="B10" s="845"/>
      <c r="C10" s="845"/>
      <c r="D10" s="1075"/>
      <c r="E10" s="985"/>
      <c r="F10" s="67" t="s">
        <v>13</v>
      </c>
      <c r="G10" s="454">
        <v>1.1773096486394494</v>
      </c>
      <c r="H10" s="22" t="s">
        <v>7</v>
      </c>
      <c r="I10" s="454">
        <v>1.0711651762927523</v>
      </c>
      <c r="J10" s="22" t="s">
        <v>7</v>
      </c>
      <c r="K10" s="454">
        <v>1.4003612070785805</v>
      </c>
      <c r="L10" s="641" t="s">
        <v>5</v>
      </c>
      <c r="M10" s="452">
        <v>1.7391369482413315</v>
      </c>
      <c r="N10" s="641" t="s">
        <v>5</v>
      </c>
      <c r="O10" s="454">
        <v>1.905848461919885</v>
      </c>
      <c r="P10" s="641" t="s">
        <v>5</v>
      </c>
      <c r="Q10" s="454">
        <v>2.3508145740630928</v>
      </c>
      <c r="R10" s="640" t="s">
        <v>5</v>
      </c>
      <c r="S10" s="589">
        <v>1.6997398957283367</v>
      </c>
      <c r="T10" s="640" t="s">
        <v>5</v>
      </c>
    </row>
    <row r="11" spans="1:20" ht="22.5" customHeight="1">
      <c r="A11" s="888"/>
      <c r="B11" s="845"/>
      <c r="C11" s="845"/>
      <c r="D11" s="1075"/>
      <c r="E11" s="985"/>
      <c r="F11" s="66" t="s">
        <v>14</v>
      </c>
      <c r="G11" s="458">
        <v>314.60983663810896</v>
      </c>
      <c r="H11" s="13" t="s">
        <v>6</v>
      </c>
      <c r="I11" s="459">
        <v>70.899304377366306</v>
      </c>
      <c r="J11" s="39" t="s">
        <v>15</v>
      </c>
      <c r="K11" s="458">
        <v>70.678529499130093</v>
      </c>
      <c r="L11" s="39" t="s">
        <v>15</v>
      </c>
      <c r="M11" s="458">
        <v>82.023698795504458</v>
      </c>
      <c r="N11" s="13" t="s">
        <v>6</v>
      </c>
      <c r="O11" s="458">
        <v>79.8957759894014</v>
      </c>
      <c r="P11" s="13" t="s">
        <v>6</v>
      </c>
      <c r="Q11" s="458">
        <v>100.54099123805068</v>
      </c>
      <c r="R11" s="34" t="s">
        <v>6</v>
      </c>
      <c r="S11" s="589">
        <v>76.991777623884701</v>
      </c>
      <c r="T11" s="34" t="s">
        <v>6</v>
      </c>
    </row>
    <row r="12" spans="1:20" ht="25.5" customHeight="1" thickBot="1">
      <c r="A12" s="889"/>
      <c r="B12" s="890"/>
      <c r="C12" s="890"/>
      <c r="D12" s="1076"/>
      <c r="E12" s="985"/>
      <c r="F12" s="73" t="s">
        <v>16</v>
      </c>
      <c r="G12" s="461" t="s">
        <v>17</v>
      </c>
      <c r="H12" s="72"/>
      <c r="I12" s="461">
        <v>444.50979326930042</v>
      </c>
      <c r="J12" s="13" t="s">
        <v>6</v>
      </c>
      <c r="K12" s="461">
        <v>219.37208494061937</v>
      </c>
      <c r="L12" s="13" t="s">
        <v>6</v>
      </c>
      <c r="M12" s="461">
        <v>85.316275595365227</v>
      </c>
      <c r="N12" s="643" t="s">
        <v>8</v>
      </c>
      <c r="O12" s="461">
        <v>130.34365464547031</v>
      </c>
      <c r="P12" s="13" t="s">
        <v>6</v>
      </c>
      <c r="Q12" s="461">
        <v>99.283366142213055</v>
      </c>
      <c r="R12" s="230" t="s">
        <v>15</v>
      </c>
      <c r="S12" s="589">
        <v>312.99524902249226</v>
      </c>
      <c r="T12" s="34" t="s">
        <v>6</v>
      </c>
    </row>
    <row r="13" spans="1:20" ht="20.25" customHeight="1" thickTop="1">
      <c r="A13" s="1080" t="s">
        <v>20</v>
      </c>
      <c r="B13" s="1081"/>
      <c r="C13" s="1081"/>
      <c r="D13" s="1081"/>
      <c r="E13" s="985"/>
      <c r="F13" s="76" t="s">
        <v>21</v>
      </c>
      <c r="G13" s="36"/>
      <c r="H13" s="35"/>
      <c r="I13" s="36"/>
      <c r="J13" s="35"/>
      <c r="K13" s="530"/>
      <c r="L13" s="35"/>
      <c r="M13" s="183"/>
      <c r="N13" s="35"/>
      <c r="O13" s="530"/>
      <c r="P13" s="35"/>
      <c r="Q13" s="530"/>
      <c r="R13" s="37"/>
      <c r="S13" s="1519"/>
      <c r="T13" s="1520"/>
    </row>
    <row r="14" spans="1:20" ht="21.75" customHeight="1">
      <c r="A14" s="1503" t="s">
        <v>881</v>
      </c>
      <c r="B14" s="1503"/>
      <c r="C14" s="1503"/>
      <c r="D14" s="1503"/>
      <c r="E14" s="1031"/>
      <c r="F14" s="67" t="s">
        <v>23</v>
      </c>
      <c r="G14" s="454">
        <v>0.32724267965117465</v>
      </c>
      <c r="H14" s="22" t="s">
        <v>7</v>
      </c>
      <c r="I14" s="454">
        <v>0.29395778529374922</v>
      </c>
      <c r="J14" s="22" t="s">
        <v>7</v>
      </c>
      <c r="K14" s="454">
        <v>0.24240905752062253</v>
      </c>
      <c r="L14" s="641" t="s">
        <v>5</v>
      </c>
      <c r="M14" s="454">
        <v>0.32634965114921205</v>
      </c>
      <c r="N14" s="22" t="s">
        <v>7</v>
      </c>
      <c r="O14" s="454">
        <v>0.32847813245150598</v>
      </c>
      <c r="P14" s="22" t="s">
        <v>7</v>
      </c>
      <c r="Q14" s="454">
        <v>0.25424826286355368</v>
      </c>
      <c r="R14" s="240" t="s">
        <v>7</v>
      </c>
      <c r="S14" s="589">
        <v>0.25024041291433985</v>
      </c>
      <c r="T14" s="240" t="s">
        <v>7</v>
      </c>
    </row>
    <row r="15" spans="1:20" ht="18.75" customHeight="1">
      <c r="A15" s="1504"/>
      <c r="B15" s="1504"/>
      <c r="C15" s="1504"/>
      <c r="D15" s="1504"/>
      <c r="E15" s="1031"/>
      <c r="F15" s="66" t="s">
        <v>24</v>
      </c>
      <c r="G15" s="451">
        <v>0.48642009496306776</v>
      </c>
      <c r="H15" s="641" t="s">
        <v>5</v>
      </c>
      <c r="I15" s="451">
        <v>0.41634590562839152</v>
      </c>
      <c r="J15" s="641" t="s">
        <v>5</v>
      </c>
      <c r="K15" s="574">
        <v>0.31997354235425168</v>
      </c>
      <c r="L15" s="641" t="s">
        <v>5</v>
      </c>
      <c r="M15" s="451">
        <v>0.48444961352123905</v>
      </c>
      <c r="N15" s="641" t="s">
        <v>5</v>
      </c>
      <c r="O15" s="451">
        <v>0.4891547815868928</v>
      </c>
      <c r="P15" s="641" t="s">
        <v>5</v>
      </c>
      <c r="Q15" s="451">
        <v>0.34092882416851167</v>
      </c>
      <c r="R15" s="640" t="s">
        <v>5</v>
      </c>
      <c r="S15" s="589">
        <v>0.33376087111741043</v>
      </c>
      <c r="T15" s="640" t="s">
        <v>5</v>
      </c>
    </row>
    <row r="16" spans="1:20" ht="19.5" customHeight="1">
      <c r="A16" s="1504"/>
      <c r="B16" s="1504"/>
      <c r="C16" s="1504"/>
      <c r="D16" s="1504"/>
      <c r="E16" s="1031"/>
      <c r="F16" s="146" t="s">
        <v>25</v>
      </c>
      <c r="G16" s="454">
        <v>6.8230337450411431</v>
      </c>
      <c r="H16" s="13" t="s">
        <v>6</v>
      </c>
      <c r="I16" s="454">
        <v>2.5615975501795121</v>
      </c>
      <c r="J16" s="643" t="s">
        <v>8</v>
      </c>
      <c r="K16" s="454">
        <v>3.7657653395924653</v>
      </c>
      <c r="L16" s="39" t="s">
        <v>15</v>
      </c>
      <c r="M16" s="454">
        <v>-3.2787464488549349</v>
      </c>
      <c r="N16" s="13" t="s">
        <v>6</v>
      </c>
      <c r="O16" s="454">
        <v>5.2376352113610727</v>
      </c>
      <c r="P16" s="13" t="s">
        <v>6</v>
      </c>
      <c r="Q16" s="454">
        <v>3.4069678227817102</v>
      </c>
      <c r="R16" s="230" t="s">
        <v>15</v>
      </c>
      <c r="S16" s="589">
        <v>3.6547699947535102</v>
      </c>
      <c r="T16" s="230" t="s">
        <v>15</v>
      </c>
    </row>
    <row r="17" spans="1:26" ht="21.75" customHeight="1">
      <c r="A17" s="1504"/>
      <c r="B17" s="1504"/>
      <c r="C17" s="1504"/>
      <c r="D17" s="1504"/>
      <c r="E17" s="1031"/>
      <c r="F17" s="66" t="s">
        <v>27</v>
      </c>
      <c r="G17" s="451">
        <v>11.632126089872569</v>
      </c>
      <c r="H17" s="641" t="s">
        <v>5</v>
      </c>
      <c r="I17" s="451" t="s">
        <v>17</v>
      </c>
      <c r="J17" s="72"/>
      <c r="K17" s="451">
        <v>6.434412265758092</v>
      </c>
      <c r="L17" s="641" t="s">
        <v>5</v>
      </c>
      <c r="M17" s="451">
        <v>-499.68954962833408</v>
      </c>
      <c r="N17" s="13" t="s">
        <v>6</v>
      </c>
      <c r="O17" s="451">
        <v>-1.3959588758813504</v>
      </c>
      <c r="P17" s="13" t="s">
        <v>6</v>
      </c>
      <c r="Q17" s="451">
        <v>3.2831926624683163</v>
      </c>
      <c r="R17" s="640" t="s">
        <v>5</v>
      </c>
      <c r="S17" s="589">
        <v>1.0895217196149818</v>
      </c>
      <c r="T17" s="230" t="s">
        <v>15</v>
      </c>
    </row>
    <row r="18" spans="1:26" ht="18.75" customHeight="1">
      <c r="A18" s="1504"/>
      <c r="B18" s="1504"/>
      <c r="C18" s="1504"/>
      <c r="D18" s="1504"/>
      <c r="E18" s="1031"/>
      <c r="F18" s="67" t="s">
        <v>28</v>
      </c>
      <c r="G18" s="454">
        <v>202.70757880617035</v>
      </c>
      <c r="H18" s="641" t="s">
        <v>5</v>
      </c>
      <c r="I18" s="454" t="s">
        <v>17</v>
      </c>
      <c r="J18" s="72"/>
      <c r="K18" s="454">
        <v>204.07055650198751</v>
      </c>
      <c r="L18" s="641" t="s">
        <v>5</v>
      </c>
      <c r="M18" s="454">
        <v>-297.41131030462032</v>
      </c>
      <c r="N18" s="13" t="s">
        <v>6</v>
      </c>
      <c r="O18" s="454">
        <v>13.42793811332524</v>
      </c>
      <c r="P18" s="641" t="s">
        <v>5</v>
      </c>
      <c r="Q18" s="454">
        <v>20.060257649794874</v>
      </c>
      <c r="R18" s="640" t="s">
        <v>5</v>
      </c>
      <c r="S18" s="589">
        <v>22.750885242631291</v>
      </c>
      <c r="T18" s="640" t="s">
        <v>5</v>
      </c>
    </row>
    <row r="19" spans="1:26" ht="18" customHeight="1" thickBot="1">
      <c r="A19" s="1504"/>
      <c r="B19" s="1504"/>
      <c r="C19" s="1504"/>
      <c r="D19" s="1504"/>
      <c r="E19" s="1031"/>
      <c r="F19" s="247" t="s">
        <v>29</v>
      </c>
      <c r="G19" s="464">
        <v>1809.8023952095809</v>
      </c>
      <c r="H19" s="641" t="s">
        <v>5</v>
      </c>
      <c r="I19" s="464" t="s">
        <v>17</v>
      </c>
      <c r="J19" s="72"/>
      <c r="K19" s="464" t="s">
        <v>17</v>
      </c>
      <c r="L19" s="72"/>
      <c r="M19" s="464">
        <v>-4.1123731597456645</v>
      </c>
      <c r="N19" s="13" t="s">
        <v>6</v>
      </c>
      <c r="O19" s="464">
        <v>2.3467895944822645</v>
      </c>
      <c r="P19" s="641" t="s">
        <v>5</v>
      </c>
      <c r="Q19" s="605">
        <v>2.8871229785633696</v>
      </c>
      <c r="R19" s="640" t="s">
        <v>5</v>
      </c>
      <c r="S19" s="589">
        <v>2.4857578784851513</v>
      </c>
      <c r="T19" s="640" t="s">
        <v>5</v>
      </c>
    </row>
    <row r="20" spans="1:26" ht="17.25" customHeight="1" thickBot="1">
      <c r="A20" s="1504"/>
      <c r="B20" s="1504"/>
      <c r="C20" s="1504"/>
      <c r="D20" s="1504"/>
      <c r="E20" s="985"/>
      <c r="F20" s="254" t="s">
        <v>31</v>
      </c>
      <c r="G20" s="255">
        <v>2.7591149228415128</v>
      </c>
      <c r="H20" s="22" t="s">
        <v>7</v>
      </c>
      <c r="I20" s="89">
        <v>2.995217346108408</v>
      </c>
      <c r="J20" s="22" t="s">
        <v>7</v>
      </c>
      <c r="K20" s="566">
        <v>3.9454684719494115</v>
      </c>
      <c r="L20" s="22" t="s">
        <v>7</v>
      </c>
      <c r="M20" s="566">
        <v>1.5260463203389325</v>
      </c>
      <c r="N20" s="20" t="s">
        <v>8</v>
      </c>
      <c r="O20" s="566">
        <v>2.7006025140264369</v>
      </c>
      <c r="P20" s="22" t="s">
        <v>7</v>
      </c>
      <c r="Q20" s="47">
        <v>3.8297240090390545</v>
      </c>
      <c r="R20" s="240" t="s">
        <v>7</v>
      </c>
      <c r="S20" s="589">
        <v>3.6206923115358984</v>
      </c>
      <c r="T20" s="240" t="s">
        <v>7</v>
      </c>
      <c r="U20" s="4"/>
      <c r="V20" s="4"/>
    </row>
    <row r="21" spans="1:26" ht="18.75" customHeight="1" thickBot="1">
      <c r="A21" s="1504"/>
      <c r="B21" s="1504"/>
      <c r="C21" s="1504"/>
      <c r="D21" s="1504"/>
      <c r="E21" s="1031"/>
      <c r="F21" s="1085"/>
      <c r="G21" s="1085"/>
      <c r="H21" s="1085"/>
      <c r="I21" s="1085"/>
      <c r="J21" s="1085"/>
      <c r="K21" s="1085"/>
      <c r="L21" s="1085"/>
      <c r="M21" s="1085"/>
      <c r="N21" s="1085"/>
      <c r="O21" s="1085"/>
      <c r="P21" s="1085"/>
      <c r="Q21" s="522"/>
      <c r="R21" s="52"/>
      <c r="S21" s="604"/>
      <c r="U21" s="52"/>
      <c r="V21" s="52"/>
    </row>
    <row r="22" spans="1:26" ht="15" customHeight="1" thickBot="1">
      <c r="A22" s="1504"/>
      <c r="B22" s="1504"/>
      <c r="C22" s="1504"/>
      <c r="D22" s="1504"/>
      <c r="E22" s="1031"/>
      <c r="F22" s="264" t="s">
        <v>325</v>
      </c>
      <c r="G22" s="1088" t="s">
        <v>8</v>
      </c>
      <c r="H22" s="1088"/>
      <c r="I22" s="1088" t="s">
        <v>8</v>
      </c>
      <c r="J22" s="1088"/>
      <c r="K22" s="1088" t="s">
        <v>8</v>
      </c>
      <c r="L22" s="1088"/>
      <c r="M22" s="1086" t="s">
        <v>15</v>
      </c>
      <c r="N22" s="1086"/>
      <c r="O22" s="1088" t="s">
        <v>8</v>
      </c>
      <c r="P22" s="1088"/>
      <c r="Q22" s="1292" t="s">
        <v>7</v>
      </c>
      <c r="R22" s="1292"/>
      <c r="S22" s="1089" t="s">
        <v>8</v>
      </c>
      <c r="T22" s="1572"/>
      <c r="U22" s="4"/>
      <c r="V22" s="4"/>
    </row>
    <row r="23" spans="1:26" ht="15" customHeight="1" thickBot="1">
      <c r="A23" s="1504"/>
      <c r="B23" s="1504"/>
      <c r="C23" s="1504"/>
      <c r="D23" s="1504"/>
      <c r="E23" s="1031"/>
    </row>
    <row r="24" spans="1:26" ht="30" customHeight="1" thickBot="1">
      <c r="A24" s="1504"/>
      <c r="B24" s="1504"/>
      <c r="C24" s="1504"/>
      <c r="D24" s="1504"/>
      <c r="E24" s="1031"/>
      <c r="F24" s="267" t="s">
        <v>33</v>
      </c>
      <c r="G24" s="1288">
        <v>2018</v>
      </c>
      <c r="H24" s="1288"/>
      <c r="I24" s="1288">
        <v>2019</v>
      </c>
      <c r="J24" s="1288"/>
      <c r="K24" s="1288">
        <v>2020</v>
      </c>
      <c r="L24" s="1288"/>
      <c r="M24" s="1288">
        <v>2021</v>
      </c>
      <c r="N24" s="1288"/>
      <c r="O24" s="1288">
        <v>2022</v>
      </c>
      <c r="P24" s="1288"/>
      <c r="Q24" s="1288">
        <v>2023</v>
      </c>
      <c r="R24" s="1288"/>
      <c r="S24" s="1288">
        <v>2024</v>
      </c>
      <c r="T24" s="1288"/>
      <c r="U24" s="1287" t="s">
        <v>447</v>
      </c>
      <c r="V24" s="1287"/>
      <c r="W24" s="1287" t="s">
        <v>448</v>
      </c>
      <c r="X24" s="1287"/>
      <c r="Y24" s="1288" t="s">
        <v>445</v>
      </c>
      <c r="Z24" s="1289"/>
    </row>
    <row r="25" spans="1:26" ht="15" hidden="1" customHeight="1">
      <c r="A25" s="1504"/>
      <c r="B25" s="1504"/>
      <c r="C25" s="1504"/>
      <c r="D25" s="1504"/>
      <c r="E25" s="1031"/>
      <c r="F25" s="93" t="s">
        <v>37</v>
      </c>
      <c r="G25" s="865">
        <v>29490469</v>
      </c>
      <c r="H25" s="865">
        <v>29490469</v>
      </c>
      <c r="I25" s="865">
        <v>31915806</v>
      </c>
      <c r="J25" s="865">
        <v>31915806</v>
      </c>
      <c r="K25" s="865">
        <v>5976601</v>
      </c>
      <c r="L25" s="865">
        <v>5976601</v>
      </c>
      <c r="M25" s="865">
        <v>17940066</v>
      </c>
      <c r="N25" s="865">
        <v>17940066</v>
      </c>
      <c r="O25" s="865">
        <v>20738922</v>
      </c>
      <c r="P25" s="865">
        <v>20738922</v>
      </c>
      <c r="Q25" s="865">
        <v>20738922</v>
      </c>
      <c r="R25" s="865">
        <v>20738922</v>
      </c>
      <c r="S25" s="865">
        <v>20738922</v>
      </c>
      <c r="T25" s="865">
        <v>20738922</v>
      </c>
      <c r="U25" s="865">
        <v>2798856</v>
      </c>
      <c r="V25" s="865">
        <v>2798856</v>
      </c>
      <c r="W25" s="865">
        <v>0.15601146617855255</v>
      </c>
      <c r="X25" s="865">
        <v>0.15601146617855255</v>
      </c>
      <c r="Y25" s="865">
        <v>-8.4251692421152158E-2</v>
      </c>
      <c r="Z25" s="952">
        <v>-8.4251692421152158E-2</v>
      </c>
    </row>
    <row r="26" spans="1:26">
      <c r="A26" s="1505"/>
      <c r="B26" s="1505"/>
      <c r="C26" s="1505"/>
      <c r="D26" s="1505"/>
      <c r="E26" s="1031"/>
      <c r="F26" s="95" t="s">
        <v>37</v>
      </c>
      <c r="G26" s="860">
        <v>5102414</v>
      </c>
      <c r="H26" s="860"/>
      <c r="I26" s="860">
        <v>4246554</v>
      </c>
      <c r="J26" s="860"/>
      <c r="K26" s="860">
        <v>4317845</v>
      </c>
      <c r="L26" s="860"/>
      <c r="M26" s="860">
        <v>4139218</v>
      </c>
      <c r="N26" s="860"/>
      <c r="O26" s="860">
        <v>4008609</v>
      </c>
      <c r="P26" s="860"/>
      <c r="Q26" s="860">
        <v>4618034</v>
      </c>
      <c r="R26" s="860"/>
      <c r="S26" s="860">
        <v>4539044</v>
      </c>
      <c r="T26" s="860"/>
      <c r="U26" s="860">
        <v>-78990</v>
      </c>
      <c r="V26" s="860"/>
      <c r="W26" s="1147">
        <v>-1.7104681342753225E-2</v>
      </c>
      <c r="X26" s="1147"/>
      <c r="Y26" s="1147">
        <v>1.2568321248272563E-2</v>
      </c>
      <c r="Z26" s="1151"/>
    </row>
    <row r="27" spans="1:26" ht="15" customHeight="1" thickBot="1">
      <c r="A27" s="882" t="s">
        <v>38</v>
      </c>
      <c r="B27" s="883"/>
      <c r="C27" s="883"/>
      <c r="D27" s="1021"/>
      <c r="E27" s="985"/>
      <c r="F27" s="94" t="s">
        <v>39</v>
      </c>
      <c r="G27" s="860">
        <v>69374</v>
      </c>
      <c r="H27" s="860"/>
      <c r="I27" s="860">
        <v>7903</v>
      </c>
      <c r="J27" s="860"/>
      <c r="K27" s="860">
        <v>45324</v>
      </c>
      <c r="L27" s="860"/>
      <c r="M27" s="860">
        <v>-3428370</v>
      </c>
      <c r="N27" s="860"/>
      <c r="O27" s="860">
        <v>-125325</v>
      </c>
      <c r="P27" s="860"/>
      <c r="Q27" s="860">
        <v>251289</v>
      </c>
      <c r="R27" s="860"/>
      <c r="S27" s="860">
        <v>65538</v>
      </c>
      <c r="T27" s="860"/>
      <c r="U27" s="1282">
        <v>-185751</v>
      </c>
      <c r="V27" s="1282"/>
      <c r="W27" s="1144">
        <v>-0.73919272232369893</v>
      </c>
      <c r="X27" s="1144"/>
      <c r="Y27" s="1144">
        <v>9.6582316815071012E-2</v>
      </c>
      <c r="Z27" s="1145"/>
    </row>
    <row r="28" spans="1:26" ht="15" customHeight="1" thickTop="1">
      <c r="A28" s="880" t="s">
        <v>41</v>
      </c>
      <c r="B28" s="881"/>
      <c r="C28" s="881"/>
      <c r="D28" s="1066"/>
      <c r="E28" s="985"/>
      <c r="F28" s="95" t="s">
        <v>304</v>
      </c>
      <c r="G28" s="860">
        <v>147288</v>
      </c>
      <c r="H28" s="860"/>
      <c r="I28" s="860">
        <v>62820</v>
      </c>
      <c r="J28" s="860"/>
      <c r="K28" s="860">
        <v>41521</v>
      </c>
      <c r="L28" s="860"/>
      <c r="M28" s="860">
        <v>-3394384</v>
      </c>
      <c r="N28" s="860"/>
      <c r="O28" s="860">
        <v>-193905</v>
      </c>
      <c r="P28" s="860"/>
      <c r="Q28" s="860">
        <v>153134</v>
      </c>
      <c r="R28" s="860"/>
      <c r="S28" s="860">
        <v>14210</v>
      </c>
      <c r="T28" s="860"/>
      <c r="U28" s="1282">
        <v>-138924</v>
      </c>
      <c r="V28" s="1282"/>
      <c r="W28" s="1139">
        <v>-0.90720545404678254</v>
      </c>
      <c r="X28" s="1139"/>
      <c r="Y28" s="1139">
        <v>-0.2351406706824668</v>
      </c>
      <c r="Z28" s="1140"/>
    </row>
    <row r="29" spans="1:26" ht="18" customHeight="1" thickBot="1">
      <c r="A29" s="960" t="s">
        <v>882</v>
      </c>
      <c r="B29" s="961"/>
      <c r="C29" s="961"/>
      <c r="D29" s="962"/>
      <c r="E29" s="985"/>
      <c r="F29" s="96" t="s">
        <v>44</v>
      </c>
      <c r="G29" s="857">
        <v>141812</v>
      </c>
      <c r="H29" s="857"/>
      <c r="I29" s="857">
        <v>50312</v>
      </c>
      <c r="J29" s="857"/>
      <c r="K29" s="1064">
        <v>21085</v>
      </c>
      <c r="L29" s="1064"/>
      <c r="M29" s="857">
        <v>-3086188</v>
      </c>
      <c r="N29" s="857"/>
      <c r="O29" s="857">
        <v>-169560</v>
      </c>
      <c r="P29" s="857"/>
      <c r="Q29" s="857">
        <v>125359</v>
      </c>
      <c r="R29" s="857"/>
      <c r="S29" s="857">
        <v>29115</v>
      </c>
      <c r="T29" s="857"/>
      <c r="U29" s="1279">
        <v>-96244</v>
      </c>
      <c r="V29" s="1279"/>
      <c r="W29" s="1149">
        <v>-0.76774703052832272</v>
      </c>
      <c r="X29" s="1149"/>
      <c r="Y29" s="1149">
        <v>8.4016261753596222E-2</v>
      </c>
      <c r="Z29" s="1150"/>
    </row>
    <row r="30" spans="1:26" ht="15.75" customHeight="1" thickBot="1">
      <c r="A30" s="963"/>
      <c r="B30" s="964"/>
      <c r="C30" s="964"/>
      <c r="D30" s="965"/>
      <c r="E30" s="985"/>
    </row>
    <row r="31" spans="1:26" ht="34.5" customHeight="1" thickBot="1">
      <c r="A31" s="966"/>
      <c r="B31" s="967"/>
      <c r="C31" s="967"/>
      <c r="D31" s="968"/>
      <c r="E31" s="985"/>
      <c r="F31" s="267" t="s">
        <v>45</v>
      </c>
      <c r="G31" s="1062">
        <v>2018</v>
      </c>
      <c r="H31" s="1062"/>
      <c r="I31" s="1062">
        <v>2019</v>
      </c>
      <c r="J31" s="1062"/>
      <c r="K31" s="1062">
        <v>2020</v>
      </c>
      <c r="L31" s="1062"/>
      <c r="M31" s="1062">
        <v>2021</v>
      </c>
      <c r="N31" s="1062"/>
      <c r="O31" s="1062">
        <v>2022</v>
      </c>
      <c r="P31" s="1062"/>
      <c r="Q31" s="1062">
        <v>2023</v>
      </c>
      <c r="R31" s="1062"/>
      <c r="S31" s="1062">
        <v>2024</v>
      </c>
      <c r="T31" s="1062"/>
      <c r="U31" s="1063" t="s">
        <v>447</v>
      </c>
      <c r="V31" s="1063"/>
      <c r="W31" s="1063" t="s">
        <v>448</v>
      </c>
      <c r="X31" s="1063"/>
      <c r="Y31" s="1062" t="s">
        <v>445</v>
      </c>
      <c r="Z31" s="1065"/>
    </row>
    <row r="32" spans="1:26" ht="18" customHeight="1">
      <c r="A32" s="838" t="s">
        <v>46</v>
      </c>
      <c r="B32" s="839"/>
      <c r="C32" s="839"/>
      <c r="D32" s="839"/>
      <c r="E32" s="985"/>
      <c r="F32" s="93" t="s">
        <v>47</v>
      </c>
      <c r="G32" s="865">
        <v>25206654</v>
      </c>
      <c r="H32" s="865"/>
      <c r="I32" s="865">
        <v>23949000</v>
      </c>
      <c r="J32" s="865"/>
      <c r="K32" s="865">
        <v>22330791</v>
      </c>
      <c r="L32" s="865"/>
      <c r="M32" s="1485">
        <v>20500742</v>
      </c>
      <c r="N32" s="1485"/>
      <c r="O32" s="1485">
        <v>19222205</v>
      </c>
      <c r="P32" s="1485"/>
      <c r="Q32" s="1485">
        <v>20574233</v>
      </c>
      <c r="R32" s="1485"/>
      <c r="S32" s="1485">
        <v>19987487</v>
      </c>
      <c r="T32" s="1485"/>
      <c r="U32" s="1485">
        <v>-586746</v>
      </c>
      <c r="V32" s="1485"/>
      <c r="W32" s="1010">
        <v>-2.8518487177626506E-2</v>
      </c>
      <c r="X32" s="1010"/>
      <c r="Y32" s="1010">
        <v>-2.7334477771956522E-2</v>
      </c>
      <c r="Z32" s="1011"/>
    </row>
    <row r="33" spans="1:26" ht="18" customHeight="1">
      <c r="A33" s="836" t="s">
        <v>94</v>
      </c>
      <c r="B33" s="837"/>
      <c r="C33" s="837"/>
      <c r="D33" s="837"/>
      <c r="E33" s="985"/>
      <c r="F33" s="94" t="s">
        <v>49</v>
      </c>
      <c r="G33" s="1060">
        <v>8248693</v>
      </c>
      <c r="H33" s="1060"/>
      <c r="I33" s="860">
        <v>7039995</v>
      </c>
      <c r="J33" s="860"/>
      <c r="K33" s="860">
        <v>5413186</v>
      </c>
      <c r="L33" s="860"/>
      <c r="M33" s="860">
        <v>6690410</v>
      </c>
      <c r="N33" s="860"/>
      <c r="O33" s="860">
        <v>6314074</v>
      </c>
      <c r="P33" s="860"/>
      <c r="Q33" s="860">
        <v>5230963</v>
      </c>
      <c r="R33" s="860"/>
      <c r="S33" s="860">
        <v>5001677</v>
      </c>
      <c r="T33" s="860"/>
      <c r="U33" s="860">
        <v>-229286</v>
      </c>
      <c r="V33" s="860"/>
      <c r="W33" s="861">
        <v>-4.383246450032241E-2</v>
      </c>
      <c r="X33" s="861"/>
      <c r="Y33" s="861">
        <v>-1.9572073749815067E-2</v>
      </c>
      <c r="Z33" s="862"/>
    </row>
    <row r="34" spans="1:26" ht="18" customHeight="1">
      <c r="A34" s="838" t="s">
        <v>50</v>
      </c>
      <c r="B34" s="839"/>
      <c r="C34" s="839"/>
      <c r="D34" s="839"/>
      <c r="E34" s="985"/>
      <c r="F34" s="95" t="s">
        <v>51</v>
      </c>
      <c r="G34" s="860">
        <v>16957961</v>
      </c>
      <c r="H34" s="860"/>
      <c r="I34" s="860">
        <v>16909005</v>
      </c>
      <c r="J34" s="860"/>
      <c r="K34" s="860">
        <v>16917605</v>
      </c>
      <c r="L34" s="860"/>
      <c r="M34" s="860">
        <v>13810332</v>
      </c>
      <c r="N34" s="860"/>
      <c r="O34" s="860">
        <v>12908131</v>
      </c>
      <c r="P34" s="860"/>
      <c r="Q34" s="860">
        <v>15343270</v>
      </c>
      <c r="R34" s="860"/>
      <c r="S34" s="860">
        <v>14985810</v>
      </c>
      <c r="T34" s="860"/>
      <c r="U34" s="860">
        <v>-357460</v>
      </c>
      <c r="V34" s="860"/>
      <c r="W34" s="1005">
        <v>-2.329751089565657E-2</v>
      </c>
      <c r="X34" s="1005"/>
      <c r="Y34" s="1005">
        <v>-2.9857936103667604E-2</v>
      </c>
      <c r="Z34" s="1006"/>
    </row>
    <row r="35" spans="1:26" ht="18" customHeight="1">
      <c r="A35" s="863" t="s">
        <v>660</v>
      </c>
      <c r="B35" s="864"/>
      <c r="C35" s="864"/>
      <c r="D35" s="864"/>
      <c r="E35" s="985"/>
      <c r="F35" s="94" t="s">
        <v>53</v>
      </c>
      <c r="G35" s="860">
        <v>25206654</v>
      </c>
      <c r="H35" s="860"/>
      <c r="I35" s="860">
        <v>23949000</v>
      </c>
      <c r="J35" s="860"/>
      <c r="K35" s="860">
        <v>22330791</v>
      </c>
      <c r="L35" s="860"/>
      <c r="M35" s="860">
        <v>20500742</v>
      </c>
      <c r="N35" s="860"/>
      <c r="O35" s="860">
        <v>19222205</v>
      </c>
      <c r="P35" s="860"/>
      <c r="Q35" s="860">
        <v>20574233</v>
      </c>
      <c r="R35" s="860"/>
      <c r="S35" s="860">
        <v>19987487</v>
      </c>
      <c r="T35" s="860"/>
      <c r="U35" s="860">
        <v>-586746</v>
      </c>
      <c r="V35" s="860"/>
      <c r="W35" s="861">
        <v>-2.8518487177626506E-2</v>
      </c>
      <c r="X35" s="861"/>
      <c r="Y35" s="861">
        <v>-2.7334477771956522E-2</v>
      </c>
      <c r="Z35" s="862"/>
    </row>
    <row r="36" spans="1:26" ht="18" customHeight="1" thickBot="1">
      <c r="A36" s="838" t="s">
        <v>54</v>
      </c>
      <c r="B36" s="839"/>
      <c r="C36" s="839"/>
      <c r="D36" s="839"/>
      <c r="E36" s="985"/>
      <c r="F36" s="97" t="s">
        <v>328</v>
      </c>
      <c r="G36" s="857">
        <v>16957961</v>
      </c>
      <c r="H36" s="857"/>
      <c r="I36" s="857">
        <v>16909005</v>
      </c>
      <c r="J36" s="857"/>
      <c r="K36" s="857">
        <v>16917605</v>
      </c>
      <c r="L36" s="857"/>
      <c r="M36" s="857">
        <v>13810332</v>
      </c>
      <c r="N36" s="857"/>
      <c r="O36" s="857">
        <v>12908131</v>
      </c>
      <c r="P36" s="857"/>
      <c r="Q36" s="857">
        <v>15343270</v>
      </c>
      <c r="R36" s="857"/>
      <c r="S36" s="857">
        <v>14985810</v>
      </c>
      <c r="T36" s="857"/>
      <c r="U36" s="857">
        <v>-357460</v>
      </c>
      <c r="V36" s="857"/>
      <c r="W36" s="1007">
        <v>-2.329751089565657E-2</v>
      </c>
      <c r="X36" s="1007"/>
      <c r="Y36" s="1007">
        <v>-2.9857936103667604E-2</v>
      </c>
      <c r="Z36" s="1008"/>
    </row>
    <row r="37" spans="1:26" ht="18" customHeight="1" thickBot="1">
      <c r="A37" s="836" t="s">
        <v>883</v>
      </c>
      <c r="B37" s="837"/>
      <c r="C37" s="837"/>
      <c r="D37" s="837"/>
      <c r="E37" s="985"/>
    </row>
    <row r="38" spans="1:26" ht="18" customHeight="1" thickBot="1">
      <c r="A38" s="838" t="s">
        <v>57</v>
      </c>
      <c r="B38" s="839"/>
      <c r="C38" s="839"/>
      <c r="D38" s="839"/>
      <c r="E38" s="985"/>
      <c r="F38" s="929" t="s">
        <v>58</v>
      </c>
      <c r="G38" s="840"/>
      <c r="H38" s="840"/>
      <c r="I38" s="840"/>
      <c r="J38" s="840"/>
      <c r="K38" s="840"/>
      <c r="L38" s="840"/>
      <c r="M38" s="840"/>
      <c r="N38" s="840"/>
      <c r="O38" s="840"/>
      <c r="P38" s="840"/>
      <c r="Q38" s="840"/>
      <c r="R38" s="840"/>
      <c r="S38" s="840"/>
      <c r="T38" s="840"/>
      <c r="U38" s="840"/>
      <c r="V38" s="840"/>
      <c r="W38" s="840"/>
      <c r="X38" s="841"/>
    </row>
    <row r="39" spans="1:26" ht="18" customHeight="1">
      <c r="A39" s="1198">
        <v>6190</v>
      </c>
      <c r="B39" s="1199"/>
      <c r="C39" s="1199"/>
      <c r="D39" s="1199"/>
      <c r="E39" s="985"/>
      <c r="F39" s="483"/>
      <c r="G39" s="484"/>
      <c r="H39" s="484"/>
      <c r="I39" s="484"/>
      <c r="J39" s="484"/>
      <c r="K39" s="484"/>
      <c r="L39" s="484"/>
      <c r="M39" s="484"/>
      <c r="N39" s="484"/>
      <c r="O39" s="484"/>
      <c r="P39" s="484"/>
      <c r="Q39" s="484"/>
      <c r="R39" s="484"/>
      <c r="S39" s="484"/>
      <c r="T39" s="484"/>
      <c r="U39" s="484"/>
      <c r="V39" s="484"/>
      <c r="W39" s="484"/>
      <c r="X39" s="486"/>
    </row>
    <row r="40" spans="1:26" ht="18" customHeight="1">
      <c r="A40" s="847" t="s">
        <v>59</v>
      </c>
      <c r="B40" s="848"/>
      <c r="C40" s="848"/>
      <c r="D40" s="848"/>
      <c r="E40" s="985"/>
      <c r="F40" s="487"/>
      <c r="G40" s="52"/>
      <c r="H40" s="52"/>
      <c r="I40" s="52"/>
      <c r="J40" s="52"/>
      <c r="K40" s="52"/>
      <c r="L40" s="52"/>
      <c r="M40" s="52"/>
      <c r="N40" s="52"/>
      <c r="O40" s="52"/>
      <c r="P40" s="52"/>
      <c r="Q40" s="52"/>
      <c r="R40" s="52"/>
      <c r="S40" s="52"/>
      <c r="T40" s="52"/>
      <c r="U40" s="52"/>
      <c r="V40" s="52"/>
      <c r="W40" s="52"/>
      <c r="X40" s="488"/>
    </row>
    <row r="41" spans="1:26" ht="18" customHeight="1">
      <c r="A41" s="1421" t="s">
        <v>265</v>
      </c>
      <c r="B41" s="1422"/>
      <c r="C41" s="1310">
        <v>1</v>
      </c>
      <c r="D41" s="1311"/>
      <c r="E41" s="1031"/>
      <c r="F41" s="487"/>
      <c r="G41" s="52"/>
      <c r="H41" s="52"/>
      <c r="I41" s="52"/>
      <c r="J41" s="52"/>
      <c r="K41" s="52"/>
      <c r="L41" s="52"/>
      <c r="M41" s="52"/>
      <c r="N41" s="52"/>
      <c r="O41" s="52"/>
      <c r="P41" s="52"/>
      <c r="Q41" s="52"/>
      <c r="R41" s="52"/>
      <c r="S41" s="52"/>
      <c r="T41" s="52"/>
      <c r="U41" s="52"/>
      <c r="V41" s="52"/>
      <c r="W41" s="52"/>
      <c r="X41" s="488"/>
    </row>
    <row r="42" spans="1:26" ht="18" customHeight="1">
      <c r="A42" s="1423"/>
      <c r="B42" s="1424"/>
      <c r="C42" s="1427"/>
      <c r="D42" s="1428"/>
      <c r="E42" s="985"/>
      <c r="F42" s="487"/>
      <c r="G42" s="52"/>
      <c r="H42" s="52"/>
      <c r="I42" s="52"/>
      <c r="J42" s="52"/>
      <c r="K42" s="52"/>
      <c r="L42" s="52"/>
      <c r="M42" s="52"/>
      <c r="N42" s="52"/>
      <c r="O42" s="52"/>
      <c r="P42" s="52"/>
      <c r="Q42" s="52"/>
      <c r="R42" s="52"/>
      <c r="S42" s="52"/>
      <c r="T42" s="52"/>
      <c r="U42" s="52"/>
      <c r="V42" s="52"/>
      <c r="W42" s="52"/>
      <c r="X42" s="488"/>
    </row>
    <row r="43" spans="1:26" ht="18" customHeight="1">
      <c r="A43" s="1425"/>
      <c r="B43" s="1426"/>
      <c r="C43" s="1312"/>
      <c r="D43" s="1313"/>
      <c r="E43" s="1031"/>
      <c r="F43" s="487"/>
      <c r="G43" s="52"/>
      <c r="H43" s="52"/>
      <c r="I43" s="52"/>
      <c r="J43" s="52"/>
      <c r="K43" s="52"/>
      <c r="L43" s="52"/>
      <c r="M43" s="52"/>
      <c r="N43" s="52"/>
      <c r="O43" s="52"/>
      <c r="P43" s="52"/>
      <c r="Q43" s="52"/>
      <c r="R43" s="52"/>
      <c r="S43" s="52"/>
      <c r="T43" s="52"/>
      <c r="U43" s="52"/>
      <c r="V43" s="52"/>
      <c r="W43" s="52"/>
      <c r="X43" s="488"/>
    </row>
    <row r="44" spans="1:26" ht="18" customHeight="1">
      <c r="A44" s="855" t="s">
        <v>61</v>
      </c>
      <c r="B44" s="856"/>
      <c r="C44" s="856"/>
      <c r="D44" s="1301"/>
      <c r="E44" s="985"/>
      <c r="F44" s="487"/>
      <c r="G44" s="52"/>
      <c r="H44" s="52"/>
      <c r="I44" s="52"/>
      <c r="J44" s="52"/>
      <c r="K44" s="52"/>
      <c r="L44" s="52"/>
      <c r="M44" s="52"/>
      <c r="N44" s="52"/>
      <c r="O44" s="52"/>
      <c r="P44" s="52"/>
      <c r="Q44" s="52"/>
      <c r="R44" s="52"/>
      <c r="S44" s="52"/>
      <c r="T44" s="52"/>
      <c r="U44" s="52"/>
      <c r="V44" s="52"/>
      <c r="W44" s="52"/>
      <c r="X44" s="488"/>
    </row>
    <row r="45" spans="1:26" ht="18" customHeight="1" thickBot="1">
      <c r="A45" s="1555" t="s">
        <v>884</v>
      </c>
      <c r="B45" s="1556"/>
      <c r="C45" s="1556"/>
      <c r="D45" s="1557"/>
      <c r="E45" s="985"/>
      <c r="F45" s="487"/>
      <c r="G45" s="52"/>
      <c r="H45" s="52"/>
      <c r="I45" s="52"/>
      <c r="J45" s="52"/>
      <c r="K45" s="52"/>
      <c r="L45" s="52"/>
      <c r="M45" s="52"/>
      <c r="N45" s="52"/>
      <c r="O45" s="52"/>
      <c r="P45" s="52"/>
      <c r="Q45" s="52"/>
      <c r="R45" s="52"/>
      <c r="S45" s="52"/>
      <c r="T45" s="52"/>
      <c r="U45" s="52"/>
      <c r="V45" s="52"/>
      <c r="W45" s="52"/>
      <c r="X45" s="488"/>
    </row>
    <row r="46" spans="1:26" ht="18" customHeight="1" thickTop="1" thickBot="1">
      <c r="A46" s="831" t="s">
        <v>63</v>
      </c>
      <c r="B46" s="832"/>
      <c r="C46" s="832"/>
      <c r="D46" s="1305"/>
      <c r="E46" s="985"/>
      <c r="F46" s="487"/>
      <c r="G46" s="52"/>
      <c r="H46" s="52"/>
      <c r="I46" s="52"/>
      <c r="J46" s="52"/>
      <c r="K46" s="52"/>
      <c r="L46" s="52"/>
      <c r="M46" s="52"/>
      <c r="N46" s="52"/>
      <c r="O46" s="52"/>
      <c r="P46" s="52"/>
      <c r="Q46" s="52"/>
      <c r="R46" s="52"/>
      <c r="S46" s="52"/>
      <c r="T46" s="52"/>
      <c r="U46" s="52"/>
      <c r="V46" s="52"/>
      <c r="W46" s="52"/>
      <c r="X46" s="488"/>
    </row>
    <row r="47" spans="1:26" ht="18" customHeight="1" thickTop="1">
      <c r="A47" s="880" t="s">
        <v>861</v>
      </c>
      <c r="B47" s="881"/>
      <c r="C47" s="881"/>
      <c r="D47" s="1066"/>
      <c r="E47" s="985"/>
      <c r="F47" s="487"/>
      <c r="G47" s="52"/>
      <c r="H47" s="52"/>
      <c r="I47" s="52"/>
      <c r="J47" s="52"/>
      <c r="K47" s="52"/>
      <c r="L47" s="52"/>
      <c r="M47" s="52"/>
      <c r="N47" s="52"/>
      <c r="O47" s="52"/>
      <c r="P47" s="52"/>
      <c r="Q47" s="52"/>
      <c r="R47" s="52"/>
      <c r="S47" s="52"/>
      <c r="T47" s="52"/>
      <c r="U47" s="52"/>
      <c r="V47" s="52"/>
      <c r="W47" s="52"/>
      <c r="X47" s="488"/>
    </row>
    <row r="48" spans="1:26" ht="18" customHeight="1">
      <c r="A48" s="819" t="s">
        <v>885</v>
      </c>
      <c r="B48" s="820"/>
      <c r="C48" s="820"/>
      <c r="D48" s="821"/>
      <c r="E48" s="985"/>
      <c r="F48" s="487"/>
      <c r="G48" s="52"/>
      <c r="H48" s="52"/>
      <c r="I48" s="52"/>
      <c r="J48" s="52"/>
      <c r="K48" s="52"/>
      <c r="L48" s="52"/>
      <c r="M48" s="52"/>
      <c r="N48" s="52"/>
      <c r="O48" s="52"/>
      <c r="P48" s="52"/>
      <c r="Q48" s="52"/>
      <c r="R48" s="52"/>
      <c r="S48" s="52"/>
      <c r="T48" s="52"/>
      <c r="U48" s="52"/>
      <c r="V48" s="52"/>
      <c r="W48" s="52"/>
      <c r="X48" s="488"/>
    </row>
    <row r="49" spans="1:24" ht="18" customHeight="1">
      <c r="A49" s="855" t="s">
        <v>66</v>
      </c>
      <c r="B49" s="856"/>
      <c r="C49" s="856"/>
      <c r="D49" s="1301"/>
      <c r="E49" s="985"/>
      <c r="F49" s="487"/>
      <c r="G49" s="52"/>
      <c r="H49" s="52"/>
      <c r="I49" s="52"/>
      <c r="J49" s="52"/>
      <c r="K49" s="52"/>
      <c r="L49" s="52"/>
      <c r="M49" s="52"/>
      <c r="N49" s="52"/>
      <c r="O49" s="52"/>
      <c r="P49" s="52"/>
      <c r="Q49" s="52"/>
      <c r="R49" s="52"/>
      <c r="S49" s="52"/>
      <c r="T49" s="52"/>
      <c r="U49" s="52"/>
      <c r="V49" s="52"/>
      <c r="W49" s="52"/>
      <c r="X49" s="488"/>
    </row>
    <row r="50" spans="1:24" ht="18" customHeight="1">
      <c r="A50" s="1566" t="s">
        <v>886</v>
      </c>
      <c r="B50" s="1567"/>
      <c r="C50" s="1567"/>
      <c r="D50" s="1568"/>
      <c r="E50" s="985"/>
      <c r="F50" s="487"/>
      <c r="G50" s="52"/>
      <c r="H50" s="52"/>
      <c r="I50" s="52"/>
      <c r="J50" s="52"/>
      <c r="K50" s="52"/>
      <c r="L50" s="52"/>
      <c r="M50" s="52"/>
      <c r="N50" s="52"/>
      <c r="O50" s="52"/>
      <c r="P50" s="52"/>
      <c r="Q50" s="52"/>
      <c r="R50" s="52"/>
      <c r="S50" s="52"/>
      <c r="T50" s="52"/>
      <c r="U50" s="52"/>
      <c r="V50" s="52"/>
      <c r="W50" s="52"/>
      <c r="X50" s="488"/>
    </row>
    <row r="51" spans="1:24" ht="18" customHeight="1" thickBot="1">
      <c r="A51" s="1263" t="s">
        <v>887</v>
      </c>
      <c r="B51" s="1107"/>
      <c r="C51" s="1107"/>
      <c r="D51" s="1264"/>
      <c r="E51" s="985"/>
      <c r="F51" s="487"/>
      <c r="G51" s="52"/>
      <c r="H51" s="52"/>
      <c r="I51" s="52"/>
      <c r="J51" s="52"/>
      <c r="K51" s="52"/>
      <c r="L51" s="52"/>
      <c r="M51" s="52"/>
      <c r="N51" s="52"/>
      <c r="O51" s="52"/>
      <c r="P51" s="52"/>
      <c r="Q51" s="52"/>
      <c r="R51" s="52"/>
      <c r="S51" s="52"/>
      <c r="T51" s="52"/>
      <c r="U51" s="52"/>
      <c r="V51" s="52"/>
      <c r="W51" s="52"/>
      <c r="X51" s="488"/>
    </row>
    <row r="52" spans="1:24" ht="18" customHeight="1" thickBot="1">
      <c r="A52" s="1110" t="s">
        <v>888</v>
      </c>
      <c r="B52" s="1111"/>
      <c r="C52" s="1111"/>
      <c r="D52" s="1265"/>
      <c r="E52" s="985"/>
      <c r="F52" s="938" t="s">
        <v>68</v>
      </c>
      <c r="G52" s="817"/>
      <c r="H52" s="817"/>
      <c r="I52" s="817"/>
      <c r="J52" s="817"/>
      <c r="K52" s="817"/>
      <c r="L52" s="817"/>
      <c r="M52" s="817"/>
      <c r="N52" s="817"/>
      <c r="O52" s="817"/>
      <c r="P52" s="817"/>
      <c r="Q52" s="817"/>
      <c r="R52" s="817"/>
      <c r="S52" s="817"/>
      <c r="T52" s="817"/>
      <c r="U52" s="817"/>
      <c r="V52" s="817"/>
      <c r="W52" s="817"/>
      <c r="X52" s="818"/>
    </row>
    <row r="53" spans="1:24" ht="18" customHeight="1" thickBot="1">
      <c r="A53" s="1569" t="s">
        <v>889</v>
      </c>
      <c r="B53" s="1570"/>
      <c r="C53" s="1570"/>
      <c r="D53" s="1571"/>
      <c r="E53" s="985"/>
      <c r="F53" s="307" t="s">
        <v>70</v>
      </c>
      <c r="G53" s="1244" t="s">
        <v>71</v>
      </c>
      <c r="H53" s="1244"/>
      <c r="I53" s="1244"/>
      <c r="J53" s="1244"/>
      <c r="K53" s="826" t="s">
        <v>72</v>
      </c>
      <c r="L53" s="827"/>
      <c r="M53" s="828"/>
      <c r="N53" s="826" t="s">
        <v>73</v>
      </c>
      <c r="O53" s="827"/>
      <c r="P53" s="827"/>
      <c r="Q53" s="827"/>
      <c r="R53" s="827"/>
      <c r="S53" s="827"/>
      <c r="T53" s="827"/>
      <c r="U53" s="827"/>
      <c r="V53" s="827"/>
      <c r="W53" s="827"/>
      <c r="X53" s="940"/>
    </row>
    <row r="54" spans="1:24" ht="18" customHeight="1">
      <c r="A54" s="1563" t="s">
        <v>890</v>
      </c>
      <c r="B54" s="1564"/>
      <c r="C54" s="1564"/>
      <c r="D54" s="1565"/>
      <c r="E54" s="985"/>
      <c r="F54" s="925">
        <v>2022</v>
      </c>
      <c r="G54" s="799" t="s">
        <v>891</v>
      </c>
      <c r="H54" s="799"/>
      <c r="I54" s="799"/>
      <c r="J54" s="799"/>
      <c r="K54" s="1048" t="s">
        <v>215</v>
      </c>
      <c r="L54" s="1048"/>
      <c r="M54" s="1048"/>
      <c r="N54" s="918" t="s">
        <v>892</v>
      </c>
      <c r="O54" s="918"/>
      <c r="P54" s="918"/>
      <c r="Q54" s="918"/>
      <c r="R54" s="918"/>
      <c r="S54" s="918"/>
      <c r="T54" s="918"/>
      <c r="U54" s="918"/>
      <c r="V54" s="918"/>
      <c r="W54" s="918"/>
      <c r="X54" s="919"/>
    </row>
    <row r="55" spans="1:24" ht="18" customHeight="1">
      <c r="A55" s="855" t="s">
        <v>74</v>
      </c>
      <c r="B55" s="856"/>
      <c r="C55" s="856"/>
      <c r="D55" s="1301"/>
      <c r="E55" s="985"/>
      <c r="F55" s="926"/>
      <c r="G55" s="800"/>
      <c r="H55" s="800"/>
      <c r="I55" s="800"/>
      <c r="J55" s="800"/>
      <c r="K55" s="964"/>
      <c r="L55" s="964"/>
      <c r="M55" s="964"/>
      <c r="N55" s="920"/>
      <c r="O55" s="920"/>
      <c r="P55" s="920"/>
      <c r="Q55" s="920"/>
      <c r="R55" s="920"/>
      <c r="S55" s="920"/>
      <c r="T55" s="920"/>
      <c r="U55" s="920"/>
      <c r="V55" s="920"/>
      <c r="W55" s="920"/>
      <c r="X55" s="921"/>
    </row>
    <row r="56" spans="1:24" ht="18" customHeight="1">
      <c r="A56" s="1050" t="s">
        <v>893</v>
      </c>
      <c r="B56" s="1051"/>
      <c r="C56" s="1051"/>
      <c r="D56" s="1052"/>
      <c r="E56" s="985"/>
      <c r="F56" s="926"/>
      <c r="G56" s="800"/>
      <c r="H56" s="800"/>
      <c r="I56" s="800"/>
      <c r="J56" s="800"/>
      <c r="K56" s="964"/>
      <c r="L56" s="964"/>
      <c r="M56" s="964"/>
      <c r="N56" s="920"/>
      <c r="O56" s="920"/>
      <c r="P56" s="920"/>
      <c r="Q56" s="920"/>
      <c r="R56" s="920"/>
      <c r="S56" s="920"/>
      <c r="T56" s="920"/>
      <c r="U56" s="920"/>
      <c r="V56" s="920"/>
      <c r="W56" s="920"/>
      <c r="X56" s="921"/>
    </row>
    <row r="57" spans="1:24" ht="18" customHeight="1">
      <c r="A57" s="1050" t="s">
        <v>894</v>
      </c>
      <c r="B57" s="1051"/>
      <c r="C57" s="1051"/>
      <c r="D57" s="1052"/>
      <c r="E57" s="985"/>
      <c r="F57" s="926"/>
      <c r="G57" s="800"/>
      <c r="H57" s="800"/>
      <c r="I57" s="800"/>
      <c r="J57" s="800"/>
      <c r="K57" s="964"/>
      <c r="L57" s="964"/>
      <c r="M57" s="964"/>
      <c r="N57" s="920"/>
      <c r="O57" s="920"/>
      <c r="P57" s="920"/>
      <c r="Q57" s="920"/>
      <c r="R57" s="920"/>
      <c r="S57" s="920"/>
      <c r="T57" s="920"/>
      <c r="U57" s="920"/>
      <c r="V57" s="920"/>
      <c r="W57" s="920"/>
      <c r="X57" s="921"/>
    </row>
    <row r="58" spans="1:24" ht="18" customHeight="1" thickBot="1">
      <c r="A58" s="1040" t="s">
        <v>895</v>
      </c>
      <c r="B58" s="1041"/>
      <c r="C58" s="1041"/>
      <c r="D58" s="1042"/>
      <c r="E58" s="985"/>
      <c r="F58" s="927"/>
      <c r="G58" s="801"/>
      <c r="H58" s="801"/>
      <c r="I58" s="801"/>
      <c r="J58" s="801"/>
      <c r="K58" s="1049"/>
      <c r="L58" s="1049"/>
      <c r="M58" s="1049"/>
      <c r="N58" s="922"/>
      <c r="O58" s="922"/>
      <c r="P58" s="922"/>
      <c r="Q58" s="922"/>
      <c r="R58" s="922"/>
      <c r="S58" s="922"/>
      <c r="T58" s="922"/>
      <c r="U58" s="922"/>
      <c r="V58" s="922"/>
      <c r="W58" s="922"/>
      <c r="X58" s="923"/>
    </row>
    <row r="59" spans="1:24" ht="18" customHeight="1" thickTop="1" thickBot="1">
      <c r="A59" s="831" t="s">
        <v>81</v>
      </c>
      <c r="B59" s="832"/>
      <c r="C59" s="832"/>
      <c r="D59" s="1305"/>
      <c r="E59" s="985"/>
      <c r="F59" s="925">
        <v>2023</v>
      </c>
      <c r="G59" s="799" t="s">
        <v>891</v>
      </c>
      <c r="H59" s="799"/>
      <c r="I59" s="799"/>
      <c r="J59" s="799"/>
      <c r="K59" s="799" t="s">
        <v>186</v>
      </c>
      <c r="L59" s="799"/>
      <c r="M59" s="799"/>
      <c r="N59" s="918" t="s">
        <v>896</v>
      </c>
      <c r="O59" s="918"/>
      <c r="P59" s="918"/>
      <c r="Q59" s="918"/>
      <c r="R59" s="918"/>
      <c r="S59" s="918"/>
      <c r="T59" s="918"/>
      <c r="U59" s="918"/>
      <c r="V59" s="918"/>
      <c r="W59" s="918"/>
      <c r="X59" s="919"/>
    </row>
    <row r="60" spans="1:24" ht="18" customHeight="1" thickTop="1">
      <c r="A60" s="880" t="s">
        <v>82</v>
      </c>
      <c r="B60" s="881"/>
      <c r="C60" s="881"/>
      <c r="D60" s="1066"/>
      <c r="E60" s="985"/>
      <c r="F60" s="926"/>
      <c r="G60" s="800"/>
      <c r="H60" s="800"/>
      <c r="I60" s="800"/>
      <c r="J60" s="800"/>
      <c r="K60" s="800"/>
      <c r="L60" s="800"/>
      <c r="M60" s="800"/>
      <c r="N60" s="920"/>
      <c r="O60" s="920"/>
      <c r="P60" s="920"/>
      <c r="Q60" s="920"/>
      <c r="R60" s="920"/>
      <c r="S60" s="920"/>
      <c r="T60" s="920"/>
      <c r="U60" s="920"/>
      <c r="V60" s="920"/>
      <c r="W60" s="920"/>
      <c r="X60" s="921"/>
    </row>
    <row r="61" spans="1:24" ht="30" customHeight="1">
      <c r="A61" s="1473" t="s">
        <v>897</v>
      </c>
      <c r="B61" s="1473"/>
      <c r="C61" s="1473"/>
      <c r="D61" s="1474"/>
      <c r="E61" s="985"/>
      <c r="F61" s="926"/>
      <c r="G61" s="800"/>
      <c r="H61" s="800"/>
      <c r="I61" s="800"/>
      <c r="J61" s="800"/>
      <c r="K61" s="800"/>
      <c r="L61" s="800"/>
      <c r="M61" s="800"/>
      <c r="N61" s="920"/>
      <c r="O61" s="920"/>
      <c r="P61" s="920"/>
      <c r="Q61" s="920"/>
      <c r="R61" s="920"/>
      <c r="S61" s="920"/>
      <c r="T61" s="920"/>
      <c r="U61" s="920"/>
      <c r="V61" s="920"/>
      <c r="W61" s="920"/>
      <c r="X61" s="921"/>
    </row>
    <row r="62" spans="1:24" ht="32.25" customHeight="1" thickBot="1">
      <c r="A62" s="1043" t="s">
        <v>898</v>
      </c>
      <c r="B62" s="1043"/>
      <c r="C62" s="1043"/>
      <c r="D62" s="1551"/>
      <c r="E62" s="985"/>
      <c r="F62" s="927"/>
      <c r="G62" s="801"/>
      <c r="H62" s="801"/>
      <c r="I62" s="801"/>
      <c r="J62" s="801"/>
      <c r="K62" s="801"/>
      <c r="L62" s="801"/>
      <c r="M62" s="801"/>
      <c r="N62" s="922"/>
      <c r="O62" s="922"/>
      <c r="P62" s="922"/>
      <c r="Q62" s="922"/>
      <c r="R62" s="922"/>
      <c r="S62" s="922"/>
      <c r="T62" s="922"/>
      <c r="U62" s="922"/>
      <c r="V62" s="922"/>
      <c r="W62" s="922"/>
      <c r="X62" s="923"/>
    </row>
    <row r="63" spans="1:24" ht="0.75" hidden="1" customHeight="1">
      <c r="A63" s="498"/>
      <c r="B63" s="498"/>
      <c r="C63" s="498"/>
      <c r="D63" s="499"/>
      <c r="E63" s="986"/>
      <c r="F63" s="606"/>
      <c r="G63" s="607"/>
      <c r="H63" s="607"/>
      <c r="I63" s="607"/>
      <c r="J63" s="607"/>
      <c r="K63" s="607"/>
      <c r="L63" s="607"/>
      <c r="M63" s="607"/>
      <c r="N63" s="607"/>
      <c r="O63" s="607"/>
      <c r="P63" s="607"/>
      <c r="Q63" s="607"/>
      <c r="R63" s="607"/>
      <c r="S63" s="607"/>
      <c r="T63" s="607"/>
      <c r="U63" s="607"/>
      <c r="V63" s="607"/>
      <c r="W63" s="607"/>
      <c r="X63" s="608"/>
    </row>
    <row r="64" spans="1:24" ht="18" customHeight="1">
      <c r="F64" s="925">
        <v>2024</v>
      </c>
      <c r="G64" s="799" t="s">
        <v>891</v>
      </c>
      <c r="H64" s="799"/>
      <c r="I64" s="799"/>
      <c r="J64" s="799"/>
      <c r="K64" s="799" t="s">
        <v>186</v>
      </c>
      <c r="L64" s="799"/>
      <c r="M64" s="799"/>
      <c r="N64" s="918" t="s">
        <v>896</v>
      </c>
      <c r="O64" s="918"/>
      <c r="P64" s="918"/>
      <c r="Q64" s="918"/>
      <c r="R64" s="918"/>
      <c r="S64" s="918"/>
      <c r="T64" s="918"/>
      <c r="U64" s="918"/>
      <c r="V64" s="918"/>
      <c r="W64" s="918"/>
      <c r="X64" s="919"/>
    </row>
    <row r="65" spans="5:24" ht="45" customHeight="1">
      <c r="E65"/>
      <c r="F65" s="926"/>
      <c r="G65" s="800"/>
      <c r="H65" s="800"/>
      <c r="I65" s="800"/>
      <c r="J65" s="800"/>
      <c r="K65" s="800"/>
      <c r="L65" s="800"/>
      <c r="M65" s="800"/>
      <c r="N65" s="920"/>
      <c r="O65" s="920"/>
      <c r="P65" s="920"/>
      <c r="Q65" s="920"/>
      <c r="R65" s="920"/>
      <c r="S65" s="920"/>
      <c r="T65" s="920"/>
      <c r="U65" s="920"/>
      <c r="V65" s="920"/>
      <c r="W65" s="920"/>
      <c r="X65" s="921"/>
    </row>
    <row r="66" spans="5:24">
      <c r="E66"/>
      <c r="F66" s="926"/>
      <c r="G66" s="800"/>
      <c r="H66" s="800"/>
      <c r="I66" s="800"/>
      <c r="J66" s="800"/>
      <c r="K66" s="800"/>
      <c r="L66" s="800"/>
      <c r="M66" s="800"/>
      <c r="N66" s="920"/>
      <c r="O66" s="920"/>
      <c r="P66" s="920"/>
      <c r="Q66" s="920"/>
      <c r="R66" s="920"/>
      <c r="S66" s="920"/>
      <c r="T66" s="920"/>
      <c r="U66" s="920"/>
      <c r="V66" s="920"/>
      <c r="W66" s="920"/>
      <c r="X66" s="921"/>
    </row>
    <row r="67" spans="5:24">
      <c r="E67"/>
      <c r="F67" s="926"/>
      <c r="G67" s="800"/>
      <c r="H67" s="800"/>
      <c r="I67" s="800"/>
      <c r="J67" s="800"/>
      <c r="K67" s="800"/>
      <c r="L67" s="800"/>
      <c r="M67" s="800"/>
      <c r="N67" s="920"/>
      <c r="O67" s="920"/>
      <c r="P67" s="920"/>
      <c r="Q67" s="920"/>
      <c r="R67" s="920"/>
      <c r="S67" s="920"/>
      <c r="T67" s="920"/>
      <c r="U67" s="920"/>
      <c r="V67" s="920"/>
      <c r="W67" s="920"/>
      <c r="X67" s="921"/>
    </row>
    <row r="68" spans="5:24">
      <c r="E68"/>
      <c r="F68" s="926"/>
      <c r="G68" s="800"/>
      <c r="H68" s="800"/>
      <c r="I68" s="800"/>
      <c r="J68" s="800"/>
      <c r="K68" s="800"/>
      <c r="L68" s="800"/>
      <c r="M68" s="800"/>
      <c r="N68" s="920"/>
      <c r="O68" s="920"/>
      <c r="P68" s="920"/>
      <c r="Q68" s="920"/>
      <c r="R68" s="920"/>
      <c r="S68" s="920"/>
      <c r="T68" s="920"/>
      <c r="U68" s="920"/>
      <c r="V68" s="920"/>
      <c r="W68" s="920"/>
      <c r="X68" s="921"/>
    </row>
    <row r="69" spans="5:24">
      <c r="E69"/>
      <c r="F69" s="926"/>
      <c r="G69" s="800"/>
      <c r="H69" s="800"/>
      <c r="I69" s="800"/>
      <c r="J69" s="800"/>
      <c r="K69" s="800"/>
      <c r="L69" s="800"/>
      <c r="M69" s="800"/>
      <c r="N69" s="920"/>
      <c r="O69" s="920"/>
      <c r="P69" s="920"/>
      <c r="Q69" s="920"/>
      <c r="R69" s="920"/>
      <c r="S69" s="920"/>
      <c r="T69" s="920"/>
      <c r="U69" s="920"/>
      <c r="V69" s="920"/>
      <c r="W69" s="920"/>
      <c r="X69" s="921"/>
    </row>
    <row r="70" spans="5:24" ht="12" customHeight="1">
      <c r="E70"/>
      <c r="F70" s="926"/>
      <c r="G70" s="800"/>
      <c r="H70" s="800"/>
      <c r="I70" s="800"/>
      <c r="J70" s="800"/>
      <c r="K70" s="800"/>
      <c r="L70" s="800"/>
      <c r="M70" s="800"/>
      <c r="N70" s="920"/>
      <c r="O70" s="920"/>
      <c r="P70" s="920"/>
      <c r="Q70" s="920"/>
      <c r="R70" s="920"/>
      <c r="S70" s="920"/>
      <c r="T70" s="920"/>
      <c r="U70" s="920"/>
      <c r="V70" s="920"/>
      <c r="W70" s="920"/>
      <c r="X70" s="921"/>
    </row>
    <row r="71" spans="5:24" hidden="1">
      <c r="E71"/>
      <c r="F71" s="926"/>
      <c r="G71" s="800"/>
      <c r="H71" s="800"/>
      <c r="I71" s="800"/>
      <c r="J71" s="800"/>
      <c r="K71" s="800"/>
      <c r="L71" s="800"/>
      <c r="M71" s="800"/>
      <c r="N71" s="920"/>
      <c r="O71" s="920"/>
      <c r="P71" s="920"/>
      <c r="Q71" s="920"/>
      <c r="R71" s="920"/>
      <c r="S71" s="920"/>
      <c r="T71" s="920"/>
      <c r="U71" s="920"/>
      <c r="V71" s="920"/>
      <c r="W71" s="920"/>
      <c r="X71" s="921"/>
    </row>
    <row r="72" spans="5:24" hidden="1">
      <c r="E72"/>
      <c r="F72" s="926"/>
      <c r="G72" s="800"/>
      <c r="H72" s="800"/>
      <c r="I72" s="800"/>
      <c r="J72" s="800"/>
      <c r="K72" s="800"/>
      <c r="L72" s="800"/>
      <c r="M72" s="800"/>
      <c r="N72" s="920"/>
      <c r="O72" s="920"/>
      <c r="P72" s="920"/>
      <c r="Q72" s="920"/>
      <c r="R72" s="920"/>
      <c r="S72" s="920"/>
      <c r="T72" s="920"/>
      <c r="U72" s="920"/>
      <c r="V72" s="920"/>
      <c r="W72" s="920"/>
      <c r="X72" s="921"/>
    </row>
    <row r="73" spans="5:24" ht="15.75" hidden="1" customHeight="1" thickBot="1">
      <c r="E73"/>
      <c r="F73" s="927"/>
      <c r="G73" s="801"/>
      <c r="H73" s="801"/>
      <c r="I73" s="801"/>
      <c r="J73" s="801"/>
      <c r="K73" s="801"/>
      <c r="L73" s="801"/>
      <c r="M73" s="801"/>
      <c r="N73" s="922"/>
      <c r="O73" s="922"/>
      <c r="P73" s="922"/>
      <c r="Q73" s="922"/>
      <c r="R73" s="922"/>
      <c r="S73" s="922"/>
      <c r="T73" s="922"/>
      <c r="U73" s="922"/>
      <c r="V73" s="922"/>
      <c r="W73" s="922"/>
      <c r="X73" s="923"/>
    </row>
    <row r="74" spans="5:24" ht="21.75" customHeight="1">
      <c r="E74"/>
    </row>
    <row r="75" spans="5:24" ht="23.25" customHeight="1">
      <c r="E75"/>
    </row>
    <row r="76" spans="5:24" ht="27.75" customHeight="1">
      <c r="E76"/>
    </row>
    <row r="77" spans="5:24" ht="30" customHeight="1">
      <c r="E77"/>
    </row>
    <row r="78" spans="5:24">
      <c r="E78"/>
    </row>
    <row r="79" spans="5:24" ht="22.5" customHeight="1">
      <c r="E79"/>
    </row>
    <row r="80" spans="5:24" ht="21" customHeight="1"/>
    <row r="81" ht="24.75" customHeight="1"/>
    <row r="82" ht="21" customHeight="1"/>
    <row r="84" ht="20.25" customHeight="1"/>
    <row r="88" ht="52.5" customHeight="1"/>
  </sheetData>
  <mergeCells count="195">
    <mergeCell ref="S22:T22"/>
    <mergeCell ref="A4:D12"/>
    <mergeCell ref="M4:N4"/>
    <mergeCell ref="S4:T4"/>
    <mergeCell ref="S8:T8"/>
    <mergeCell ref="A13:D13"/>
    <mergeCell ref="S13:T13"/>
    <mergeCell ref="A1:D2"/>
    <mergeCell ref="E1:E63"/>
    <mergeCell ref="F1:T2"/>
    <mergeCell ref="G3:H3"/>
    <mergeCell ref="I3:J3"/>
    <mergeCell ref="K3:L3"/>
    <mergeCell ref="M3:N3"/>
    <mergeCell ref="O3:P3"/>
    <mergeCell ref="Q3:R3"/>
    <mergeCell ref="S3:T3"/>
    <mergeCell ref="Q22:R22"/>
    <mergeCell ref="G24:H24"/>
    <mergeCell ref="I24:J24"/>
    <mergeCell ref="K24:L24"/>
    <mergeCell ref="M24:N24"/>
    <mergeCell ref="O24:P24"/>
    <mergeCell ref="Q24:R24"/>
    <mergeCell ref="S24:T24"/>
    <mergeCell ref="U24:V24"/>
    <mergeCell ref="W24:X24"/>
    <mergeCell ref="Y24:Z24"/>
    <mergeCell ref="G25:H25"/>
    <mergeCell ref="I25:J25"/>
    <mergeCell ref="K25:L25"/>
    <mergeCell ref="M25:N25"/>
    <mergeCell ref="O25:P25"/>
    <mergeCell ref="Q25:R25"/>
    <mergeCell ref="S25:T25"/>
    <mergeCell ref="U25:V25"/>
    <mergeCell ref="W25:X25"/>
    <mergeCell ref="Y25:Z25"/>
    <mergeCell ref="Y26:Z26"/>
    <mergeCell ref="A27:D27"/>
    <mergeCell ref="G27:H27"/>
    <mergeCell ref="I27:J27"/>
    <mergeCell ref="K27:L27"/>
    <mergeCell ref="M27:N27"/>
    <mergeCell ref="O27:P27"/>
    <mergeCell ref="Q27:R27"/>
    <mergeCell ref="A14:D26"/>
    <mergeCell ref="F21:P21"/>
    <mergeCell ref="G26:H26"/>
    <mergeCell ref="I26:J26"/>
    <mergeCell ref="K26:L26"/>
    <mergeCell ref="M26:N26"/>
    <mergeCell ref="O26:P26"/>
    <mergeCell ref="Q26:R26"/>
    <mergeCell ref="S26:T26"/>
    <mergeCell ref="U26:V26"/>
    <mergeCell ref="W26:X26"/>
    <mergeCell ref="G22:H22"/>
    <mergeCell ref="I22:J22"/>
    <mergeCell ref="K22:L22"/>
    <mergeCell ref="M22:N22"/>
    <mergeCell ref="O22:P22"/>
    <mergeCell ref="K29:L29"/>
    <mergeCell ref="M29:N29"/>
    <mergeCell ref="S27:T27"/>
    <mergeCell ref="U27:V27"/>
    <mergeCell ref="W27:X27"/>
    <mergeCell ref="Y27:Z27"/>
    <mergeCell ref="A28:D28"/>
    <mergeCell ref="G28:H28"/>
    <mergeCell ref="I28:J28"/>
    <mergeCell ref="K28:L28"/>
    <mergeCell ref="M28:N28"/>
    <mergeCell ref="O28:P28"/>
    <mergeCell ref="O29:P29"/>
    <mergeCell ref="Q29:R29"/>
    <mergeCell ref="S29:T29"/>
    <mergeCell ref="U29:V29"/>
    <mergeCell ref="W29:X29"/>
    <mergeCell ref="Y29:Z29"/>
    <mergeCell ref="Q28:R28"/>
    <mergeCell ref="S28:T28"/>
    <mergeCell ref="U28:V28"/>
    <mergeCell ref="W28:X28"/>
    <mergeCell ref="Y28:Z28"/>
    <mergeCell ref="A33:D33"/>
    <mergeCell ref="G33:H33"/>
    <mergeCell ref="I33:J33"/>
    <mergeCell ref="K33:L33"/>
    <mergeCell ref="M33:N33"/>
    <mergeCell ref="S31:T31"/>
    <mergeCell ref="U31:V31"/>
    <mergeCell ref="W31:X31"/>
    <mergeCell ref="Y31:Z31"/>
    <mergeCell ref="A32:D32"/>
    <mergeCell ref="G32:H32"/>
    <mergeCell ref="I32:J32"/>
    <mergeCell ref="K32:L32"/>
    <mergeCell ref="M32:N32"/>
    <mergeCell ref="O32:P32"/>
    <mergeCell ref="G31:H31"/>
    <mergeCell ref="I31:J31"/>
    <mergeCell ref="K31:L31"/>
    <mergeCell ref="M31:N31"/>
    <mergeCell ref="O31:P31"/>
    <mergeCell ref="Q31:R31"/>
    <mergeCell ref="A29:D31"/>
    <mergeCell ref="G29:H29"/>
    <mergeCell ref="I29:J29"/>
    <mergeCell ref="O33:P33"/>
    <mergeCell ref="Q33:R33"/>
    <mergeCell ref="S33:T33"/>
    <mergeCell ref="U33:V33"/>
    <mergeCell ref="W33:X33"/>
    <mergeCell ref="Y33:Z33"/>
    <mergeCell ref="Q32:R32"/>
    <mergeCell ref="S32:T32"/>
    <mergeCell ref="U32:V32"/>
    <mergeCell ref="W32:X32"/>
    <mergeCell ref="Y32:Z32"/>
    <mergeCell ref="Q34:R34"/>
    <mergeCell ref="S34:T34"/>
    <mergeCell ref="U34:V34"/>
    <mergeCell ref="W34:X34"/>
    <mergeCell ref="Y34:Z34"/>
    <mergeCell ref="A35:D35"/>
    <mergeCell ref="G35:H35"/>
    <mergeCell ref="I35:J35"/>
    <mergeCell ref="K35:L35"/>
    <mergeCell ref="M35:N35"/>
    <mergeCell ref="A34:D34"/>
    <mergeCell ref="G34:H34"/>
    <mergeCell ref="I34:J34"/>
    <mergeCell ref="K34:L34"/>
    <mergeCell ref="M34:N34"/>
    <mergeCell ref="O34:P34"/>
    <mergeCell ref="Y36:Z36"/>
    <mergeCell ref="A37:D37"/>
    <mergeCell ref="A36:D36"/>
    <mergeCell ref="G36:H36"/>
    <mergeCell ref="I36:J36"/>
    <mergeCell ref="K36:L36"/>
    <mergeCell ref="M36:N36"/>
    <mergeCell ref="O36:P36"/>
    <mergeCell ref="O35:P35"/>
    <mergeCell ref="Q35:R35"/>
    <mergeCell ref="S35:T35"/>
    <mergeCell ref="U35:V35"/>
    <mergeCell ref="W35:X35"/>
    <mergeCell ref="Y35:Z35"/>
    <mergeCell ref="A38:D38"/>
    <mergeCell ref="F38:X38"/>
    <mergeCell ref="A39:D39"/>
    <mergeCell ref="A40:D40"/>
    <mergeCell ref="A41:B43"/>
    <mergeCell ref="C41:D43"/>
    <mergeCell ref="Q36:R36"/>
    <mergeCell ref="S36:T36"/>
    <mergeCell ref="U36:V36"/>
    <mergeCell ref="W36:X36"/>
    <mergeCell ref="A50:D50"/>
    <mergeCell ref="A51:D51"/>
    <mergeCell ref="A52:D52"/>
    <mergeCell ref="F52:X52"/>
    <mergeCell ref="A53:D53"/>
    <mergeCell ref="G53:J53"/>
    <mergeCell ref="K53:M53"/>
    <mergeCell ref="N53:X53"/>
    <mergeCell ref="A44:D44"/>
    <mergeCell ref="A45:D45"/>
    <mergeCell ref="A46:D46"/>
    <mergeCell ref="A47:D47"/>
    <mergeCell ref="A48:D48"/>
    <mergeCell ref="A49:D49"/>
    <mergeCell ref="A54:D54"/>
    <mergeCell ref="F54:F58"/>
    <mergeCell ref="G54:J58"/>
    <mergeCell ref="K54:M58"/>
    <mergeCell ref="N54:X58"/>
    <mergeCell ref="A55:D55"/>
    <mergeCell ref="A56:D56"/>
    <mergeCell ref="A57:D57"/>
    <mergeCell ref="A58:D58"/>
    <mergeCell ref="F64:F73"/>
    <mergeCell ref="G64:J73"/>
    <mergeCell ref="K64:M73"/>
    <mergeCell ref="N64:X73"/>
    <mergeCell ref="A59:D59"/>
    <mergeCell ref="F59:F62"/>
    <mergeCell ref="G59:J62"/>
    <mergeCell ref="K59:M62"/>
    <mergeCell ref="N59:X62"/>
    <mergeCell ref="A60:D60"/>
    <mergeCell ref="A61:D61"/>
    <mergeCell ref="A62:D62"/>
  </mergeCells>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7"/>
  <dimension ref="A1"/>
  <sheetViews>
    <sheetView topLeftCell="A3" workbookViewId="0">
      <selection activeCell="J15" sqref="J15"/>
    </sheetView>
  </sheetViews>
  <sheetFormatPr defaultRowHeight="15"/>
  <sheetData/>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50"/>
  <dimension ref="A1"/>
  <sheetViews>
    <sheetView workbookViewId="0">
      <selection activeCell="J15" sqref="J15"/>
    </sheetView>
  </sheetViews>
  <sheetFormatPr defaultRowHeight="15"/>
  <sheetData/>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51"/>
  <dimension ref="A1:Z115"/>
  <sheetViews>
    <sheetView zoomScale="62" zoomScaleNormal="62" workbookViewId="0">
      <selection activeCell="S20" sqref="S20:T20"/>
    </sheetView>
  </sheetViews>
  <sheetFormatPr defaultRowHeight="15"/>
  <cols>
    <col min="1" max="1" width="29.140625" customWidth="1"/>
    <col min="2" max="2" width="16.42578125" customWidth="1"/>
    <col min="3" max="3" width="17.28515625" customWidth="1"/>
    <col min="4" max="4" width="8" customWidth="1"/>
    <col min="5" max="5" width="2" style="60" customWidth="1"/>
    <col min="6" max="6" width="29.140625" customWidth="1"/>
    <col min="7" max="7" width="7.42578125" bestFit="1" customWidth="1"/>
    <col min="8" max="8" width="12" customWidth="1"/>
    <col min="9" max="9" width="7.5703125" customWidth="1"/>
    <col min="10" max="10" width="11.5703125" bestFit="1" customWidth="1"/>
    <col min="11" max="11" width="7.42578125" customWidth="1"/>
    <col min="12" max="12" width="11.42578125" customWidth="1"/>
    <col min="13" max="13" width="7" bestFit="1" customWidth="1"/>
    <col min="14" max="14" width="11.28515625" customWidth="1"/>
    <col min="15" max="15" width="7" bestFit="1" customWidth="1"/>
    <col min="16" max="16" width="11.28515625" customWidth="1"/>
    <col min="17" max="17" width="7.42578125" customWidth="1"/>
    <col min="18" max="18" width="11.28515625" customWidth="1"/>
    <col min="19" max="19" width="8.28515625" customWidth="1"/>
    <col min="20" max="20" width="11.7109375" customWidth="1"/>
    <col min="22" max="22" width="11.5703125" bestFit="1" customWidth="1"/>
  </cols>
  <sheetData>
    <row r="1" spans="1:20" ht="15" customHeight="1" thickTop="1">
      <c r="A1" s="901" t="s">
        <v>0</v>
      </c>
      <c r="B1" s="902"/>
      <c r="C1" s="902"/>
      <c r="D1" s="902"/>
      <c r="E1" s="984"/>
      <c r="F1" s="904" t="s">
        <v>1</v>
      </c>
      <c r="G1" s="904"/>
      <c r="H1" s="904"/>
      <c r="I1" s="904"/>
      <c r="J1" s="904"/>
      <c r="K1" s="904"/>
      <c r="L1" s="904"/>
      <c r="M1" s="904"/>
      <c r="N1" s="904"/>
      <c r="O1" s="904"/>
      <c r="P1" s="904"/>
      <c r="Q1" s="904"/>
      <c r="R1" s="904"/>
      <c r="S1" s="904"/>
      <c r="T1" s="904"/>
    </row>
    <row r="2" spans="1:20" ht="15.75" customHeight="1" thickBot="1">
      <c r="A2" s="903"/>
      <c r="B2" s="904"/>
      <c r="C2" s="904"/>
      <c r="D2" s="904"/>
      <c r="E2" s="791"/>
      <c r="F2" s="906"/>
      <c r="G2" s="906"/>
      <c r="H2" s="906"/>
      <c r="I2" s="906"/>
      <c r="J2" s="906"/>
      <c r="K2" s="906"/>
      <c r="L2" s="906"/>
      <c r="M2" s="906"/>
      <c r="N2" s="906"/>
      <c r="O2" s="906"/>
      <c r="P2" s="906"/>
      <c r="Q2" s="906"/>
      <c r="R2" s="906"/>
      <c r="S2" s="906"/>
      <c r="T2" s="906"/>
    </row>
    <row r="3" spans="1:20" ht="15.75" thickBot="1">
      <c r="A3" s="888"/>
      <c r="B3" s="845"/>
      <c r="C3" s="845"/>
      <c r="D3" s="845"/>
      <c r="E3" s="791"/>
      <c r="F3" s="5" t="s">
        <v>2</v>
      </c>
      <c r="G3" s="907">
        <v>2018</v>
      </c>
      <c r="H3" s="908"/>
      <c r="I3" s="907">
        <v>2019</v>
      </c>
      <c r="J3" s="908"/>
      <c r="K3" s="907">
        <v>2020</v>
      </c>
      <c r="L3" s="908"/>
      <c r="M3" s="907">
        <v>2021</v>
      </c>
      <c r="N3" s="908"/>
      <c r="O3" s="907">
        <v>2022</v>
      </c>
      <c r="P3" s="908"/>
      <c r="Q3" s="907">
        <v>2023</v>
      </c>
      <c r="R3" s="908"/>
      <c r="S3" s="907">
        <v>2024</v>
      </c>
      <c r="T3" s="908"/>
    </row>
    <row r="4" spans="1:20" ht="20.25" customHeight="1" thickTop="1">
      <c r="A4" s="888"/>
      <c r="B4" s="845"/>
      <c r="C4" s="845"/>
      <c r="D4" s="845"/>
      <c r="E4" s="791"/>
      <c r="F4" s="6" t="s">
        <v>3</v>
      </c>
      <c r="G4" s="982"/>
      <c r="H4" s="1115"/>
      <c r="I4" s="1115"/>
      <c r="J4" s="1115"/>
      <c r="K4" s="1115"/>
      <c r="L4" s="1115"/>
      <c r="M4" s="1115"/>
      <c r="N4" s="1115"/>
      <c r="O4" s="1115"/>
      <c r="P4" s="983"/>
      <c r="Q4" s="157"/>
      <c r="R4" s="6"/>
      <c r="S4" s="157"/>
      <c r="T4" s="6"/>
    </row>
    <row r="5" spans="1:20" ht="21" customHeight="1">
      <c r="A5" s="888"/>
      <c r="B5" s="845"/>
      <c r="C5" s="845"/>
      <c r="D5" s="845"/>
      <c r="E5" s="791"/>
      <c r="F5" s="9" t="s">
        <v>4</v>
      </c>
      <c r="G5" s="100">
        <v>-0.18077292447867654</v>
      </c>
      <c r="H5" s="13" t="s">
        <v>6</v>
      </c>
      <c r="I5" s="100">
        <v>3.8814275750633544E-2</v>
      </c>
      <c r="J5" s="15" t="s">
        <v>7</v>
      </c>
      <c r="K5" s="100">
        <v>4.2986490710557627E-3</v>
      </c>
      <c r="L5" s="206" t="s">
        <v>8</v>
      </c>
      <c r="M5" s="100">
        <v>-1.5354103591901031E-2</v>
      </c>
      <c r="N5" s="39" t="s">
        <v>15</v>
      </c>
      <c r="O5" s="100">
        <v>3.5860651598019162E-2</v>
      </c>
      <c r="P5" s="15" t="s">
        <v>7</v>
      </c>
      <c r="Q5" s="100">
        <v>-9.9228825687073582E-3</v>
      </c>
      <c r="R5" s="39" t="s">
        <v>15</v>
      </c>
      <c r="S5" s="100">
        <v>2.2631746242949755E-2</v>
      </c>
      <c r="T5" s="15" t="s">
        <v>7</v>
      </c>
    </row>
    <row r="6" spans="1:20" ht="25.5" customHeight="1">
      <c r="A6" s="888"/>
      <c r="B6" s="845"/>
      <c r="C6" s="845"/>
      <c r="D6" s="845"/>
      <c r="E6" s="791"/>
      <c r="F6" s="17" t="s">
        <v>9</v>
      </c>
      <c r="G6" s="103">
        <v>-0.31759361904620598</v>
      </c>
      <c r="H6" s="13" t="s">
        <v>6</v>
      </c>
      <c r="I6" s="103">
        <v>6.1376878288292358E-2</v>
      </c>
      <c r="J6" s="11" t="s">
        <v>5</v>
      </c>
      <c r="K6" s="103">
        <v>6.6260828371700374E-3</v>
      </c>
      <c r="L6" s="211" t="s">
        <v>8</v>
      </c>
      <c r="M6" s="103">
        <v>-2.3710722921478182E-2</v>
      </c>
      <c r="N6" s="39" t="s">
        <v>15</v>
      </c>
      <c r="O6" s="103">
        <v>5.2628146086736528E-2</v>
      </c>
      <c r="P6" s="11" t="s">
        <v>5</v>
      </c>
      <c r="Q6" s="103">
        <v>-1.3867012941209476E-2</v>
      </c>
      <c r="R6" s="39" t="s">
        <v>15</v>
      </c>
      <c r="S6" s="103">
        <v>2.9762761162979698E-2</v>
      </c>
      <c r="T6" s="15" t="s">
        <v>7</v>
      </c>
    </row>
    <row r="7" spans="1:20" ht="25.5">
      <c r="A7" s="888"/>
      <c r="B7" s="845"/>
      <c r="C7" s="845"/>
      <c r="D7" s="845"/>
      <c r="E7" s="791"/>
      <c r="F7" s="21" t="s">
        <v>10</v>
      </c>
      <c r="G7" s="100">
        <v>4.0322954593088711E-2</v>
      </c>
      <c r="H7" s="13" t="s">
        <v>6</v>
      </c>
      <c r="I7" s="100">
        <v>8.7107894538451525E-2</v>
      </c>
      <c r="J7" s="13" t="s">
        <v>6</v>
      </c>
      <c r="K7" s="100">
        <v>0.14565150624525836</v>
      </c>
      <c r="L7" s="209" t="s">
        <v>6</v>
      </c>
      <c r="M7" s="100">
        <v>0.25483524764231724</v>
      </c>
      <c r="N7" s="13" t="s">
        <v>6</v>
      </c>
      <c r="O7" s="100">
        <v>0</v>
      </c>
      <c r="P7" s="13" t="s">
        <v>6</v>
      </c>
      <c r="Q7" s="100">
        <v>0</v>
      </c>
      <c r="R7" s="13" t="s">
        <v>6</v>
      </c>
      <c r="S7" s="100">
        <v>0</v>
      </c>
      <c r="T7" s="13" t="s">
        <v>6</v>
      </c>
    </row>
    <row r="8" spans="1:20" ht="19.5" customHeight="1">
      <c r="A8" s="888"/>
      <c r="B8" s="845"/>
      <c r="C8" s="845"/>
      <c r="D8" s="845"/>
      <c r="E8" s="791"/>
      <c r="F8" s="23" t="s">
        <v>11</v>
      </c>
      <c r="G8" s="118"/>
      <c r="H8" s="1026"/>
      <c r="I8" s="1026"/>
      <c r="J8" s="1026"/>
      <c r="K8" s="1026"/>
      <c r="L8" s="1026"/>
      <c r="M8" s="1026"/>
      <c r="N8" s="1026"/>
      <c r="O8" s="1026"/>
      <c r="P8" s="979"/>
      <c r="Q8" s="118"/>
      <c r="R8" s="23"/>
      <c r="S8" s="118"/>
      <c r="T8" s="23"/>
    </row>
    <row r="9" spans="1:20" ht="23.25" customHeight="1">
      <c r="A9" s="888"/>
      <c r="B9" s="845"/>
      <c r="C9" s="845"/>
      <c r="D9" s="845"/>
      <c r="E9" s="791"/>
      <c r="F9" s="9" t="s">
        <v>12</v>
      </c>
      <c r="G9" s="100">
        <v>0.88113199319757551</v>
      </c>
      <c r="H9" s="13" t="s">
        <v>6</v>
      </c>
      <c r="I9" s="100">
        <v>1.6953764786169245</v>
      </c>
      <c r="J9" s="15" t="s">
        <v>7</v>
      </c>
      <c r="K9" s="100">
        <v>0.99826578332034299</v>
      </c>
      <c r="L9" s="13" t="s">
        <v>6</v>
      </c>
      <c r="M9" s="100">
        <v>0.15265845355811314</v>
      </c>
      <c r="N9" s="13" t="s">
        <v>6</v>
      </c>
      <c r="O9" s="100">
        <v>0.31216513685259789</v>
      </c>
      <c r="P9" s="13" t="s">
        <v>6</v>
      </c>
      <c r="Q9" s="100">
        <v>0.24252173522677958</v>
      </c>
      <c r="R9" s="13" t="s">
        <v>6</v>
      </c>
      <c r="S9" s="100">
        <v>0.42470985749963275</v>
      </c>
      <c r="T9" s="13" t="s">
        <v>6</v>
      </c>
    </row>
    <row r="10" spans="1:20" ht="21" customHeight="1">
      <c r="A10" s="888"/>
      <c r="B10" s="845"/>
      <c r="C10" s="845"/>
      <c r="D10" s="845"/>
      <c r="E10" s="791"/>
      <c r="F10" s="17" t="s">
        <v>13</v>
      </c>
      <c r="G10" s="103">
        <v>0.88113199319757551</v>
      </c>
      <c r="H10" s="206" t="s">
        <v>8</v>
      </c>
      <c r="I10" s="103">
        <v>1.6953764786169245</v>
      </c>
      <c r="J10" s="11" t="s">
        <v>5</v>
      </c>
      <c r="K10" s="103">
        <v>0.99826578332034299</v>
      </c>
      <c r="L10" s="206" t="s">
        <v>8</v>
      </c>
      <c r="M10" s="103">
        <v>7.2445561139028475E-2</v>
      </c>
      <c r="N10" s="13" t="s">
        <v>6</v>
      </c>
      <c r="O10" s="103">
        <v>0.23896249532749098</v>
      </c>
      <c r="P10" s="13" t="s">
        <v>6</v>
      </c>
      <c r="Q10" s="103">
        <v>0.18977359450521497</v>
      </c>
      <c r="R10" s="13" t="s">
        <v>6</v>
      </c>
      <c r="S10" s="103">
        <v>0.39139447953903661</v>
      </c>
      <c r="T10" s="13" t="s">
        <v>6</v>
      </c>
    </row>
    <row r="11" spans="1:20" ht="22.5" customHeight="1">
      <c r="A11" s="888"/>
      <c r="B11" s="845"/>
      <c r="C11" s="845"/>
      <c r="D11" s="845"/>
      <c r="E11" s="791"/>
      <c r="F11" s="9" t="s">
        <v>14</v>
      </c>
      <c r="G11" s="119">
        <v>251.50413983440663</v>
      </c>
      <c r="H11" s="209" t="s">
        <v>6</v>
      </c>
      <c r="I11" s="119">
        <v>0</v>
      </c>
      <c r="J11" s="11" t="s">
        <v>5</v>
      </c>
      <c r="K11" s="273">
        <v>0</v>
      </c>
      <c r="L11" s="274" t="s">
        <v>5</v>
      </c>
      <c r="M11" s="273">
        <v>0</v>
      </c>
      <c r="N11" s="11" t="s">
        <v>5</v>
      </c>
      <c r="O11" s="273" t="s">
        <v>17</v>
      </c>
      <c r="P11" s="72"/>
      <c r="Q11" s="207" t="s">
        <v>17</v>
      </c>
      <c r="R11" s="72"/>
      <c r="S11" s="207" t="s">
        <v>17</v>
      </c>
      <c r="T11" s="72"/>
    </row>
    <row r="12" spans="1:20" ht="25.5" customHeight="1" thickBot="1">
      <c r="A12" s="889"/>
      <c r="B12" s="890"/>
      <c r="C12" s="890"/>
      <c r="D12" s="890"/>
      <c r="E12" s="791"/>
      <c r="F12" s="30" t="s">
        <v>16</v>
      </c>
      <c r="G12" s="121" t="s">
        <v>17</v>
      </c>
      <c r="H12" s="144"/>
      <c r="I12" s="121">
        <v>128.98195233821917</v>
      </c>
      <c r="J12" s="13" t="s">
        <v>6</v>
      </c>
      <c r="K12" s="121">
        <v>67.172305490398756</v>
      </c>
      <c r="L12" s="202" t="s">
        <v>8</v>
      </c>
      <c r="M12" s="121">
        <v>114.85809471597858</v>
      </c>
      <c r="N12" s="39" t="s">
        <v>15</v>
      </c>
      <c r="O12" s="121">
        <v>143.86745944505512</v>
      </c>
      <c r="P12" s="13" t="s">
        <v>6</v>
      </c>
      <c r="Q12" s="103">
        <v>158.53437717236585</v>
      </c>
      <c r="R12" s="13" t="s">
        <v>6</v>
      </c>
      <c r="S12" s="103">
        <v>68.152069297401354</v>
      </c>
      <c r="T12" s="202" t="s">
        <v>8</v>
      </c>
    </row>
    <row r="13" spans="1:20" ht="20.25" customHeight="1" thickTop="1" thickBot="1">
      <c r="A13" s="891" t="s">
        <v>20</v>
      </c>
      <c r="B13" s="892"/>
      <c r="C13" s="892"/>
      <c r="D13" s="892"/>
      <c r="E13" s="791"/>
      <c r="F13" s="35" t="s">
        <v>21</v>
      </c>
      <c r="G13" s="123"/>
      <c r="H13" s="1580"/>
      <c r="I13" s="1580"/>
      <c r="J13" s="1580"/>
      <c r="K13" s="1580"/>
      <c r="L13" s="1580"/>
      <c r="M13" s="1580"/>
      <c r="N13" s="1580"/>
      <c r="O13" s="1580"/>
      <c r="P13" s="1581"/>
      <c r="Q13" s="36"/>
      <c r="R13" s="35"/>
      <c r="S13" s="36"/>
      <c r="T13" s="35"/>
    </row>
    <row r="14" spans="1:20" ht="32.25" customHeight="1" thickTop="1">
      <c r="A14" s="893" t="s">
        <v>352</v>
      </c>
      <c r="B14" s="894"/>
      <c r="C14" s="894"/>
      <c r="D14" s="894"/>
      <c r="E14" s="791"/>
      <c r="F14" s="17" t="s">
        <v>23</v>
      </c>
      <c r="G14" s="103">
        <v>0.43080429316693453</v>
      </c>
      <c r="H14" s="15" t="s">
        <v>7</v>
      </c>
      <c r="I14" s="103">
        <v>0.36760752854976381</v>
      </c>
      <c r="J14" s="15" t="s">
        <v>7</v>
      </c>
      <c r="K14" s="103">
        <v>0.35125334580156081</v>
      </c>
      <c r="L14" s="15" t="s">
        <v>7</v>
      </c>
      <c r="M14" s="103">
        <v>0.35244051213669947</v>
      </c>
      <c r="N14" s="15" t="s">
        <v>7</v>
      </c>
      <c r="O14" s="103">
        <v>0.31860317597132981</v>
      </c>
      <c r="P14" s="15" t="s">
        <v>7</v>
      </c>
      <c r="Q14" s="103">
        <v>0.28442537619483266</v>
      </c>
      <c r="R14" s="15" t="s">
        <v>7</v>
      </c>
      <c r="S14" s="103">
        <v>0.23959520694268882</v>
      </c>
      <c r="T14" s="11" t="s">
        <v>5</v>
      </c>
    </row>
    <row r="15" spans="1:20" ht="26.25" customHeight="1">
      <c r="A15" s="886"/>
      <c r="B15" s="887"/>
      <c r="C15" s="887"/>
      <c r="D15" s="887"/>
      <c r="E15" s="791"/>
      <c r="F15" s="9" t="s">
        <v>24</v>
      </c>
      <c r="G15" s="100">
        <v>0.75686497279446519</v>
      </c>
      <c r="H15" s="15" t="s">
        <v>7</v>
      </c>
      <c r="I15" s="100">
        <v>0.58129649726339505</v>
      </c>
      <c r="J15" s="15" t="s">
        <v>7</v>
      </c>
      <c r="K15" s="100">
        <v>0.54143376852641023</v>
      </c>
      <c r="L15" s="15" t="s">
        <v>7</v>
      </c>
      <c r="M15" s="100">
        <v>0.54425966840454898</v>
      </c>
      <c r="N15" s="15" t="s">
        <v>7</v>
      </c>
      <c r="O15" s="100">
        <v>0.46757361457546853</v>
      </c>
      <c r="P15" s="11" t="s">
        <v>5</v>
      </c>
      <c r="Q15" s="100">
        <v>0.39747828770444826</v>
      </c>
      <c r="R15" s="11" t="s">
        <v>5</v>
      </c>
      <c r="S15" s="100">
        <v>0.31508902775239434</v>
      </c>
      <c r="T15" s="11" t="s">
        <v>5</v>
      </c>
    </row>
    <row r="16" spans="1:20" ht="24.75" customHeight="1">
      <c r="A16" s="886"/>
      <c r="B16" s="887"/>
      <c r="C16" s="887"/>
      <c r="D16" s="887"/>
      <c r="E16" s="791"/>
      <c r="F16" s="38" t="s">
        <v>25</v>
      </c>
      <c r="G16" s="103">
        <v>-2.6006962905774986</v>
      </c>
      <c r="H16" s="13" t="s">
        <v>6</v>
      </c>
      <c r="I16" s="103">
        <v>1.7913436301842063</v>
      </c>
      <c r="J16" s="15" t="s">
        <v>7</v>
      </c>
      <c r="K16" s="103">
        <v>20.208931539972799</v>
      </c>
      <c r="L16" s="13" t="s">
        <v>6</v>
      </c>
      <c r="M16" s="103">
        <v>-44.893133711925657</v>
      </c>
      <c r="N16" s="13" t="s">
        <v>6</v>
      </c>
      <c r="O16" s="103">
        <v>5.3210148676308506</v>
      </c>
      <c r="P16" s="13" t="s">
        <v>6</v>
      </c>
      <c r="Q16" s="103">
        <v>3.7416434014940014</v>
      </c>
      <c r="R16" s="39" t="s">
        <v>15</v>
      </c>
      <c r="S16" s="103">
        <v>2.1614185305218796</v>
      </c>
      <c r="T16" s="206" t="s">
        <v>8</v>
      </c>
    </row>
    <row r="17" spans="1:26" ht="26.25" customHeight="1">
      <c r="A17" s="886"/>
      <c r="B17" s="887"/>
      <c r="C17" s="887"/>
      <c r="D17" s="887"/>
      <c r="E17" s="791"/>
      <c r="F17" s="9" t="s">
        <v>27</v>
      </c>
      <c r="G17" s="100">
        <v>-23.747054436987323</v>
      </c>
      <c r="H17" s="13" t="s">
        <v>6</v>
      </c>
      <c r="I17" s="107" t="s">
        <v>17</v>
      </c>
      <c r="J17" s="72"/>
      <c r="K17" s="107">
        <v>1.2059413158374339</v>
      </c>
      <c r="L17" s="206" t="s">
        <v>8</v>
      </c>
      <c r="M17" s="107">
        <v>-4.4206844597503228</v>
      </c>
      <c r="N17" s="13" t="s">
        <v>6</v>
      </c>
      <c r="O17" s="107">
        <v>-2.7376887721602099</v>
      </c>
      <c r="P17" s="13" t="s">
        <v>6</v>
      </c>
      <c r="Q17" s="107">
        <v>0.48030534351145038</v>
      </c>
      <c r="R17" s="13" t="s">
        <v>6</v>
      </c>
      <c r="S17" s="107">
        <v>2.5387574211890627</v>
      </c>
      <c r="T17" s="11" t="s">
        <v>5</v>
      </c>
    </row>
    <row r="18" spans="1:26" ht="30" customHeight="1">
      <c r="A18" s="886"/>
      <c r="B18" s="887"/>
      <c r="C18" s="887"/>
      <c r="D18" s="887"/>
      <c r="E18" s="791"/>
      <c r="F18" s="17" t="s">
        <v>28</v>
      </c>
      <c r="G18" s="103">
        <v>-20.47710663683818</v>
      </c>
      <c r="H18" s="13" t="s">
        <v>6</v>
      </c>
      <c r="I18" s="103" t="s">
        <v>17</v>
      </c>
      <c r="J18" s="32"/>
      <c r="K18" s="103">
        <v>1.2059413158374339</v>
      </c>
      <c r="L18" s="210" t="s">
        <v>15</v>
      </c>
      <c r="M18" s="103">
        <v>-0.62537666810159276</v>
      </c>
      <c r="N18" s="13" t="s">
        <v>6</v>
      </c>
      <c r="O18" s="103">
        <v>4.8652878091486098</v>
      </c>
      <c r="P18" s="11" t="s">
        <v>5</v>
      </c>
      <c r="Q18" s="103">
        <v>4.0467175572519087</v>
      </c>
      <c r="R18" s="11" t="s">
        <v>5</v>
      </c>
      <c r="S18" s="103">
        <v>6.2696713772054515</v>
      </c>
      <c r="T18" s="11" t="s">
        <v>5</v>
      </c>
    </row>
    <row r="19" spans="1:26" ht="27" customHeight="1" thickBot="1">
      <c r="A19" s="886"/>
      <c r="B19" s="887"/>
      <c r="C19" s="887"/>
      <c r="D19" s="887"/>
      <c r="E19" s="791"/>
      <c r="F19" s="124" t="s">
        <v>29</v>
      </c>
      <c r="G19" s="125">
        <v>-6.2633547739610416</v>
      </c>
      <c r="H19" s="185" t="s">
        <v>6</v>
      </c>
      <c r="I19" s="275" t="s">
        <v>17</v>
      </c>
      <c r="J19" s="177"/>
      <c r="K19" s="275">
        <v>0.47819331526648601</v>
      </c>
      <c r="L19" s="276" t="s">
        <v>8</v>
      </c>
      <c r="M19" s="275">
        <v>-0.1221542536419247</v>
      </c>
      <c r="N19" s="185" t="s">
        <v>6</v>
      </c>
      <c r="O19" s="275">
        <v>3.0233934036042163</v>
      </c>
      <c r="P19" s="126" t="s">
        <v>5</v>
      </c>
      <c r="Q19" s="275">
        <v>1.6770642201834862</v>
      </c>
      <c r="R19" s="126" t="s">
        <v>5</v>
      </c>
      <c r="S19" s="275">
        <v>2.338343988772805</v>
      </c>
      <c r="T19" s="126" t="s">
        <v>5</v>
      </c>
    </row>
    <row r="20" spans="1:26" ht="34.5" customHeight="1" thickBot="1">
      <c r="A20" s="886"/>
      <c r="B20" s="887"/>
      <c r="C20" s="887"/>
      <c r="D20" s="887"/>
      <c r="E20" s="791"/>
      <c r="F20" s="40" t="s">
        <v>30</v>
      </c>
      <c r="G20" s="1119" t="s">
        <v>15</v>
      </c>
      <c r="H20" s="1119"/>
      <c r="I20" s="1578" t="s">
        <v>7</v>
      </c>
      <c r="J20" s="1578"/>
      <c r="K20" s="1579" t="s">
        <v>8</v>
      </c>
      <c r="L20" s="1579"/>
      <c r="M20" s="1119" t="s">
        <v>15</v>
      </c>
      <c r="N20" s="1119"/>
      <c r="O20" s="1579" t="s">
        <v>8</v>
      </c>
      <c r="P20" s="1579"/>
      <c r="Q20" s="1119" t="s">
        <v>15</v>
      </c>
      <c r="R20" s="1119"/>
      <c r="S20" s="278" t="s">
        <v>8</v>
      </c>
      <c r="T20" s="278"/>
    </row>
    <row r="21" spans="1:26" ht="21.75" customHeight="1" thickBot="1">
      <c r="A21" s="886"/>
      <c r="B21" s="887"/>
      <c r="C21" s="887"/>
      <c r="D21" s="887"/>
      <c r="E21" s="791"/>
      <c r="F21" s="201" t="s">
        <v>31</v>
      </c>
      <c r="G21" s="279">
        <v>0.5692979195168657</v>
      </c>
      <c r="H21" s="182" t="s">
        <v>15</v>
      </c>
      <c r="I21" s="103">
        <v>3.105756201334601</v>
      </c>
      <c r="J21" s="134" t="s">
        <v>7</v>
      </c>
      <c r="K21" s="279">
        <v>3.6694705722534726</v>
      </c>
      <c r="L21" s="134" t="s">
        <v>7</v>
      </c>
      <c r="M21" s="279">
        <v>2.5963005492987135</v>
      </c>
      <c r="N21" s="280" t="s">
        <v>8</v>
      </c>
      <c r="O21" s="279">
        <v>3.4344361627329998</v>
      </c>
      <c r="P21" s="134" t="s">
        <v>7</v>
      </c>
      <c r="Q21" s="279">
        <v>4.0121446226067121</v>
      </c>
      <c r="R21" s="281" t="s">
        <v>7</v>
      </c>
      <c r="S21" s="279">
        <v>5.2074268338926073</v>
      </c>
      <c r="T21" s="281" t="s">
        <v>7</v>
      </c>
      <c r="U21" s="52"/>
      <c r="V21" s="52"/>
      <c r="W21" s="52"/>
      <c r="X21" s="52"/>
    </row>
    <row r="22" spans="1:26" ht="15" customHeight="1">
      <c r="A22" s="886"/>
      <c r="B22" s="887"/>
      <c r="C22" s="887"/>
      <c r="D22" s="887"/>
      <c r="E22" s="791"/>
      <c r="U22" s="4"/>
    </row>
    <row r="23" spans="1:26" ht="15" customHeight="1" thickBot="1">
      <c r="A23" s="886" t="s">
        <v>353</v>
      </c>
      <c r="B23" s="887"/>
      <c r="C23" s="887"/>
      <c r="D23" s="887"/>
      <c r="E23" s="791"/>
    </row>
    <row r="24" spans="1:26" ht="38.25" customHeight="1" thickTop="1" thickBot="1">
      <c r="A24" s="886"/>
      <c r="B24" s="887"/>
      <c r="C24" s="887"/>
      <c r="D24" s="887"/>
      <c r="E24" s="791"/>
      <c r="F24" s="53" t="s">
        <v>33</v>
      </c>
      <c r="G24" s="879">
        <v>2018</v>
      </c>
      <c r="H24" s="879"/>
      <c r="I24" s="879">
        <v>2019</v>
      </c>
      <c r="J24" s="879"/>
      <c r="K24" s="879">
        <v>2020</v>
      </c>
      <c r="L24" s="879"/>
      <c r="M24" s="879">
        <v>2021</v>
      </c>
      <c r="N24" s="879"/>
      <c r="O24" s="879">
        <v>2022</v>
      </c>
      <c r="P24" s="879"/>
      <c r="Q24" s="1288">
        <v>2023</v>
      </c>
      <c r="R24" s="1288"/>
      <c r="S24" s="868">
        <v>2024</v>
      </c>
      <c r="T24" s="868"/>
      <c r="U24" s="869" t="s">
        <v>34</v>
      </c>
      <c r="V24" s="869"/>
      <c r="W24" s="869" t="s">
        <v>35</v>
      </c>
      <c r="X24" s="869"/>
      <c r="Y24" s="869" t="s">
        <v>36</v>
      </c>
      <c r="Z24" s="870"/>
    </row>
    <row r="25" spans="1:26" ht="15" customHeight="1">
      <c r="A25" s="895"/>
      <c r="B25" s="896"/>
      <c r="C25" s="896"/>
      <c r="D25" s="896"/>
      <c r="E25" s="791"/>
      <c r="F25" s="54" t="s">
        <v>37</v>
      </c>
      <c r="G25" s="1023">
        <v>21740</v>
      </c>
      <c r="H25" s="1023"/>
      <c r="I25" s="1023">
        <v>8043</v>
      </c>
      <c r="J25" s="1023"/>
      <c r="K25" s="1023">
        <v>46457</v>
      </c>
      <c r="L25" s="1023"/>
      <c r="M25" s="1023">
        <v>110207</v>
      </c>
      <c r="N25" s="1023"/>
      <c r="O25" s="1023">
        <v>-30021</v>
      </c>
      <c r="P25" s="1023"/>
      <c r="Q25" s="1023">
        <v>-30209</v>
      </c>
      <c r="R25" s="1023"/>
      <c r="S25" s="1146">
        <v>-25975</v>
      </c>
      <c r="T25" s="1146"/>
      <c r="U25" s="1146">
        <v>4234</v>
      </c>
      <c r="V25" s="1146"/>
      <c r="W25" s="1010">
        <v>0.14015690688205507</v>
      </c>
      <c r="X25" s="1010"/>
      <c r="Y25" s="1010">
        <v>-1.1352788155707629</v>
      </c>
      <c r="Z25" s="1011"/>
    </row>
    <row r="26" spans="1:26" ht="15" customHeight="1" thickBot="1">
      <c r="A26" s="882" t="s">
        <v>38</v>
      </c>
      <c r="B26" s="883"/>
      <c r="C26" s="883"/>
      <c r="D26" s="883"/>
      <c r="E26" s="791"/>
      <c r="F26" s="55" t="s">
        <v>39</v>
      </c>
      <c r="G26" s="1022">
        <v>-159224</v>
      </c>
      <c r="H26" s="1022"/>
      <c r="I26" s="1022">
        <v>47294</v>
      </c>
      <c r="J26" s="1022"/>
      <c r="K26" s="1022">
        <v>13234</v>
      </c>
      <c r="L26" s="1022"/>
      <c r="M26" s="1022">
        <v>-41077</v>
      </c>
      <c r="N26" s="1022"/>
      <c r="O26" s="1022">
        <v>-25017</v>
      </c>
      <c r="P26" s="1022"/>
      <c r="Q26" s="1022">
        <v>6292</v>
      </c>
      <c r="R26" s="1022"/>
      <c r="S26" s="1143">
        <v>30361</v>
      </c>
      <c r="T26" s="1143"/>
      <c r="U26" s="1143">
        <v>24069</v>
      </c>
      <c r="V26" s="1143"/>
      <c r="W26" s="861">
        <v>3.825333757151939</v>
      </c>
      <c r="X26" s="861"/>
      <c r="Y26" s="861">
        <v>0.23071143377513392</v>
      </c>
      <c r="Z26" s="862"/>
    </row>
    <row r="27" spans="1:26" ht="15" customHeight="1" thickTop="1">
      <c r="A27" s="880" t="s">
        <v>41</v>
      </c>
      <c r="B27" s="881"/>
      <c r="C27" s="881"/>
      <c r="D27" s="881"/>
      <c r="E27" s="791"/>
      <c r="F27" s="56" t="s">
        <v>42</v>
      </c>
      <c r="G27" s="1017">
        <v>-150098</v>
      </c>
      <c r="H27" s="1017"/>
      <c r="I27" s="1017">
        <v>36162</v>
      </c>
      <c r="J27" s="1017"/>
      <c r="K27" s="1017">
        <v>2767</v>
      </c>
      <c r="L27" s="1017"/>
      <c r="M27" s="1017">
        <v>-11871</v>
      </c>
      <c r="N27" s="1017"/>
      <c r="O27" s="1017">
        <v>30945</v>
      </c>
      <c r="P27" s="1017"/>
      <c r="Q27" s="1017">
        <v>-6808</v>
      </c>
      <c r="R27" s="1017"/>
      <c r="S27" s="1138">
        <v>18402</v>
      </c>
      <c r="T27" s="1138"/>
      <c r="U27" s="1138">
        <v>25210</v>
      </c>
      <c r="V27" s="1138"/>
      <c r="W27" s="1005">
        <v>-3.7029964747356052</v>
      </c>
      <c r="X27" s="1005"/>
      <c r="Y27" s="1005">
        <v>0.60588324461426035</v>
      </c>
      <c r="Z27" s="1006"/>
    </row>
    <row r="28" spans="1:26" ht="18" customHeight="1" thickBot="1">
      <c r="A28" s="871" t="s">
        <v>354</v>
      </c>
      <c r="B28" s="872"/>
      <c r="C28" s="872"/>
      <c r="D28" s="872"/>
      <c r="E28" s="791"/>
      <c r="F28" s="57" t="s">
        <v>44</v>
      </c>
      <c r="G28" s="1016">
        <v>-149834</v>
      </c>
      <c r="H28" s="1016"/>
      <c r="I28" s="1016">
        <v>31276</v>
      </c>
      <c r="J28" s="1016"/>
      <c r="K28" s="1016">
        <v>3273</v>
      </c>
      <c r="L28" s="1016"/>
      <c r="M28" s="1016">
        <v>-11365</v>
      </c>
      <c r="N28" s="1016"/>
      <c r="O28" s="1016">
        <v>26627</v>
      </c>
      <c r="P28" s="1016"/>
      <c r="Q28" s="1016">
        <v>-6920</v>
      </c>
      <c r="R28" s="1016"/>
      <c r="S28" s="1148">
        <v>15308</v>
      </c>
      <c r="T28" s="1148"/>
      <c r="U28" s="1148">
        <v>22228</v>
      </c>
      <c r="V28" s="1148"/>
      <c r="W28" s="858">
        <v>-3.2121387283236995</v>
      </c>
      <c r="X28" s="858"/>
      <c r="Y28" s="858">
        <v>0.47059509148527434</v>
      </c>
      <c r="Z28" s="859"/>
    </row>
    <row r="29" spans="1:26" ht="15.75" customHeight="1" thickBot="1">
      <c r="A29" s="873"/>
      <c r="B29" s="874"/>
      <c r="C29" s="874"/>
      <c r="D29" s="874"/>
      <c r="E29" s="791"/>
    </row>
    <row r="30" spans="1:26" ht="42.75" customHeight="1" thickTop="1" thickBot="1">
      <c r="A30" s="875"/>
      <c r="B30" s="876"/>
      <c r="C30" s="876"/>
      <c r="D30" s="876"/>
      <c r="E30" s="791"/>
      <c r="F30" s="53" t="s">
        <v>45</v>
      </c>
      <c r="G30" s="879">
        <v>2018</v>
      </c>
      <c r="H30" s="879"/>
      <c r="I30" s="879">
        <v>2019</v>
      </c>
      <c r="J30" s="879"/>
      <c r="K30" s="879">
        <v>2020</v>
      </c>
      <c r="L30" s="879"/>
      <c r="M30" s="879">
        <v>2021</v>
      </c>
      <c r="N30" s="879"/>
      <c r="O30" s="879">
        <v>2022</v>
      </c>
      <c r="P30" s="879"/>
      <c r="Q30" s="1288">
        <v>2023</v>
      </c>
      <c r="R30" s="1288"/>
      <c r="S30" s="868">
        <v>2024</v>
      </c>
      <c r="T30" s="868"/>
      <c r="U30" s="869" t="s">
        <v>34</v>
      </c>
      <c r="V30" s="869"/>
      <c r="W30" s="869" t="s">
        <v>35</v>
      </c>
      <c r="X30" s="869"/>
      <c r="Y30" s="869" t="s">
        <v>36</v>
      </c>
      <c r="Z30" s="870"/>
    </row>
    <row r="31" spans="1:26" ht="18" customHeight="1">
      <c r="A31" s="838" t="s">
        <v>46</v>
      </c>
      <c r="B31" s="839"/>
      <c r="C31" s="839"/>
      <c r="D31" s="839"/>
      <c r="E31" s="791"/>
      <c r="F31" s="54" t="s">
        <v>47</v>
      </c>
      <c r="G31" s="1023">
        <v>828852</v>
      </c>
      <c r="H31" s="1023"/>
      <c r="I31" s="1023">
        <v>805786</v>
      </c>
      <c r="J31" s="1023"/>
      <c r="K31" s="1023">
        <v>761402</v>
      </c>
      <c r="L31" s="1023"/>
      <c r="M31" s="1023">
        <v>740193</v>
      </c>
      <c r="N31" s="1023"/>
      <c r="O31" s="1023">
        <v>742513</v>
      </c>
      <c r="P31" s="1023"/>
      <c r="Q31" s="1023">
        <v>697378</v>
      </c>
      <c r="R31" s="1023"/>
      <c r="S31" s="1146">
        <v>676395</v>
      </c>
      <c r="T31" s="1146"/>
      <c r="U31" s="1146">
        <v>-20983</v>
      </c>
      <c r="V31" s="1146"/>
      <c r="W31" s="1010">
        <v>-3.0088416898726322E-2</v>
      </c>
      <c r="X31" s="1010"/>
      <c r="Y31" s="1010">
        <v>-2.916238689832884E-2</v>
      </c>
      <c r="Z31" s="1011"/>
    </row>
    <row r="32" spans="1:26" ht="18" customHeight="1">
      <c r="A32" s="1018" t="s">
        <v>94</v>
      </c>
      <c r="B32" s="837"/>
      <c r="C32" s="837"/>
      <c r="D32" s="837"/>
      <c r="E32" s="791"/>
      <c r="F32" s="55" t="s">
        <v>49</v>
      </c>
      <c r="G32" s="1022">
        <v>357073</v>
      </c>
      <c r="H32" s="1022"/>
      <c r="I32" s="1022">
        <v>296213</v>
      </c>
      <c r="J32" s="1022"/>
      <c r="K32" s="1022">
        <v>267445</v>
      </c>
      <c r="L32" s="1022"/>
      <c r="M32" s="1022">
        <v>260874</v>
      </c>
      <c r="N32" s="1022"/>
      <c r="O32" s="1022">
        <v>236567</v>
      </c>
      <c r="P32" s="1022"/>
      <c r="Q32" s="1022">
        <v>198352</v>
      </c>
      <c r="R32" s="1022"/>
      <c r="S32" s="1143">
        <v>162061</v>
      </c>
      <c r="T32" s="1143"/>
      <c r="U32" s="1143">
        <v>-36291</v>
      </c>
      <c r="V32" s="1143"/>
      <c r="W32" s="861">
        <v>-0.18296261192223928</v>
      </c>
      <c r="X32" s="861"/>
      <c r="Y32" s="861">
        <v>-0.11771070910168546</v>
      </c>
      <c r="Z32" s="862"/>
    </row>
    <row r="33" spans="1:26" ht="18" customHeight="1">
      <c r="A33" s="838" t="s">
        <v>50</v>
      </c>
      <c r="B33" s="839"/>
      <c r="C33" s="839"/>
      <c r="D33" s="839"/>
      <c r="E33" s="791"/>
      <c r="F33" s="56" t="s">
        <v>51</v>
      </c>
      <c r="G33" s="1017">
        <v>471779</v>
      </c>
      <c r="H33" s="1017"/>
      <c r="I33" s="1017">
        <v>509573</v>
      </c>
      <c r="J33" s="1017"/>
      <c r="K33" s="1017">
        <v>493957</v>
      </c>
      <c r="L33" s="1017"/>
      <c r="M33" s="1017">
        <v>479319</v>
      </c>
      <c r="N33" s="1017"/>
      <c r="O33" s="1017">
        <v>505946</v>
      </c>
      <c r="P33" s="1017"/>
      <c r="Q33" s="1360">
        <v>499026</v>
      </c>
      <c r="R33" s="1360">
        <v>499026</v>
      </c>
      <c r="S33" s="1138">
        <v>514334</v>
      </c>
      <c r="T33" s="1138"/>
      <c r="U33" s="1138">
        <v>15308</v>
      </c>
      <c r="V33" s="1138"/>
      <c r="W33" s="1005">
        <v>3.0675756373415464E-2</v>
      </c>
      <c r="X33" s="1005"/>
      <c r="Y33" s="1005">
        <v>1.0157336820824536E-2</v>
      </c>
      <c r="Z33" s="1006"/>
    </row>
    <row r="34" spans="1:26" ht="18" customHeight="1">
      <c r="A34" s="863" t="s">
        <v>355</v>
      </c>
      <c r="B34" s="864"/>
      <c r="C34" s="864"/>
      <c r="D34" s="864"/>
      <c r="E34" s="791"/>
      <c r="F34" s="55" t="s">
        <v>53</v>
      </c>
      <c r="G34" s="1022">
        <v>828852</v>
      </c>
      <c r="H34" s="1022"/>
      <c r="I34" s="1022">
        <v>805786</v>
      </c>
      <c r="J34" s="1022"/>
      <c r="K34" s="1022">
        <v>761402</v>
      </c>
      <c r="L34" s="1022"/>
      <c r="M34" s="1022">
        <v>740193</v>
      </c>
      <c r="N34" s="1022"/>
      <c r="O34" s="1022">
        <v>742513</v>
      </c>
      <c r="P34" s="1022"/>
      <c r="Q34" s="1359">
        <v>697378</v>
      </c>
      <c r="R34" s="1359">
        <v>697378</v>
      </c>
      <c r="S34" s="1143">
        <v>676395</v>
      </c>
      <c r="T34" s="1143"/>
      <c r="U34" s="1143">
        <v>-20983</v>
      </c>
      <c r="V34" s="1143"/>
      <c r="W34" s="861">
        <v>-3.0088416898726322E-2</v>
      </c>
      <c r="X34" s="861"/>
      <c r="Y34" s="861">
        <v>-2.916238689832884E-2</v>
      </c>
      <c r="Z34" s="862"/>
    </row>
    <row r="35" spans="1:26" ht="18" customHeight="1" thickBot="1">
      <c r="A35" s="838" t="s">
        <v>54</v>
      </c>
      <c r="B35" s="839"/>
      <c r="C35" s="839"/>
      <c r="D35" s="839"/>
      <c r="E35" s="791"/>
      <c r="F35" s="58" t="s">
        <v>55</v>
      </c>
      <c r="G35" s="1112">
        <v>471779</v>
      </c>
      <c r="H35" s="1112"/>
      <c r="I35" s="1112">
        <v>509573</v>
      </c>
      <c r="J35" s="1112"/>
      <c r="K35" s="1112">
        <v>493957</v>
      </c>
      <c r="L35" s="1112"/>
      <c r="M35" s="1112">
        <v>479319</v>
      </c>
      <c r="N35" s="1112"/>
      <c r="O35" s="1112">
        <v>505946</v>
      </c>
      <c r="P35" s="1112"/>
      <c r="Q35" s="1358">
        <v>499026</v>
      </c>
      <c r="R35" s="1358">
        <v>499026</v>
      </c>
      <c r="S35" s="1137">
        <v>514334</v>
      </c>
      <c r="T35" s="1137"/>
      <c r="U35" s="1137">
        <v>15308</v>
      </c>
      <c r="V35" s="1137"/>
      <c r="W35" s="1007">
        <v>3.0675756373415464E-2</v>
      </c>
      <c r="X35" s="1007"/>
      <c r="Y35" s="1007">
        <v>1.0157336820824536E-2</v>
      </c>
      <c r="Z35" s="1008"/>
    </row>
    <row r="36" spans="1:26" ht="18" customHeight="1" thickBot="1">
      <c r="A36" s="836" t="s">
        <v>356</v>
      </c>
      <c r="B36" s="837"/>
      <c r="C36" s="837"/>
      <c r="D36" s="837"/>
      <c r="E36" s="791"/>
    </row>
    <row r="37" spans="1:26" ht="18" customHeight="1" thickBot="1">
      <c r="A37" s="838" t="s">
        <v>57</v>
      </c>
      <c r="B37" s="839"/>
      <c r="C37" s="839"/>
      <c r="D37" s="839"/>
      <c r="E37" s="791"/>
      <c r="F37" s="840" t="s">
        <v>58</v>
      </c>
      <c r="G37" s="840"/>
      <c r="H37" s="840"/>
      <c r="I37" s="840"/>
      <c r="J37" s="840"/>
      <c r="K37" s="840"/>
      <c r="L37" s="840"/>
      <c r="M37" s="840"/>
      <c r="N37" s="840"/>
      <c r="O37" s="840"/>
      <c r="P37" s="840"/>
      <c r="Q37" s="840"/>
      <c r="R37" s="840"/>
      <c r="S37" s="840"/>
      <c r="T37" s="840"/>
      <c r="U37" s="840"/>
      <c r="V37" s="840"/>
      <c r="W37" s="840"/>
      <c r="X37" s="840"/>
      <c r="Y37" s="840"/>
      <c r="Z37" s="841"/>
    </row>
    <row r="38" spans="1:26" ht="18" customHeight="1">
      <c r="A38" s="842">
        <v>8559</v>
      </c>
      <c r="B38" s="843"/>
      <c r="C38" s="843"/>
      <c r="D38" s="843"/>
      <c r="E38" s="791"/>
      <c r="F38" s="844"/>
      <c r="G38" s="844"/>
      <c r="H38" s="844"/>
      <c r="I38" s="844"/>
      <c r="J38" s="844"/>
      <c r="K38" s="844"/>
      <c r="L38" s="844"/>
      <c r="M38" s="844"/>
      <c r="N38" s="844"/>
      <c r="O38" s="844"/>
      <c r="P38" s="844"/>
      <c r="Q38" s="844"/>
      <c r="R38" s="844"/>
      <c r="S38" s="844"/>
      <c r="T38" s="844"/>
      <c r="U38" s="844"/>
      <c r="V38" s="844"/>
      <c r="W38" s="844"/>
      <c r="X38" s="844"/>
      <c r="Y38" s="844"/>
      <c r="Z38" s="844"/>
    </row>
    <row r="39" spans="1:26" ht="18" customHeight="1">
      <c r="A39" s="847" t="s">
        <v>59</v>
      </c>
      <c r="B39" s="848"/>
      <c r="C39" s="848"/>
      <c r="D39" s="848"/>
      <c r="E39" s="791"/>
      <c r="F39" s="845"/>
      <c r="G39" s="845"/>
      <c r="H39" s="845"/>
      <c r="I39" s="845"/>
      <c r="J39" s="845"/>
      <c r="K39" s="845"/>
      <c r="L39" s="845"/>
      <c r="M39" s="845"/>
      <c r="N39" s="845"/>
      <c r="O39" s="845"/>
      <c r="P39" s="845"/>
      <c r="Q39" s="845"/>
      <c r="R39" s="845"/>
      <c r="S39" s="845"/>
      <c r="T39" s="845"/>
      <c r="U39" s="845"/>
      <c r="V39" s="845"/>
      <c r="W39" s="845"/>
      <c r="X39" s="845"/>
      <c r="Y39" s="845"/>
      <c r="Z39" s="845"/>
    </row>
    <row r="40" spans="1:26" ht="18" customHeight="1">
      <c r="A40" s="819" t="s">
        <v>160</v>
      </c>
      <c r="B40" s="820"/>
      <c r="C40" s="1357">
        <v>1</v>
      </c>
      <c r="D40" s="1357"/>
      <c r="E40" s="791"/>
      <c r="F40" s="845"/>
      <c r="G40" s="845"/>
      <c r="H40" s="845"/>
      <c r="I40" s="845"/>
      <c r="J40" s="845"/>
      <c r="K40" s="845"/>
      <c r="L40" s="845"/>
      <c r="M40" s="845"/>
      <c r="N40" s="845"/>
      <c r="O40" s="845"/>
      <c r="P40" s="845"/>
      <c r="Q40" s="845"/>
      <c r="R40" s="845"/>
      <c r="S40" s="845"/>
      <c r="T40" s="845"/>
      <c r="U40" s="845"/>
      <c r="V40" s="845"/>
      <c r="W40" s="845"/>
      <c r="X40" s="845"/>
      <c r="Y40" s="845"/>
      <c r="Z40" s="845"/>
    </row>
    <row r="41" spans="1:26" ht="18" customHeight="1">
      <c r="A41" s="855" t="s">
        <v>61</v>
      </c>
      <c r="B41" s="856"/>
      <c r="C41" s="856"/>
      <c r="D41" s="856"/>
      <c r="E41" s="791"/>
      <c r="F41" s="845"/>
      <c r="G41" s="845"/>
      <c r="H41" s="845"/>
      <c r="I41" s="845"/>
      <c r="J41" s="845"/>
      <c r="K41" s="845"/>
      <c r="L41" s="845"/>
      <c r="M41" s="845"/>
      <c r="N41" s="845"/>
      <c r="O41" s="845"/>
      <c r="P41" s="845"/>
      <c r="Q41" s="845"/>
      <c r="R41" s="845"/>
      <c r="S41" s="845"/>
      <c r="T41" s="845"/>
      <c r="U41" s="845"/>
      <c r="V41" s="845"/>
      <c r="W41" s="845"/>
      <c r="X41" s="845"/>
      <c r="Y41" s="845"/>
      <c r="Z41" s="845"/>
    </row>
    <row r="42" spans="1:26" ht="18" customHeight="1" thickBot="1">
      <c r="A42" s="829" t="s">
        <v>357</v>
      </c>
      <c r="B42" s="830"/>
      <c r="C42" s="830"/>
      <c r="D42" s="830"/>
      <c r="E42" s="791"/>
      <c r="F42" s="845"/>
      <c r="G42" s="845"/>
      <c r="H42" s="845"/>
      <c r="I42" s="845"/>
      <c r="J42" s="845"/>
      <c r="K42" s="845"/>
      <c r="L42" s="845"/>
      <c r="M42" s="845"/>
      <c r="N42" s="845"/>
      <c r="O42" s="845"/>
      <c r="P42" s="845"/>
      <c r="Q42" s="845"/>
      <c r="R42" s="845"/>
      <c r="S42" s="845"/>
      <c r="T42" s="845"/>
      <c r="U42" s="845"/>
      <c r="V42" s="845"/>
      <c r="W42" s="845"/>
      <c r="X42" s="845"/>
      <c r="Y42" s="845"/>
      <c r="Z42" s="845"/>
    </row>
    <row r="43" spans="1:26" ht="18" customHeight="1" thickTop="1" thickBot="1">
      <c r="A43" s="831" t="s">
        <v>63</v>
      </c>
      <c r="B43" s="832"/>
      <c r="C43" s="832"/>
      <c r="D43" s="832"/>
      <c r="E43" s="791"/>
      <c r="F43" s="845"/>
      <c r="G43" s="845"/>
      <c r="H43" s="845"/>
      <c r="I43" s="845"/>
      <c r="J43" s="845"/>
      <c r="K43" s="845"/>
      <c r="L43" s="845"/>
      <c r="M43" s="845"/>
      <c r="N43" s="845"/>
      <c r="O43" s="845"/>
      <c r="P43" s="845"/>
      <c r="Q43" s="845"/>
      <c r="R43" s="845"/>
      <c r="S43" s="845"/>
      <c r="T43" s="845"/>
      <c r="U43" s="845"/>
      <c r="V43" s="845"/>
      <c r="W43" s="845"/>
      <c r="X43" s="845"/>
      <c r="Y43" s="845"/>
      <c r="Z43" s="845"/>
    </row>
    <row r="44" spans="1:26" ht="18" customHeight="1" thickTop="1">
      <c r="A44" s="811" t="s">
        <v>64</v>
      </c>
      <c r="B44" s="812"/>
      <c r="C44" s="812"/>
      <c r="D44" s="813"/>
      <c r="E44" s="791"/>
      <c r="F44" s="845"/>
      <c r="G44" s="845"/>
      <c r="H44" s="845"/>
      <c r="I44" s="845"/>
      <c r="J44" s="845"/>
      <c r="K44" s="845"/>
      <c r="L44" s="845"/>
      <c r="M44" s="845"/>
      <c r="N44" s="845"/>
      <c r="O44" s="845"/>
      <c r="P44" s="845"/>
      <c r="Q44" s="845"/>
      <c r="R44" s="845"/>
      <c r="S44" s="845"/>
      <c r="T44" s="845"/>
      <c r="U44" s="845"/>
      <c r="V44" s="845"/>
      <c r="W44" s="845"/>
      <c r="X44" s="845"/>
      <c r="Y44" s="845"/>
      <c r="Z44" s="845"/>
    </row>
    <row r="45" spans="1:26" ht="18" customHeight="1">
      <c r="A45" s="833" t="s">
        <v>358</v>
      </c>
      <c r="B45" s="834"/>
      <c r="C45" s="834"/>
      <c r="D45" s="835"/>
      <c r="E45" s="791"/>
      <c r="F45" s="845"/>
      <c r="G45" s="845"/>
      <c r="H45" s="845"/>
      <c r="I45" s="845"/>
      <c r="J45" s="845"/>
      <c r="K45" s="845"/>
      <c r="L45" s="845"/>
      <c r="M45" s="845"/>
      <c r="N45" s="845"/>
      <c r="O45" s="845"/>
      <c r="P45" s="845"/>
      <c r="Q45" s="845"/>
      <c r="R45" s="845"/>
      <c r="S45" s="845"/>
      <c r="T45" s="845"/>
      <c r="U45" s="845"/>
      <c r="V45" s="845"/>
      <c r="W45" s="845"/>
      <c r="X45" s="845"/>
      <c r="Y45" s="845"/>
      <c r="Z45" s="845"/>
    </row>
    <row r="46" spans="1:26" ht="18" customHeight="1">
      <c r="A46" s="796" t="s">
        <v>66</v>
      </c>
      <c r="B46" s="797"/>
      <c r="C46" s="797"/>
      <c r="D46" s="798"/>
      <c r="E46" s="791"/>
      <c r="F46" s="845"/>
      <c r="G46" s="845"/>
      <c r="H46" s="845"/>
      <c r="I46" s="845"/>
      <c r="J46" s="845"/>
      <c r="K46" s="845"/>
      <c r="L46" s="845"/>
      <c r="M46" s="845"/>
      <c r="N46" s="845"/>
      <c r="O46" s="845"/>
      <c r="P46" s="845"/>
      <c r="Q46" s="845"/>
      <c r="R46" s="845"/>
      <c r="S46" s="845"/>
      <c r="T46" s="845"/>
      <c r="U46" s="845"/>
      <c r="V46" s="845"/>
      <c r="W46" s="845"/>
      <c r="X46" s="845"/>
      <c r="Y46" s="845"/>
      <c r="Z46" s="845"/>
    </row>
    <row r="47" spans="1:26" ht="18" customHeight="1">
      <c r="A47" s="1053" t="s">
        <v>359</v>
      </c>
      <c r="B47" s="990"/>
      <c r="C47" s="990"/>
      <c r="D47" s="1054"/>
      <c r="E47" s="791"/>
      <c r="F47" s="845"/>
      <c r="G47" s="845"/>
      <c r="H47" s="845"/>
      <c r="I47" s="845"/>
      <c r="J47" s="845"/>
      <c r="K47" s="845"/>
      <c r="L47" s="845"/>
      <c r="M47" s="845"/>
      <c r="N47" s="845"/>
      <c r="O47" s="845"/>
      <c r="P47" s="845"/>
      <c r="Q47" s="845"/>
      <c r="R47" s="845"/>
      <c r="S47" s="845"/>
      <c r="T47" s="845"/>
      <c r="U47" s="845"/>
      <c r="V47" s="845"/>
      <c r="W47" s="845"/>
      <c r="X47" s="845"/>
      <c r="Y47" s="845"/>
      <c r="Z47" s="845"/>
    </row>
    <row r="48" spans="1:26" ht="18" customHeight="1">
      <c r="A48" s="1053" t="s">
        <v>360</v>
      </c>
      <c r="B48" s="990"/>
      <c r="C48" s="990"/>
      <c r="D48" s="1054"/>
      <c r="E48" s="791"/>
      <c r="F48" s="845"/>
      <c r="G48" s="845"/>
      <c r="H48" s="845"/>
      <c r="I48" s="845"/>
      <c r="J48" s="845"/>
      <c r="K48" s="845"/>
      <c r="L48" s="845"/>
      <c r="M48" s="845"/>
      <c r="N48" s="845"/>
      <c r="O48" s="845"/>
      <c r="P48" s="845"/>
      <c r="Q48" s="845"/>
      <c r="R48" s="845"/>
      <c r="S48" s="845"/>
      <c r="T48" s="845"/>
      <c r="U48" s="845"/>
      <c r="V48" s="845"/>
      <c r="W48" s="845"/>
      <c r="X48" s="845"/>
      <c r="Y48" s="845"/>
      <c r="Z48" s="845"/>
    </row>
    <row r="49" spans="1:26" ht="18" customHeight="1">
      <c r="A49" s="1053" t="s">
        <v>361</v>
      </c>
      <c r="B49" s="990"/>
      <c r="C49" s="990"/>
      <c r="D49" s="1054"/>
      <c r="E49" s="791"/>
      <c r="F49" s="845"/>
      <c r="G49" s="845"/>
      <c r="H49" s="845"/>
      <c r="I49" s="845"/>
      <c r="J49" s="845"/>
      <c r="K49" s="845"/>
      <c r="L49" s="845"/>
      <c r="M49" s="845"/>
      <c r="N49" s="845"/>
      <c r="O49" s="845"/>
      <c r="P49" s="845"/>
      <c r="Q49" s="845"/>
      <c r="R49" s="845"/>
      <c r="S49" s="845"/>
      <c r="T49" s="845"/>
      <c r="U49" s="845"/>
      <c r="V49" s="845"/>
      <c r="W49" s="845"/>
      <c r="X49" s="845"/>
      <c r="Y49" s="845"/>
      <c r="Z49" s="845"/>
    </row>
    <row r="50" spans="1:26" ht="18" customHeight="1" thickBot="1">
      <c r="A50" s="1053"/>
      <c r="B50" s="990"/>
      <c r="C50" s="990"/>
      <c r="D50" s="1054"/>
      <c r="E50" s="791"/>
      <c r="F50" s="846"/>
      <c r="G50" s="846"/>
      <c r="H50" s="846"/>
      <c r="I50" s="846"/>
      <c r="J50" s="846"/>
      <c r="K50" s="846"/>
      <c r="L50" s="846"/>
      <c r="M50" s="846"/>
      <c r="N50" s="846"/>
      <c r="O50" s="846"/>
      <c r="P50" s="846"/>
      <c r="Q50" s="846"/>
      <c r="R50" s="846"/>
      <c r="S50" s="846"/>
      <c r="T50" s="846"/>
      <c r="U50" s="846"/>
      <c r="V50" s="846"/>
      <c r="W50" s="846"/>
      <c r="X50" s="846"/>
      <c r="Y50" s="846"/>
      <c r="Z50" s="846"/>
    </row>
    <row r="51" spans="1:26" ht="18" customHeight="1" thickBot="1">
      <c r="A51" s="1192"/>
      <c r="B51" s="1193"/>
      <c r="C51" s="1193"/>
      <c r="D51" s="1194"/>
      <c r="E51" s="791"/>
      <c r="F51" s="817" t="s">
        <v>68</v>
      </c>
      <c r="G51" s="817"/>
      <c r="H51" s="817"/>
      <c r="I51" s="817"/>
      <c r="J51" s="817"/>
      <c r="K51" s="817"/>
      <c r="L51" s="817"/>
      <c r="M51" s="817"/>
      <c r="N51" s="817"/>
      <c r="O51" s="817"/>
      <c r="P51" s="817"/>
      <c r="Q51" s="817"/>
      <c r="R51" s="817"/>
      <c r="S51" s="817"/>
      <c r="T51" s="817"/>
      <c r="U51" s="817"/>
      <c r="V51" s="817"/>
      <c r="W51" s="817"/>
      <c r="X51" s="817"/>
      <c r="Y51" s="817"/>
      <c r="Z51" s="818"/>
    </row>
    <row r="52" spans="1:26" ht="18" customHeight="1" thickBot="1">
      <c r="A52" s="796" t="s">
        <v>74</v>
      </c>
      <c r="B52" s="797"/>
      <c r="C52" s="797"/>
      <c r="D52" s="798"/>
      <c r="E52" s="791"/>
      <c r="F52" s="282" t="s">
        <v>70</v>
      </c>
      <c r="G52" s="1244" t="s">
        <v>71</v>
      </c>
      <c r="H52" s="1244"/>
      <c r="I52" s="1244"/>
      <c r="J52" s="1244"/>
      <c r="K52" s="826" t="s">
        <v>72</v>
      </c>
      <c r="L52" s="827"/>
      <c r="M52" s="828"/>
      <c r="N52" s="826" t="s">
        <v>73</v>
      </c>
      <c r="O52" s="827"/>
      <c r="P52" s="827"/>
      <c r="Q52" s="827"/>
      <c r="R52" s="827"/>
      <c r="S52" s="827"/>
      <c r="T52" s="827"/>
      <c r="U52" s="827"/>
      <c r="V52" s="827"/>
      <c r="W52" s="827"/>
      <c r="X52" s="827"/>
      <c r="Y52" s="827"/>
      <c r="Z52" s="940"/>
    </row>
    <row r="53" spans="1:26" ht="18" customHeight="1">
      <c r="A53" s="1155" t="s">
        <v>107</v>
      </c>
      <c r="B53" s="1156"/>
      <c r="C53" s="1156"/>
      <c r="D53" s="1157"/>
      <c r="E53" s="791"/>
      <c r="F53" s="1576" t="s">
        <v>87</v>
      </c>
      <c r="G53" s="1466"/>
      <c r="H53" s="1466"/>
      <c r="I53" s="1466"/>
      <c r="J53" s="1466"/>
      <c r="K53" s="1466"/>
      <c r="L53" s="1466"/>
      <c r="M53" s="1466"/>
      <c r="N53" s="1466"/>
      <c r="O53" s="1466"/>
      <c r="P53" s="1466"/>
      <c r="Q53" s="1466"/>
      <c r="R53" s="1466"/>
      <c r="S53" s="1466"/>
      <c r="T53" s="1466"/>
      <c r="U53" s="1466"/>
      <c r="V53" s="1466"/>
      <c r="W53" s="1466"/>
      <c r="X53" s="1466"/>
      <c r="Y53" s="1466"/>
      <c r="Z53" s="1466"/>
    </row>
    <row r="54" spans="1:26" ht="18" customHeight="1">
      <c r="A54" s="1155" t="s">
        <v>107</v>
      </c>
      <c r="B54" s="1156"/>
      <c r="C54" s="1156"/>
      <c r="D54" s="1157"/>
      <c r="E54" s="791"/>
      <c r="F54" s="1577"/>
      <c r="G54" s="1468"/>
      <c r="H54" s="1468"/>
      <c r="I54" s="1468"/>
      <c r="J54" s="1468"/>
      <c r="K54" s="1468"/>
      <c r="L54" s="1468"/>
      <c r="M54" s="1468"/>
      <c r="N54" s="1468"/>
      <c r="O54" s="1468"/>
      <c r="P54" s="1468"/>
      <c r="Q54" s="1468"/>
      <c r="R54" s="1468"/>
      <c r="S54" s="1468"/>
      <c r="T54" s="1468"/>
      <c r="U54" s="1468"/>
      <c r="V54" s="1468"/>
      <c r="W54" s="1468"/>
      <c r="X54" s="1468"/>
      <c r="Y54" s="1468"/>
      <c r="Z54" s="1468"/>
    </row>
    <row r="55" spans="1:26" ht="18" customHeight="1" thickBot="1">
      <c r="A55" s="1162" t="s">
        <v>107</v>
      </c>
      <c r="B55" s="1163"/>
      <c r="C55" s="1163"/>
      <c r="D55" s="1164"/>
      <c r="E55" s="791"/>
      <c r="F55" s="1577"/>
      <c r="G55" s="1468"/>
      <c r="H55" s="1468"/>
      <c r="I55" s="1468"/>
      <c r="J55" s="1468"/>
      <c r="K55" s="1468"/>
      <c r="L55" s="1468"/>
      <c r="M55" s="1468"/>
      <c r="N55" s="1468"/>
      <c r="O55" s="1468"/>
      <c r="P55" s="1468"/>
      <c r="Q55" s="1468"/>
      <c r="R55" s="1468"/>
      <c r="S55" s="1468"/>
      <c r="T55" s="1468"/>
      <c r="U55" s="1468"/>
      <c r="V55" s="1468"/>
      <c r="W55" s="1468"/>
      <c r="X55" s="1468"/>
      <c r="Y55" s="1468"/>
      <c r="Z55" s="1468"/>
    </row>
    <row r="56" spans="1:26" ht="18" customHeight="1" thickTop="1" thickBot="1">
      <c r="A56" s="808" t="s">
        <v>81</v>
      </c>
      <c r="B56" s="809"/>
      <c r="C56" s="809"/>
      <c r="D56" s="810"/>
      <c r="E56" s="791"/>
      <c r="F56" s="1577"/>
      <c r="G56" s="1468"/>
      <c r="H56" s="1468"/>
      <c r="I56" s="1468"/>
      <c r="J56" s="1468"/>
      <c r="K56" s="1468"/>
      <c r="L56" s="1468"/>
      <c r="M56" s="1468"/>
      <c r="N56" s="1468"/>
      <c r="O56" s="1468"/>
      <c r="P56" s="1468"/>
      <c r="Q56" s="1468"/>
      <c r="R56" s="1468"/>
      <c r="S56" s="1468"/>
      <c r="T56" s="1468"/>
      <c r="U56" s="1468"/>
      <c r="V56" s="1468"/>
      <c r="W56" s="1468"/>
      <c r="X56" s="1468"/>
      <c r="Y56" s="1468"/>
      <c r="Z56" s="1468"/>
    </row>
    <row r="57" spans="1:26" ht="18" customHeight="1" thickTop="1">
      <c r="A57" s="811" t="s">
        <v>82</v>
      </c>
      <c r="B57" s="812"/>
      <c r="C57" s="812"/>
      <c r="D57" s="813"/>
      <c r="E57" s="791"/>
      <c r="F57" s="1577"/>
      <c r="G57" s="1468"/>
      <c r="H57" s="1468"/>
      <c r="I57" s="1468"/>
      <c r="J57" s="1468"/>
      <c r="K57" s="1468"/>
      <c r="L57" s="1468"/>
      <c r="M57" s="1468"/>
      <c r="N57" s="1468"/>
      <c r="O57" s="1468"/>
      <c r="P57" s="1468"/>
      <c r="Q57" s="1468"/>
      <c r="R57" s="1468"/>
      <c r="S57" s="1468"/>
      <c r="T57" s="1468"/>
      <c r="U57" s="1468"/>
      <c r="V57" s="1468"/>
      <c r="W57" s="1468"/>
      <c r="X57" s="1468"/>
      <c r="Y57" s="1468"/>
      <c r="Z57" s="1468"/>
    </row>
    <row r="58" spans="1:26" ht="45.75" customHeight="1">
      <c r="A58" s="1165" t="s">
        <v>362</v>
      </c>
      <c r="B58" s="1165"/>
      <c r="C58" s="1165"/>
      <c r="D58" s="1228"/>
      <c r="E58" s="791"/>
      <c r="F58" s="1577"/>
      <c r="G58" s="1468"/>
      <c r="H58" s="1468"/>
      <c r="I58" s="1468"/>
      <c r="J58" s="1468"/>
      <c r="K58" s="1468"/>
      <c r="L58" s="1468"/>
      <c r="M58" s="1468"/>
      <c r="N58" s="1468"/>
      <c r="O58" s="1468"/>
      <c r="P58" s="1468"/>
      <c r="Q58" s="1468"/>
      <c r="R58" s="1468"/>
      <c r="S58" s="1468"/>
      <c r="T58" s="1468"/>
      <c r="U58" s="1468"/>
      <c r="V58" s="1468"/>
      <c r="W58" s="1468"/>
      <c r="X58" s="1468"/>
      <c r="Y58" s="1468"/>
      <c r="Z58" s="1468"/>
    </row>
    <row r="59" spans="1:26" ht="46.5" customHeight="1">
      <c r="A59" s="1165" t="s">
        <v>363</v>
      </c>
      <c r="B59" s="1165"/>
      <c r="C59" s="1165"/>
      <c r="D59" s="1228"/>
      <c r="E59" s="791"/>
      <c r="F59" s="1577"/>
      <c r="G59" s="1468"/>
      <c r="H59" s="1468"/>
      <c r="I59" s="1468"/>
      <c r="J59" s="1468"/>
      <c r="K59" s="1468"/>
      <c r="L59" s="1468"/>
      <c r="M59" s="1468"/>
      <c r="N59" s="1468"/>
      <c r="O59" s="1468"/>
      <c r="P59" s="1468"/>
      <c r="Q59" s="1468"/>
      <c r="R59" s="1468"/>
      <c r="S59" s="1468"/>
      <c r="T59" s="1468"/>
      <c r="U59" s="1468"/>
      <c r="V59" s="1468"/>
      <c r="W59" s="1468"/>
      <c r="X59" s="1468"/>
      <c r="Y59" s="1468"/>
      <c r="Z59" s="1468"/>
    </row>
    <row r="60" spans="1:26" ht="59.25" customHeight="1" thickBot="1">
      <c r="A60" s="1165" t="s">
        <v>364</v>
      </c>
      <c r="B60" s="1165"/>
      <c r="C60" s="1165"/>
      <c r="D60" s="1228"/>
      <c r="E60" s="792"/>
      <c r="F60" s="1577"/>
      <c r="G60" s="1468"/>
      <c r="H60" s="1468"/>
      <c r="I60" s="1468"/>
      <c r="J60" s="1468"/>
      <c r="K60" s="1468"/>
      <c r="L60" s="1468"/>
      <c r="M60" s="1468"/>
      <c r="N60" s="1468"/>
      <c r="O60" s="1468"/>
      <c r="P60" s="1468"/>
      <c r="Q60" s="1468"/>
      <c r="R60" s="1468"/>
      <c r="S60" s="1468"/>
      <c r="T60" s="1468"/>
      <c r="U60" s="1468"/>
      <c r="V60" s="1468"/>
      <c r="W60" s="1468"/>
      <c r="X60" s="1468"/>
      <c r="Y60" s="1468"/>
      <c r="Z60" s="1468"/>
    </row>
    <row r="61" spans="1:26" ht="15.75" thickBot="1">
      <c r="A61" s="1574"/>
      <c r="B61" s="1575"/>
      <c r="C61" s="1575"/>
      <c r="D61" s="1408"/>
      <c r="E61" s="216"/>
      <c r="J61" s="205"/>
      <c r="K61" s="199"/>
    </row>
    <row r="62" spans="1:26" ht="15.75" thickBot="1">
      <c r="C62" s="1355"/>
      <c r="D62" s="1355"/>
      <c r="E62" s="216"/>
      <c r="J62" s="205"/>
      <c r="K62" s="199"/>
    </row>
    <row r="63" spans="1:26" ht="15.75" thickBot="1">
      <c r="C63" s="1353"/>
      <c r="D63" s="1353"/>
      <c r="E63" s="216"/>
      <c r="J63" s="205"/>
      <c r="K63" s="199"/>
    </row>
    <row r="64" spans="1:26" ht="15.75" thickBot="1">
      <c r="C64" s="1353"/>
      <c r="D64" s="1353"/>
      <c r="E64" s="216"/>
      <c r="J64" s="205"/>
      <c r="K64" s="199"/>
    </row>
    <row r="65" spans="3:11" ht="15.75" thickBot="1">
      <c r="C65" s="4"/>
      <c r="D65" s="4"/>
      <c r="E65" s="216"/>
      <c r="J65" s="205"/>
      <c r="K65" s="199"/>
    </row>
    <row r="66" spans="3:11">
      <c r="E66" s="216"/>
      <c r="K66" s="200"/>
    </row>
    <row r="67" spans="3:11" ht="21.75" customHeight="1">
      <c r="E67" s="216"/>
    </row>
    <row r="68" spans="3:11" ht="23.25" customHeight="1">
      <c r="E68" s="216"/>
    </row>
    <row r="69" spans="3:11" ht="27.75" customHeight="1">
      <c r="E69" s="216"/>
    </row>
    <row r="70" spans="3:11" ht="30" customHeight="1">
      <c r="E70" s="216"/>
    </row>
    <row r="71" spans="3:11">
      <c r="E71" s="216"/>
    </row>
    <row r="72" spans="3:11" ht="22.5" customHeight="1">
      <c r="E72" s="216"/>
    </row>
    <row r="73" spans="3:11" ht="21" customHeight="1">
      <c r="E73" s="216"/>
    </row>
    <row r="74" spans="3:11" ht="24.75" customHeight="1">
      <c r="E74" s="216"/>
    </row>
    <row r="75" spans="3:11" ht="21" customHeight="1">
      <c r="E75" s="216"/>
    </row>
    <row r="76" spans="3:11">
      <c r="E76" s="216"/>
    </row>
    <row r="77" spans="3:11" ht="20.25" customHeight="1">
      <c r="E77" s="216"/>
    </row>
    <row r="78" spans="3:11">
      <c r="E78" s="216"/>
    </row>
    <row r="79" spans="3:11">
      <c r="E79" s="216"/>
    </row>
    <row r="80" spans="3:11">
      <c r="E80" s="216"/>
    </row>
    <row r="81" spans="5:5" ht="52.5" customHeight="1">
      <c r="E81" s="216"/>
    </row>
    <row r="82" spans="5:5">
      <c r="E82" s="216"/>
    </row>
    <row r="83" spans="5:5">
      <c r="E83" s="216"/>
    </row>
    <row r="84" spans="5:5">
      <c r="E84" s="216"/>
    </row>
    <row r="85" spans="5:5">
      <c r="E85" s="216"/>
    </row>
    <row r="86" spans="5:5">
      <c r="E86" s="216"/>
    </row>
    <row r="87" spans="5:5">
      <c r="E87" s="216"/>
    </row>
    <row r="88" spans="5:5">
      <c r="E88" s="216"/>
    </row>
    <row r="89" spans="5:5">
      <c r="E89" s="216"/>
    </row>
    <row r="90" spans="5:5">
      <c r="E90" s="216"/>
    </row>
    <row r="91" spans="5:5">
      <c r="E91" s="216"/>
    </row>
    <row r="92" spans="5:5">
      <c r="E92" s="216"/>
    </row>
    <row r="93" spans="5:5">
      <c r="E93" s="216"/>
    </row>
    <row r="94" spans="5:5">
      <c r="E94" s="216"/>
    </row>
    <row r="95" spans="5:5">
      <c r="E95" s="216"/>
    </row>
    <row r="96" spans="5:5">
      <c r="E96" s="216"/>
    </row>
    <row r="97" spans="5:5">
      <c r="E97" s="216"/>
    </row>
    <row r="98" spans="5:5">
      <c r="E98" s="216"/>
    </row>
    <row r="99" spans="5:5">
      <c r="E99" s="216"/>
    </row>
    <row r="100" spans="5:5">
      <c r="E100" s="216"/>
    </row>
    <row r="101" spans="5:5">
      <c r="E101" s="216"/>
    </row>
    <row r="102" spans="5:5">
      <c r="E102" s="216"/>
    </row>
    <row r="103" spans="5:5">
      <c r="E103" s="216"/>
    </row>
    <row r="104" spans="5:5">
      <c r="E104" s="216"/>
    </row>
    <row r="105" spans="5:5">
      <c r="E105" s="216"/>
    </row>
    <row r="106" spans="5:5">
      <c r="E106" s="216"/>
    </row>
    <row r="107" spans="5:5">
      <c r="E107" s="216"/>
    </row>
    <row r="108" spans="5:5">
      <c r="E108" s="216"/>
    </row>
    <row r="109" spans="5:5">
      <c r="E109" s="216"/>
    </row>
    <row r="110" spans="5:5">
      <c r="E110" s="216"/>
    </row>
    <row r="111" spans="5:5">
      <c r="E111" s="216"/>
    </row>
    <row r="112" spans="5:5">
      <c r="E112" s="216"/>
    </row>
    <row r="113" spans="5:5">
      <c r="E113" s="216"/>
    </row>
    <row r="114" spans="5:5">
      <c r="E114" s="216"/>
    </row>
    <row r="115" spans="5:5" ht="15.75" thickBot="1">
      <c r="E115" s="283"/>
    </row>
  </sheetData>
  <mergeCells count="178">
    <mergeCell ref="O20:P20"/>
    <mergeCell ref="Q20:R20"/>
    <mergeCell ref="A23:D25"/>
    <mergeCell ref="G24:H24"/>
    <mergeCell ref="S24:T24"/>
    <mergeCell ref="U24:V24"/>
    <mergeCell ref="W24:X24"/>
    <mergeCell ref="Y24:Z24"/>
    <mergeCell ref="A1:D2"/>
    <mergeCell ref="E1:E60"/>
    <mergeCell ref="F1:T2"/>
    <mergeCell ref="A3:D12"/>
    <mergeCell ref="G3:H3"/>
    <mergeCell ref="I3:J3"/>
    <mergeCell ref="K3:L3"/>
    <mergeCell ref="M3:N3"/>
    <mergeCell ref="O3:P3"/>
    <mergeCell ref="Q3:R3"/>
    <mergeCell ref="S3:T3"/>
    <mergeCell ref="G4:P4"/>
    <mergeCell ref="H8:P8"/>
    <mergeCell ref="A13:D13"/>
    <mergeCell ref="H13:P13"/>
    <mergeCell ref="A14:D22"/>
    <mergeCell ref="G20:H20"/>
    <mergeCell ref="I20:J20"/>
    <mergeCell ref="K20:L20"/>
    <mergeCell ref="M20:N20"/>
    <mergeCell ref="A27:D27"/>
    <mergeCell ref="G27:H27"/>
    <mergeCell ref="I27:J27"/>
    <mergeCell ref="K27:L27"/>
    <mergeCell ref="M27:N27"/>
    <mergeCell ref="I24:J24"/>
    <mergeCell ref="K24:L24"/>
    <mergeCell ref="M24:N24"/>
    <mergeCell ref="O24:P24"/>
    <mergeCell ref="Q24:R24"/>
    <mergeCell ref="S25:T25"/>
    <mergeCell ref="U25:V25"/>
    <mergeCell ref="S27:T27"/>
    <mergeCell ref="U27:V27"/>
    <mergeCell ref="W25:X25"/>
    <mergeCell ref="Y25:Z25"/>
    <mergeCell ref="A26:D26"/>
    <mergeCell ref="G26:H26"/>
    <mergeCell ref="I26:J26"/>
    <mergeCell ref="K26:L26"/>
    <mergeCell ref="M26:N26"/>
    <mergeCell ref="O26:P26"/>
    <mergeCell ref="G25:H25"/>
    <mergeCell ref="I25:J25"/>
    <mergeCell ref="K25:L25"/>
    <mergeCell ref="M25:N25"/>
    <mergeCell ref="O25:P25"/>
    <mergeCell ref="Q25:R25"/>
    <mergeCell ref="W27:X27"/>
    <mergeCell ref="Y27:Z27"/>
    <mergeCell ref="Q26:R26"/>
    <mergeCell ref="S26:T26"/>
    <mergeCell ref="U26:V26"/>
    <mergeCell ref="W26:X26"/>
    <mergeCell ref="Y26:Z26"/>
    <mergeCell ref="Y28:Z28"/>
    <mergeCell ref="G30:H30"/>
    <mergeCell ref="I30:J30"/>
    <mergeCell ref="K30:L30"/>
    <mergeCell ref="M30:N30"/>
    <mergeCell ref="O30:P30"/>
    <mergeCell ref="Q28:R28"/>
    <mergeCell ref="S28:T28"/>
    <mergeCell ref="U28:V28"/>
    <mergeCell ref="W28:X28"/>
    <mergeCell ref="O27:P27"/>
    <mergeCell ref="Q27:R27"/>
    <mergeCell ref="A28:D30"/>
    <mergeCell ref="G28:H28"/>
    <mergeCell ref="I28:J28"/>
    <mergeCell ref="K28:L28"/>
    <mergeCell ref="M28:N28"/>
    <mergeCell ref="O28:P28"/>
    <mergeCell ref="A31:D31"/>
    <mergeCell ref="G31:H31"/>
    <mergeCell ref="I31:J31"/>
    <mergeCell ref="K31:L31"/>
    <mergeCell ref="M31:N31"/>
    <mergeCell ref="O31:P31"/>
    <mergeCell ref="Q31:R31"/>
    <mergeCell ref="S31:T31"/>
    <mergeCell ref="U31:V31"/>
    <mergeCell ref="W31:X31"/>
    <mergeCell ref="Y31:Z31"/>
    <mergeCell ref="Q30:R30"/>
    <mergeCell ref="S30:T30"/>
    <mergeCell ref="U30:V30"/>
    <mergeCell ref="W30:X30"/>
    <mergeCell ref="Y30:Z30"/>
    <mergeCell ref="A33:D33"/>
    <mergeCell ref="G33:H33"/>
    <mergeCell ref="I33:J33"/>
    <mergeCell ref="K33:L33"/>
    <mergeCell ref="M33:N33"/>
    <mergeCell ref="A32:D32"/>
    <mergeCell ref="G32:H32"/>
    <mergeCell ref="I32:J32"/>
    <mergeCell ref="K32:L32"/>
    <mergeCell ref="M32:N32"/>
    <mergeCell ref="O33:P33"/>
    <mergeCell ref="Q33:R33"/>
    <mergeCell ref="S33:T33"/>
    <mergeCell ref="U33:V33"/>
    <mergeCell ref="W33:X33"/>
    <mergeCell ref="Y33:Z33"/>
    <mergeCell ref="Q32:R32"/>
    <mergeCell ref="S32:T32"/>
    <mergeCell ref="U32:V32"/>
    <mergeCell ref="W32:X32"/>
    <mergeCell ref="Y32:Z32"/>
    <mergeCell ref="O32:P32"/>
    <mergeCell ref="A35:D35"/>
    <mergeCell ref="G35:H35"/>
    <mergeCell ref="I35:J35"/>
    <mergeCell ref="K35:L35"/>
    <mergeCell ref="M35:N35"/>
    <mergeCell ref="A34:D34"/>
    <mergeCell ref="G34:H34"/>
    <mergeCell ref="I34:J34"/>
    <mergeCell ref="K34:L34"/>
    <mergeCell ref="M34:N34"/>
    <mergeCell ref="O35:P35"/>
    <mergeCell ref="Q35:R35"/>
    <mergeCell ref="S35:T35"/>
    <mergeCell ref="U35:V35"/>
    <mergeCell ref="W35:X35"/>
    <mergeCell ref="Y35:Z35"/>
    <mergeCell ref="Q34:R34"/>
    <mergeCell ref="S34:T34"/>
    <mergeCell ref="U34:V34"/>
    <mergeCell ref="W34:X34"/>
    <mergeCell ref="Y34:Z34"/>
    <mergeCell ref="O34:P34"/>
    <mergeCell ref="A36:D36"/>
    <mergeCell ref="A37:D37"/>
    <mergeCell ref="F37:Z37"/>
    <mergeCell ref="A38:D38"/>
    <mergeCell ref="F38:Z50"/>
    <mergeCell ref="A39:D39"/>
    <mergeCell ref="A40:B40"/>
    <mergeCell ref="C40:D40"/>
    <mergeCell ref="A41:D41"/>
    <mergeCell ref="A42:D42"/>
    <mergeCell ref="A49:D49"/>
    <mergeCell ref="A50:D50"/>
    <mergeCell ref="A51:D51"/>
    <mergeCell ref="F51:Z51"/>
    <mergeCell ref="A52:D52"/>
    <mergeCell ref="G52:J52"/>
    <mergeCell ref="K52:M52"/>
    <mergeCell ref="N52:Z52"/>
    <mergeCell ref="A43:D43"/>
    <mergeCell ref="A44:D44"/>
    <mergeCell ref="A45:D45"/>
    <mergeCell ref="A46:D46"/>
    <mergeCell ref="A47:D47"/>
    <mergeCell ref="A48:D48"/>
    <mergeCell ref="A61:D61"/>
    <mergeCell ref="C62:D62"/>
    <mergeCell ref="C63:D63"/>
    <mergeCell ref="C64:D64"/>
    <mergeCell ref="A53:D53"/>
    <mergeCell ref="F53:Z60"/>
    <mergeCell ref="A54:D54"/>
    <mergeCell ref="A55:D55"/>
    <mergeCell ref="A56:D56"/>
    <mergeCell ref="A57:D57"/>
    <mergeCell ref="A58:D58"/>
    <mergeCell ref="A59:D59"/>
    <mergeCell ref="A60:D60"/>
  </mergeCells>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19">
    <tabColor rgb="FF00B050"/>
  </sheetPr>
  <dimension ref="A1:Z85"/>
  <sheetViews>
    <sheetView zoomScale="69" zoomScaleNormal="69" workbookViewId="0">
      <selection activeCell="G56" sqref="G56:J59"/>
    </sheetView>
  </sheetViews>
  <sheetFormatPr defaultRowHeight="15"/>
  <cols>
    <col min="1" max="1" width="29.140625" customWidth="1"/>
    <col min="2" max="2" width="16.42578125" customWidth="1"/>
    <col min="3" max="3" width="17.28515625" customWidth="1"/>
    <col min="4" max="4" width="8" customWidth="1"/>
    <col min="5" max="5" width="2" style="60" customWidth="1"/>
    <col min="6" max="6" width="27.5703125" customWidth="1"/>
    <col min="7" max="7" width="8.85546875" bestFit="1" customWidth="1"/>
    <col min="8" max="8" width="12" customWidth="1"/>
    <col min="9" max="9" width="7.5703125" customWidth="1"/>
    <col min="10" max="10" width="10.85546875" customWidth="1"/>
    <col min="11" max="11" width="7.85546875" bestFit="1" customWidth="1"/>
    <col min="12" max="12" width="11.42578125" customWidth="1"/>
    <col min="13" max="13" width="8.85546875" bestFit="1" customWidth="1"/>
    <col min="14" max="14" width="11.28515625" customWidth="1"/>
    <col min="15" max="15" width="9.85546875" bestFit="1" customWidth="1"/>
    <col min="16" max="16" width="11.28515625" customWidth="1"/>
    <col min="23" max="23" width="9.28515625" customWidth="1"/>
  </cols>
  <sheetData>
    <row r="1" spans="1:20" ht="15" customHeight="1" thickTop="1">
      <c r="A1" s="901" t="s">
        <v>0</v>
      </c>
      <c r="B1" s="902"/>
      <c r="C1" s="902"/>
      <c r="D1" s="902"/>
      <c r="E1" s="984"/>
      <c r="F1" s="905" t="s">
        <v>1</v>
      </c>
      <c r="G1" s="905"/>
      <c r="H1" s="905"/>
      <c r="I1" s="905"/>
      <c r="J1" s="905"/>
      <c r="K1" s="905"/>
      <c r="L1" s="905"/>
      <c r="M1" s="905"/>
      <c r="N1" s="905"/>
      <c r="O1" s="905"/>
      <c r="P1" s="905"/>
      <c r="Q1" s="316"/>
      <c r="R1" s="316"/>
      <c r="S1" s="316"/>
      <c r="T1" s="316"/>
    </row>
    <row r="2" spans="1:20" ht="15.75" customHeight="1" thickBot="1">
      <c r="A2" s="903"/>
      <c r="B2" s="904"/>
      <c r="C2" s="904"/>
      <c r="D2" s="904"/>
      <c r="E2" s="791"/>
      <c r="F2" s="904"/>
      <c r="G2" s="904"/>
      <c r="H2" s="904"/>
      <c r="I2" s="904"/>
      <c r="J2" s="904"/>
      <c r="K2" s="904"/>
      <c r="L2" s="904"/>
      <c r="M2" s="904"/>
      <c r="N2" s="904"/>
      <c r="O2" s="904"/>
      <c r="P2" s="904"/>
      <c r="Q2" s="316"/>
      <c r="R2" s="316"/>
      <c r="S2" s="316"/>
      <c r="T2" s="316"/>
    </row>
    <row r="3" spans="1:20" ht="15.75" thickBot="1">
      <c r="A3" s="3"/>
      <c r="B3" s="4"/>
      <c r="C3" s="4"/>
      <c r="D3" s="4"/>
      <c r="E3" s="985"/>
      <c r="F3" s="137" t="s">
        <v>2</v>
      </c>
      <c r="G3" s="907">
        <v>2018</v>
      </c>
      <c r="H3" s="908"/>
      <c r="I3" s="907">
        <v>2019</v>
      </c>
      <c r="J3" s="908"/>
      <c r="K3" s="907">
        <v>2020</v>
      </c>
      <c r="L3" s="908"/>
      <c r="M3" s="907">
        <v>2021</v>
      </c>
      <c r="N3" s="908"/>
      <c r="O3" s="907">
        <v>2022</v>
      </c>
      <c r="P3" s="908"/>
      <c r="Q3" s="907">
        <v>2023</v>
      </c>
      <c r="R3" s="908"/>
      <c r="S3" s="907">
        <v>2024</v>
      </c>
      <c r="T3" s="908"/>
    </row>
    <row r="4" spans="1:20" ht="20.25" customHeight="1" thickTop="1" thickBot="1">
      <c r="A4" s="888"/>
      <c r="B4" s="845"/>
      <c r="C4" s="845"/>
      <c r="D4" s="845"/>
      <c r="E4" s="985"/>
      <c r="F4" s="138" t="s">
        <v>3</v>
      </c>
      <c r="G4" s="982"/>
      <c r="H4" s="983"/>
      <c r="I4" s="982"/>
      <c r="J4" s="983"/>
      <c r="K4" s="982"/>
      <c r="L4" s="983"/>
      <c r="M4" s="982"/>
      <c r="N4" s="983"/>
      <c r="O4" s="982"/>
      <c r="P4" s="983"/>
      <c r="Q4" s="982"/>
      <c r="R4" s="983"/>
      <c r="S4" s="982"/>
      <c r="T4" s="983"/>
    </row>
    <row r="5" spans="1:20" ht="21" customHeight="1" thickBot="1">
      <c r="A5" s="888"/>
      <c r="B5" s="845"/>
      <c r="C5" s="845"/>
      <c r="D5" s="845"/>
      <c r="E5" s="985"/>
      <c r="F5" s="66" t="s">
        <v>4</v>
      </c>
      <c r="G5" s="10">
        <v>-5.3005928016297121E-3</v>
      </c>
      <c r="H5" s="334" t="s">
        <v>15</v>
      </c>
      <c r="I5" s="10">
        <v>9.8320427783716159E-4</v>
      </c>
      <c r="J5" s="380" t="s">
        <v>8</v>
      </c>
      <c r="K5" s="10">
        <v>-2.0294470939297808E-3</v>
      </c>
      <c r="L5" s="334" t="s">
        <v>15</v>
      </c>
      <c r="M5" s="14">
        <v>6.646135033168411E-4</v>
      </c>
      <c r="N5" s="380" t="s">
        <v>8</v>
      </c>
      <c r="O5" s="14">
        <v>8.3093524252491491E-3</v>
      </c>
      <c r="P5" s="380" t="s">
        <v>8</v>
      </c>
      <c r="Q5" s="14">
        <v>0.01</v>
      </c>
      <c r="R5" s="380" t="s">
        <v>8</v>
      </c>
      <c r="S5">
        <v>0.01</v>
      </c>
      <c r="T5" s="380" t="s">
        <v>8</v>
      </c>
    </row>
    <row r="6" spans="1:20" ht="25.5" customHeight="1">
      <c r="A6" s="888"/>
      <c r="B6" s="845"/>
      <c r="C6" s="845"/>
      <c r="D6" s="845"/>
      <c r="E6" s="985"/>
      <c r="F6" s="67" t="s">
        <v>9</v>
      </c>
      <c r="G6" s="18">
        <v>-8.0171701551479541E-3</v>
      </c>
      <c r="H6" s="334" t="s">
        <v>15</v>
      </c>
      <c r="I6" s="18">
        <v>1.4714863401531046E-3</v>
      </c>
      <c r="J6" s="380" t="s">
        <v>8</v>
      </c>
      <c r="K6" s="18">
        <v>-3.0221594885635641E-3</v>
      </c>
      <c r="L6" s="334" t="s">
        <v>15</v>
      </c>
      <c r="M6" s="18">
        <v>9.7323997003542046E-4</v>
      </c>
      <c r="N6" s="380" t="s">
        <v>8</v>
      </c>
      <c r="O6" s="18">
        <v>1.181056968331985E-2</v>
      </c>
      <c r="P6" s="380" t="s">
        <v>8</v>
      </c>
      <c r="Q6" s="18">
        <v>0.02</v>
      </c>
      <c r="R6" s="380" t="s">
        <v>8</v>
      </c>
      <c r="S6">
        <v>0.01</v>
      </c>
      <c r="T6" s="380" t="s">
        <v>8</v>
      </c>
    </row>
    <row r="7" spans="1:20" ht="26.25" thickBot="1">
      <c r="A7" s="888"/>
      <c r="B7" s="845"/>
      <c r="C7" s="845"/>
      <c r="D7" s="845"/>
      <c r="E7" s="985"/>
      <c r="F7" s="68" t="s">
        <v>10</v>
      </c>
      <c r="G7" s="10">
        <v>0.74657056544038991</v>
      </c>
      <c r="H7" s="13" t="s">
        <v>6</v>
      </c>
      <c r="I7" s="10">
        <v>0.65039000139066783</v>
      </c>
      <c r="J7" s="13" t="s">
        <v>6</v>
      </c>
      <c r="K7" s="10">
        <v>0.61690718173975989</v>
      </c>
      <c r="L7" s="13" t="s">
        <v>6</v>
      </c>
      <c r="M7" s="10">
        <v>0.66555499605136803</v>
      </c>
      <c r="N7" s="13" t="s">
        <v>6</v>
      </c>
      <c r="O7" s="10">
        <v>0.55011134086347124</v>
      </c>
      <c r="P7" s="13" t="s">
        <v>6</v>
      </c>
      <c r="Q7" s="10">
        <v>0.56999999999999995</v>
      </c>
      <c r="R7" s="13" t="s">
        <v>6</v>
      </c>
      <c r="S7">
        <v>0.61</v>
      </c>
      <c r="T7" s="13" t="s">
        <v>6</v>
      </c>
    </row>
    <row r="8" spans="1:20" ht="19.5" customHeight="1" thickTop="1" thickBot="1">
      <c r="A8" s="888"/>
      <c r="B8" s="845"/>
      <c r="C8" s="845"/>
      <c r="D8" s="845"/>
      <c r="E8" s="985"/>
      <c r="F8" s="69" t="s">
        <v>11</v>
      </c>
      <c r="G8" s="978"/>
      <c r="H8" s="979"/>
      <c r="I8" s="978"/>
      <c r="J8" s="979"/>
      <c r="K8" s="978"/>
      <c r="L8" s="979"/>
      <c r="M8" s="978"/>
      <c r="N8" s="979"/>
      <c r="O8" s="978"/>
      <c r="P8" s="979"/>
      <c r="Q8" s="978"/>
      <c r="R8" s="979"/>
      <c r="S8" s="982"/>
      <c r="T8" s="983"/>
    </row>
    <row r="9" spans="1:20" ht="23.25" customHeight="1" thickBot="1">
      <c r="A9" s="888"/>
      <c r="B9" s="845"/>
      <c r="C9" s="845"/>
      <c r="D9" s="845"/>
      <c r="E9" s="985"/>
      <c r="F9" s="66" t="s">
        <v>12</v>
      </c>
      <c r="G9" s="10">
        <v>0.18809200667737647</v>
      </c>
      <c r="H9" s="13" t="s">
        <v>6</v>
      </c>
      <c r="I9" s="10">
        <v>0.72947839453959795</v>
      </c>
      <c r="J9" s="13" t="s">
        <v>6</v>
      </c>
      <c r="K9" s="10">
        <v>0.58690734619152052</v>
      </c>
      <c r="L9" s="13" t="s">
        <v>6</v>
      </c>
      <c r="M9" s="10">
        <v>0.4317884307590501</v>
      </c>
      <c r="N9" s="13" t="s">
        <v>6</v>
      </c>
      <c r="O9" s="10">
        <v>0.62578120353371225</v>
      </c>
      <c r="P9" s="13" t="s">
        <v>6</v>
      </c>
      <c r="Q9" s="10">
        <v>0.78</v>
      </c>
      <c r="R9" s="13" t="s">
        <v>6</v>
      </c>
      <c r="S9">
        <v>1.22</v>
      </c>
      <c r="T9" s="334" t="s">
        <v>15</v>
      </c>
    </row>
    <row r="10" spans="1:20" ht="21" customHeight="1">
      <c r="A10" s="888"/>
      <c r="B10" s="845"/>
      <c r="C10" s="845"/>
      <c r="D10" s="845"/>
      <c r="E10" s="985"/>
      <c r="F10" s="67" t="s">
        <v>13</v>
      </c>
      <c r="G10" s="18">
        <v>7.4054956573872052E-2</v>
      </c>
      <c r="H10" s="13" t="s">
        <v>6</v>
      </c>
      <c r="I10" s="18">
        <v>0.57590393890536473</v>
      </c>
      <c r="J10" s="13" t="s">
        <v>6</v>
      </c>
      <c r="K10" s="18">
        <v>0.29310434318828227</v>
      </c>
      <c r="L10" s="13" t="s">
        <v>6</v>
      </c>
      <c r="M10" s="18">
        <v>0.14462292086392198</v>
      </c>
      <c r="N10" s="13" t="s">
        <v>6</v>
      </c>
      <c r="O10" s="18">
        <v>0.30650844581607312</v>
      </c>
      <c r="P10" s="13" t="s">
        <v>6</v>
      </c>
      <c r="Q10" s="18">
        <v>0.63</v>
      </c>
      <c r="R10" s="13" t="s">
        <v>6</v>
      </c>
      <c r="S10">
        <v>0.88</v>
      </c>
      <c r="T10" s="380" t="s">
        <v>8</v>
      </c>
    </row>
    <row r="11" spans="1:20" ht="22.5" customHeight="1" thickBot="1">
      <c r="A11" s="888"/>
      <c r="B11" s="845"/>
      <c r="C11" s="845"/>
      <c r="D11" s="845"/>
      <c r="E11" s="985"/>
      <c r="F11" s="66" t="s">
        <v>14</v>
      </c>
      <c r="G11" s="27">
        <v>96.949461683687232</v>
      </c>
      <c r="H11" s="13" t="s">
        <v>6</v>
      </c>
      <c r="I11" s="27">
        <v>35.36226848970977</v>
      </c>
      <c r="J11" s="15" t="s">
        <v>7</v>
      </c>
      <c r="K11" s="27">
        <v>98.699516562531045</v>
      </c>
      <c r="L11" s="13" t="s">
        <v>6</v>
      </c>
      <c r="M11" s="27">
        <v>33.533648479405358</v>
      </c>
      <c r="N11" s="15" t="s">
        <v>7</v>
      </c>
      <c r="O11" s="27">
        <v>30.444415393167997</v>
      </c>
      <c r="P11" s="15" t="s">
        <v>7</v>
      </c>
      <c r="Q11" s="27">
        <v>30</v>
      </c>
      <c r="R11" s="15" t="s">
        <v>7</v>
      </c>
      <c r="S11">
        <v>35</v>
      </c>
      <c r="T11" s="15" t="s">
        <v>7</v>
      </c>
    </row>
    <row r="12" spans="1:20" ht="25.5" customHeight="1" thickBot="1">
      <c r="A12" s="889"/>
      <c r="B12" s="890"/>
      <c r="C12" s="890"/>
      <c r="D12" s="890"/>
      <c r="E12" s="985"/>
      <c r="F12" s="73" t="s">
        <v>16</v>
      </c>
      <c r="G12" s="31"/>
      <c r="H12" s="193"/>
      <c r="I12" s="31">
        <v>64.130237096384747</v>
      </c>
      <c r="J12" s="380" t="s">
        <v>8</v>
      </c>
      <c r="K12" s="31">
        <v>230.82680852549038</v>
      </c>
      <c r="L12" s="13" t="s">
        <v>6</v>
      </c>
      <c r="M12" s="31">
        <v>118.91621197673871</v>
      </c>
      <c r="N12" s="334" t="s">
        <v>15</v>
      </c>
      <c r="O12" s="31">
        <v>45.00315254133718</v>
      </c>
      <c r="P12" s="15" t="s">
        <v>7</v>
      </c>
      <c r="Q12" s="31">
        <v>222</v>
      </c>
      <c r="R12" s="15" t="s">
        <v>7</v>
      </c>
      <c r="S12">
        <v>-980</v>
      </c>
      <c r="T12" s="12" t="s">
        <v>5</v>
      </c>
    </row>
    <row r="13" spans="1:20" ht="20.25" customHeight="1" thickTop="1" thickBot="1">
      <c r="A13" s="891" t="s">
        <v>20</v>
      </c>
      <c r="B13" s="892"/>
      <c r="C13" s="892"/>
      <c r="D13" s="892"/>
      <c r="E13" s="985"/>
      <c r="F13" s="76" t="s">
        <v>21</v>
      </c>
      <c r="G13" s="980"/>
      <c r="H13" s="981"/>
      <c r="I13" s="980"/>
      <c r="J13" s="981"/>
      <c r="K13" s="980"/>
      <c r="L13" s="981"/>
      <c r="M13" s="980"/>
      <c r="N13" s="981"/>
      <c r="O13" s="980"/>
      <c r="P13" s="981"/>
      <c r="Q13" s="980"/>
      <c r="R13" s="981"/>
      <c r="S13" s="982"/>
      <c r="T13" s="983"/>
    </row>
    <row r="14" spans="1:20" ht="21.75" customHeight="1" thickTop="1">
      <c r="A14" s="1202" t="s">
        <v>547</v>
      </c>
      <c r="B14" s="1203"/>
      <c r="C14" s="1203"/>
      <c r="D14" s="1204"/>
      <c r="E14" s="985"/>
      <c r="F14" s="67" t="s">
        <v>23</v>
      </c>
      <c r="G14" s="18">
        <v>0.3388449167158919</v>
      </c>
      <c r="H14" s="15" t="s">
        <v>7</v>
      </c>
      <c r="I14" s="18">
        <v>0.3318291505615597</v>
      </c>
      <c r="J14" s="15" t="s">
        <v>7</v>
      </c>
      <c r="K14" s="18">
        <v>0.32847783129593233</v>
      </c>
      <c r="L14" s="15" t="s">
        <v>7</v>
      </c>
      <c r="M14" s="19">
        <v>0.317112404155932</v>
      </c>
      <c r="N14" s="15" t="s">
        <v>7</v>
      </c>
      <c r="O14" s="19">
        <v>0.29644778803646493</v>
      </c>
      <c r="P14" s="15" t="s">
        <v>7</v>
      </c>
      <c r="Q14" s="19">
        <v>0.28999999999999998</v>
      </c>
      <c r="R14" s="15" t="s">
        <v>7</v>
      </c>
      <c r="S14">
        <v>0.31</v>
      </c>
      <c r="T14" s="15" t="s">
        <v>7</v>
      </c>
    </row>
    <row r="15" spans="1:20" ht="18.75" customHeight="1">
      <c r="A15" s="1205"/>
      <c r="B15" s="920"/>
      <c r="C15" s="920"/>
      <c r="D15" s="1206"/>
      <c r="E15" s="985"/>
      <c r="F15" s="66" t="s">
        <v>24</v>
      </c>
      <c r="G15" s="10">
        <v>0.51250444151888219</v>
      </c>
      <c r="H15" s="15" t="s">
        <v>7</v>
      </c>
      <c r="I15" s="10">
        <v>0.49662320773263791</v>
      </c>
      <c r="J15" s="12" t="s">
        <v>5</v>
      </c>
      <c r="K15" s="10">
        <v>0.48915411375002393</v>
      </c>
      <c r="L15" s="12" t="s">
        <v>5</v>
      </c>
      <c r="M15" s="14">
        <v>0.4643698407846642</v>
      </c>
      <c r="N15" s="12" t="s">
        <v>5</v>
      </c>
      <c r="O15" s="14">
        <v>0.42135861844441147</v>
      </c>
      <c r="P15" s="12" t="s">
        <v>5</v>
      </c>
      <c r="Q15" s="14">
        <v>0.4</v>
      </c>
      <c r="R15" s="12" t="s">
        <v>5</v>
      </c>
      <c r="S15">
        <v>0.44</v>
      </c>
      <c r="T15" s="12" t="s">
        <v>5</v>
      </c>
    </row>
    <row r="16" spans="1:20" ht="19.5" customHeight="1" thickBot="1">
      <c r="A16" s="1205"/>
      <c r="B16" s="920"/>
      <c r="C16" s="920"/>
      <c r="D16" s="1206"/>
      <c r="E16" s="985"/>
      <c r="F16" s="146" t="s">
        <v>25</v>
      </c>
      <c r="G16" s="18">
        <v>6.6812540393998141</v>
      </c>
      <c r="H16" s="13" t="s">
        <v>6</v>
      </c>
      <c r="I16" s="18">
        <v>7.2461085706844512</v>
      </c>
      <c r="J16" s="13" t="s">
        <v>6</v>
      </c>
      <c r="K16" s="18">
        <v>12.485450568787522</v>
      </c>
      <c r="L16" s="13" t="s">
        <v>6</v>
      </c>
      <c r="M16" s="19">
        <v>8.9223739709698098</v>
      </c>
      <c r="N16" s="13" t="s">
        <v>6</v>
      </c>
      <c r="O16" s="19">
        <v>7.3544353728177514</v>
      </c>
      <c r="P16" s="13" t="s">
        <v>6</v>
      </c>
      <c r="Q16" s="19">
        <v>6.07</v>
      </c>
      <c r="R16" s="13" t="s">
        <v>6</v>
      </c>
      <c r="S16">
        <v>5.7</v>
      </c>
      <c r="T16" s="13" t="s">
        <v>6</v>
      </c>
    </row>
    <row r="17" spans="1:26" ht="21.75" customHeight="1" thickBot="1">
      <c r="A17" s="1205"/>
      <c r="B17" s="920"/>
      <c r="C17" s="920"/>
      <c r="D17" s="1206"/>
      <c r="E17" s="985"/>
      <c r="F17" s="66" t="s">
        <v>27</v>
      </c>
      <c r="G17" s="10">
        <v>0.87171916419507256</v>
      </c>
      <c r="H17" s="13" t="s">
        <v>6</v>
      </c>
      <c r="I17" s="10" t="s">
        <v>17</v>
      </c>
      <c r="J17" s="193" t="s">
        <v>17</v>
      </c>
      <c r="K17" s="10">
        <v>0.77573692383068182</v>
      </c>
      <c r="L17" s="13" t="s">
        <v>6</v>
      </c>
      <c r="M17" s="14">
        <v>1.6439854457218948</v>
      </c>
      <c r="N17" s="12" t="s">
        <v>7</v>
      </c>
      <c r="O17" s="14">
        <v>2.0885919709433156</v>
      </c>
      <c r="P17" s="12" t="s">
        <v>5</v>
      </c>
      <c r="Q17" s="14">
        <v>2.85</v>
      </c>
      <c r="R17" s="12" t="s">
        <v>5</v>
      </c>
      <c r="S17">
        <v>1.35</v>
      </c>
      <c r="T17" s="380" t="s">
        <v>8</v>
      </c>
    </row>
    <row r="18" spans="1:26" ht="18.75" customHeight="1" thickBot="1">
      <c r="A18" s="1205"/>
      <c r="B18" s="920"/>
      <c r="C18" s="920"/>
      <c r="D18" s="1206"/>
      <c r="E18" s="985"/>
      <c r="F18" s="67" t="s">
        <v>28</v>
      </c>
      <c r="G18" s="18">
        <v>1.4322109821512559</v>
      </c>
      <c r="H18" s="334" t="s">
        <v>15</v>
      </c>
      <c r="I18" s="18" t="s">
        <v>17</v>
      </c>
      <c r="J18" s="193" t="s">
        <v>17</v>
      </c>
      <c r="K18" s="18">
        <v>3.3411585990216688</v>
      </c>
      <c r="L18" s="12" t="s">
        <v>5</v>
      </c>
      <c r="M18" s="19">
        <v>3.9381362757454359</v>
      </c>
      <c r="N18" s="12" t="s">
        <v>5</v>
      </c>
      <c r="O18" s="19">
        <v>4.5201941832350574</v>
      </c>
      <c r="P18" s="12" t="s">
        <v>5</v>
      </c>
      <c r="Q18" s="19">
        <v>5.31</v>
      </c>
      <c r="R18" s="12" t="s">
        <v>5</v>
      </c>
      <c r="S18">
        <v>2.2200000000000002</v>
      </c>
      <c r="T18" s="15" t="s">
        <v>7</v>
      </c>
    </row>
    <row r="19" spans="1:26" ht="19.5" customHeight="1" thickBot="1">
      <c r="A19" s="1205"/>
      <c r="B19" s="920"/>
      <c r="C19" s="920"/>
      <c r="D19" s="1206"/>
      <c r="E19" s="985"/>
      <c r="F19" s="247" t="s">
        <v>29</v>
      </c>
      <c r="G19" s="248">
        <v>0.36800035235568707</v>
      </c>
      <c r="H19" s="334" t="s">
        <v>15</v>
      </c>
      <c r="I19" s="248">
        <v>0.21491264643958177</v>
      </c>
      <c r="J19" s="13" t="s">
        <v>6</v>
      </c>
      <c r="K19" s="248">
        <v>0.13109597419176611</v>
      </c>
      <c r="L19" s="13" t="s">
        <v>6</v>
      </c>
      <c r="M19" s="386">
        <v>0.18958590613618734</v>
      </c>
      <c r="N19" s="13" t="s">
        <v>6</v>
      </c>
      <c r="O19" s="386">
        <v>0.27033432853769318</v>
      </c>
      <c r="P19" s="334" t="s">
        <v>15</v>
      </c>
      <c r="Q19" s="386">
        <v>0.34</v>
      </c>
      <c r="R19" s="334" t="s">
        <v>15</v>
      </c>
      <c r="S19">
        <v>0.35</v>
      </c>
      <c r="T19" s="334" t="s">
        <v>15</v>
      </c>
    </row>
    <row r="20" spans="1:26" ht="15" customHeight="1" thickBot="1">
      <c r="A20" s="1205"/>
      <c r="B20" s="920"/>
      <c r="C20" s="920"/>
      <c r="D20" s="1206"/>
      <c r="E20" s="791"/>
      <c r="G20" s="330"/>
    </row>
    <row r="21" spans="1:26" ht="55.5" customHeight="1" thickBot="1">
      <c r="A21" s="1205"/>
      <c r="B21" s="920"/>
      <c r="C21" s="920"/>
      <c r="D21" s="1206"/>
      <c r="E21" s="985"/>
      <c r="F21" s="394" t="s">
        <v>30</v>
      </c>
      <c r="G21" s="387"/>
      <c r="H21" s="334" t="s">
        <v>15</v>
      </c>
      <c r="I21" s="332"/>
      <c r="J21" s="334" t="s">
        <v>15</v>
      </c>
      <c r="K21" s="332"/>
      <c r="L21" s="334" t="s">
        <v>15</v>
      </c>
      <c r="M21" s="332"/>
      <c r="N21" s="395" t="s">
        <v>8</v>
      </c>
      <c r="O21" s="332"/>
      <c r="P21" s="395" t="s">
        <v>8</v>
      </c>
      <c r="Q21" s="332"/>
      <c r="R21" s="395" t="s">
        <v>8</v>
      </c>
      <c r="S21" s="52"/>
      <c r="T21" s="395" t="s">
        <v>8</v>
      </c>
      <c r="U21" s="52"/>
      <c r="V21" s="52"/>
    </row>
    <row r="22" spans="1:26" ht="15" customHeight="1" thickBot="1">
      <c r="A22" s="1205"/>
      <c r="B22" s="920"/>
      <c r="C22" s="920"/>
      <c r="D22" s="1206"/>
      <c r="E22" s="791"/>
      <c r="F22" s="394" t="s">
        <v>442</v>
      </c>
      <c r="G22" s="396">
        <v>1.59</v>
      </c>
      <c r="H22" s="395" t="s">
        <v>8</v>
      </c>
      <c r="I22" s="397">
        <v>2.17</v>
      </c>
      <c r="J22" s="395" t="s">
        <v>8</v>
      </c>
      <c r="K22" s="398">
        <v>2.06</v>
      </c>
      <c r="L22" s="395" t="s">
        <v>8</v>
      </c>
      <c r="M22" s="399">
        <v>2.17</v>
      </c>
      <c r="N22" s="395" t="s">
        <v>8</v>
      </c>
      <c r="O22" s="399">
        <v>2.54</v>
      </c>
      <c r="P22" s="395" t="s">
        <v>8</v>
      </c>
      <c r="Q22" s="399">
        <v>2.76</v>
      </c>
      <c r="R22" s="395" t="s">
        <v>8</v>
      </c>
      <c r="S22" s="339">
        <v>2.75</v>
      </c>
      <c r="T22" s="15" t="s">
        <v>7</v>
      </c>
    </row>
    <row r="23" spans="1:26" ht="15" customHeight="1" thickBot="1">
      <c r="A23" s="1205"/>
      <c r="B23" s="920"/>
      <c r="C23" s="920"/>
      <c r="D23" s="1206"/>
      <c r="E23" s="791"/>
    </row>
    <row r="24" spans="1:26" ht="41.25" customHeight="1" thickTop="1" thickBot="1">
      <c r="A24" s="1205"/>
      <c r="B24" s="920"/>
      <c r="C24" s="920"/>
      <c r="D24" s="1206"/>
      <c r="E24" s="791"/>
      <c r="F24" s="92" t="s">
        <v>33</v>
      </c>
      <c r="G24" s="879">
        <v>2018</v>
      </c>
      <c r="H24" s="879"/>
      <c r="I24" s="879">
        <v>2019</v>
      </c>
      <c r="J24" s="879"/>
      <c r="K24" s="879">
        <v>2020</v>
      </c>
      <c r="L24" s="879"/>
      <c r="M24" s="879">
        <v>2021</v>
      </c>
      <c r="N24" s="879"/>
      <c r="O24" s="879">
        <v>2022</v>
      </c>
      <c r="P24" s="879"/>
      <c r="Q24" s="879">
        <v>2023</v>
      </c>
      <c r="R24" s="879"/>
      <c r="S24" s="879">
        <v>2024</v>
      </c>
      <c r="T24" s="879"/>
      <c r="U24" s="958" t="s">
        <v>513</v>
      </c>
      <c r="V24" s="959"/>
      <c r="W24" s="958" t="s">
        <v>444</v>
      </c>
      <c r="X24" s="959"/>
      <c r="Y24" s="958" t="s">
        <v>445</v>
      </c>
      <c r="Z24" s="959"/>
    </row>
    <row r="25" spans="1:26" ht="15" customHeight="1">
      <c r="A25" s="1207"/>
      <c r="B25" s="1208"/>
      <c r="C25" s="1208"/>
      <c r="D25" s="1209"/>
      <c r="E25" s="791"/>
      <c r="F25" s="93" t="s">
        <v>37</v>
      </c>
      <c r="G25" s="865">
        <v>3429675</v>
      </c>
      <c r="H25" s="865"/>
      <c r="I25" s="865">
        <v>2626378</v>
      </c>
      <c r="J25" s="865"/>
      <c r="K25" s="865">
        <v>2423215</v>
      </c>
      <c r="L25" s="865"/>
      <c r="M25" s="865">
        <v>2464778</v>
      </c>
      <c r="N25" s="865"/>
      <c r="O25" s="865">
        <v>2462059</v>
      </c>
      <c r="P25" s="865"/>
      <c r="Q25" s="865">
        <v>2510771</v>
      </c>
      <c r="R25" s="865"/>
      <c r="S25" s="865">
        <v>4252208</v>
      </c>
      <c r="T25" s="865"/>
      <c r="U25" s="865">
        <v>1741437</v>
      </c>
      <c r="V25" s="952"/>
      <c r="W25" s="865">
        <v>69.400000000000006</v>
      </c>
      <c r="X25" s="952"/>
      <c r="Y25" s="865">
        <v>15.1</v>
      </c>
      <c r="Z25" s="952"/>
    </row>
    <row r="26" spans="1:26" ht="15" customHeight="1" thickBot="1">
      <c r="A26" s="882" t="s">
        <v>38</v>
      </c>
      <c r="B26" s="883"/>
      <c r="C26" s="883"/>
      <c r="D26" s="883"/>
      <c r="E26" s="791"/>
      <c r="F26" s="94" t="s">
        <v>39</v>
      </c>
      <c r="G26" s="860">
        <v>3076677</v>
      </c>
      <c r="H26" s="860"/>
      <c r="I26" s="860">
        <v>1845949</v>
      </c>
      <c r="J26" s="860"/>
      <c r="K26" s="860">
        <v>598495</v>
      </c>
      <c r="L26" s="860"/>
      <c r="M26" s="860">
        <v>1430920</v>
      </c>
      <c r="N26" s="860"/>
      <c r="O26" s="860">
        <v>1769971</v>
      </c>
      <c r="P26" s="860"/>
      <c r="Q26" s="860">
        <v>2422040</v>
      </c>
      <c r="R26" s="860"/>
      <c r="S26" s="860">
        <v>3278125</v>
      </c>
      <c r="T26" s="860"/>
      <c r="U26" s="860">
        <v>856085</v>
      </c>
      <c r="V26" s="942"/>
      <c r="W26" s="860">
        <v>35.299999999999997</v>
      </c>
      <c r="X26" s="942"/>
      <c r="Y26" s="860">
        <v>53</v>
      </c>
      <c r="Z26" s="942"/>
    </row>
    <row r="27" spans="1:26" ht="15" customHeight="1" thickTop="1">
      <c r="A27" s="880" t="s">
        <v>41</v>
      </c>
      <c r="B27" s="881"/>
      <c r="C27" s="881"/>
      <c r="D27" s="881"/>
      <c r="E27" s="791"/>
      <c r="F27" s="95" t="s">
        <v>42</v>
      </c>
      <c r="G27" s="860">
        <v>-220157</v>
      </c>
      <c r="H27" s="860"/>
      <c r="I27" s="860">
        <v>634372</v>
      </c>
      <c r="J27" s="860"/>
      <c r="K27" s="860">
        <v>121167</v>
      </c>
      <c r="L27" s="860"/>
      <c r="M27" s="860">
        <v>365430</v>
      </c>
      <c r="N27" s="860"/>
      <c r="O27" s="860">
        <v>1102490</v>
      </c>
      <c r="P27" s="860"/>
      <c r="Q27" s="860">
        <v>1352472</v>
      </c>
      <c r="R27" s="860"/>
      <c r="S27" s="860">
        <v>870189</v>
      </c>
      <c r="T27" s="860"/>
      <c r="U27" s="860">
        <v>-482283</v>
      </c>
      <c r="V27" s="942"/>
      <c r="W27" s="860">
        <v>-35.700000000000003</v>
      </c>
      <c r="X27" s="942"/>
      <c r="Y27" s="860">
        <v>63.7</v>
      </c>
      <c r="Z27" s="942"/>
    </row>
    <row r="28" spans="1:26" ht="18" customHeight="1" thickBot="1">
      <c r="A28" s="960" t="s">
        <v>548</v>
      </c>
      <c r="B28" s="961"/>
      <c r="C28" s="961"/>
      <c r="D28" s="962"/>
      <c r="E28" s="791"/>
      <c r="F28" s="96" t="s">
        <v>44</v>
      </c>
      <c r="G28" s="857">
        <v>-528316</v>
      </c>
      <c r="H28" s="857"/>
      <c r="I28" s="857">
        <v>97111</v>
      </c>
      <c r="J28" s="857"/>
      <c r="K28" s="857">
        <v>-198847</v>
      </c>
      <c r="L28" s="857"/>
      <c r="M28" s="857">
        <v>64098</v>
      </c>
      <c r="N28" s="857"/>
      <c r="O28" s="857">
        <v>789656</v>
      </c>
      <c r="P28" s="857"/>
      <c r="Q28" s="857">
        <v>1035208</v>
      </c>
      <c r="R28" s="857"/>
      <c r="S28" s="857">
        <v>807594</v>
      </c>
      <c r="T28" s="857"/>
      <c r="U28" s="857">
        <v>-227614</v>
      </c>
      <c r="V28" s="943"/>
      <c r="W28" s="857">
        <v>-22</v>
      </c>
      <c r="X28" s="943"/>
      <c r="Y28" s="857"/>
      <c r="Z28" s="943"/>
    </row>
    <row r="29" spans="1:26" ht="15.75" customHeight="1" thickBot="1">
      <c r="A29" s="963"/>
      <c r="B29" s="964"/>
      <c r="C29" s="964"/>
      <c r="D29" s="965"/>
      <c r="E29" s="791"/>
    </row>
    <row r="30" spans="1:26" ht="34.5" customHeight="1" thickTop="1" thickBot="1">
      <c r="A30" s="966"/>
      <c r="B30" s="967"/>
      <c r="C30" s="967"/>
      <c r="D30" s="968"/>
      <c r="E30" s="791"/>
      <c r="F30" s="92" t="s">
        <v>45</v>
      </c>
      <c r="G30" s="879"/>
      <c r="H30" s="879"/>
      <c r="I30" s="879"/>
      <c r="J30" s="879"/>
      <c r="K30" s="879"/>
      <c r="L30" s="879"/>
      <c r="M30" s="879"/>
      <c r="N30" s="879"/>
      <c r="O30" s="879"/>
      <c r="P30" s="879"/>
      <c r="Q30" s="879">
        <v>2023</v>
      </c>
      <c r="R30" s="879"/>
      <c r="S30" s="879">
        <v>2024</v>
      </c>
      <c r="T30" s="879"/>
      <c r="U30" s="958" t="s">
        <v>443</v>
      </c>
      <c r="V30" s="959"/>
      <c r="W30" s="958" t="s">
        <v>462</v>
      </c>
      <c r="X30" s="959"/>
      <c r="Y30" s="958" t="s">
        <v>445</v>
      </c>
      <c r="Z30" s="959"/>
    </row>
    <row r="31" spans="1:26" ht="18" customHeight="1">
      <c r="A31" s="838" t="s">
        <v>46</v>
      </c>
      <c r="B31" s="839"/>
      <c r="C31" s="839"/>
      <c r="D31" s="839"/>
      <c r="E31" s="791"/>
      <c r="F31" s="93" t="s">
        <v>47</v>
      </c>
      <c r="G31" s="1352">
        <v>99671116</v>
      </c>
      <c r="H31" s="1352"/>
      <c r="I31" s="1352">
        <v>98769912</v>
      </c>
      <c r="J31" s="1352"/>
      <c r="K31" s="1352">
        <v>97980874</v>
      </c>
      <c r="L31" s="1352"/>
      <c r="M31" s="1352">
        <v>96444023</v>
      </c>
      <c r="N31" s="1352"/>
      <c r="O31" s="1352">
        <v>95032195</v>
      </c>
      <c r="P31" s="1352"/>
      <c r="Q31" s="865">
        <v>95345748</v>
      </c>
      <c r="R31" s="865"/>
      <c r="S31" s="865">
        <v>100401562</v>
      </c>
      <c r="T31" s="865"/>
      <c r="U31" s="865">
        <v>5055814</v>
      </c>
      <c r="V31" s="952"/>
      <c r="W31" s="865">
        <v>5.3</v>
      </c>
      <c r="X31" s="952"/>
      <c r="Y31" s="865">
        <v>0.6</v>
      </c>
      <c r="Z31" s="952"/>
    </row>
    <row r="32" spans="1:26" ht="18" customHeight="1">
      <c r="A32" s="836" t="s">
        <v>94</v>
      </c>
      <c r="B32" s="837"/>
      <c r="C32" s="837"/>
      <c r="D32" s="837"/>
      <c r="E32" s="791"/>
      <c r="F32" s="94" t="s">
        <v>49</v>
      </c>
      <c r="G32" s="1350">
        <v>33773051</v>
      </c>
      <c r="H32" s="1350"/>
      <c r="I32" s="1350">
        <v>32774736</v>
      </c>
      <c r="J32" s="1350"/>
      <c r="K32" s="1350">
        <v>32184545</v>
      </c>
      <c r="L32" s="1350"/>
      <c r="M32" s="1350">
        <v>30583596</v>
      </c>
      <c r="N32" s="1350"/>
      <c r="O32" s="1350">
        <v>28172084</v>
      </c>
      <c r="P32" s="1350"/>
      <c r="Q32" s="860">
        <v>27444153</v>
      </c>
      <c r="R32" s="860"/>
      <c r="S32" s="860">
        <v>30734634</v>
      </c>
      <c r="T32" s="860"/>
      <c r="U32" s="860">
        <v>3290481</v>
      </c>
      <c r="V32" s="942"/>
      <c r="W32" s="860">
        <v>12</v>
      </c>
      <c r="X32" s="942"/>
      <c r="Y32" s="860">
        <v>-1.1000000000000001</v>
      </c>
      <c r="Z32" s="942"/>
    </row>
    <row r="33" spans="1:26" ht="18" customHeight="1" thickBot="1">
      <c r="A33" s="838" t="s">
        <v>50</v>
      </c>
      <c r="B33" s="839"/>
      <c r="C33" s="839"/>
      <c r="D33" s="839"/>
      <c r="E33" s="791"/>
      <c r="F33" s="95" t="s">
        <v>51</v>
      </c>
      <c r="G33" s="1350">
        <v>65898065</v>
      </c>
      <c r="H33" s="1350"/>
      <c r="I33" s="1350">
        <v>65995176</v>
      </c>
      <c r="J33" s="1350"/>
      <c r="K33" s="1350">
        <v>65796329</v>
      </c>
      <c r="L33" s="1350"/>
      <c r="M33" s="1350">
        <v>65860427</v>
      </c>
      <c r="N33" s="1350"/>
      <c r="O33" s="1350">
        <v>66860111</v>
      </c>
      <c r="P33" s="1350"/>
      <c r="Q33" s="860">
        <v>67901595</v>
      </c>
      <c r="R33" s="860"/>
      <c r="S33" s="860">
        <v>69666928</v>
      </c>
      <c r="T33" s="860"/>
      <c r="U33" s="860">
        <v>1765333</v>
      </c>
      <c r="V33" s="942"/>
      <c r="W33" s="860">
        <v>2.6</v>
      </c>
      <c r="X33" s="942"/>
      <c r="Y33" s="860">
        <v>1.4</v>
      </c>
      <c r="Z33" s="942"/>
    </row>
    <row r="34" spans="1:26" ht="18" customHeight="1">
      <c r="A34" s="863" t="s">
        <v>549</v>
      </c>
      <c r="B34" s="864"/>
      <c r="C34" s="864"/>
      <c r="D34" s="864"/>
      <c r="E34" s="791"/>
      <c r="F34" s="94" t="s">
        <v>53</v>
      </c>
      <c r="G34" s="1350">
        <v>99671116</v>
      </c>
      <c r="H34" s="1350"/>
      <c r="I34" s="1350">
        <v>98769912</v>
      </c>
      <c r="J34" s="1350"/>
      <c r="K34" s="1350">
        <v>97980874</v>
      </c>
      <c r="L34" s="1350"/>
      <c r="M34" s="1350">
        <v>96444023</v>
      </c>
      <c r="N34" s="1350"/>
      <c r="O34" s="1350">
        <v>95032195</v>
      </c>
      <c r="P34" s="1350"/>
      <c r="Q34" s="860">
        <v>95345748</v>
      </c>
      <c r="R34" s="860"/>
      <c r="S34" s="860">
        <v>100401562</v>
      </c>
      <c r="T34" s="860"/>
      <c r="U34" s="865">
        <v>5055814</v>
      </c>
      <c r="V34" s="952"/>
      <c r="W34" s="865">
        <v>5.3</v>
      </c>
      <c r="X34" s="952"/>
      <c r="Y34" s="860">
        <v>0.6</v>
      </c>
      <c r="Z34" s="942"/>
    </row>
    <row r="35" spans="1:26" ht="18" customHeight="1" thickBot="1">
      <c r="A35" s="838" t="s">
        <v>54</v>
      </c>
      <c r="B35" s="839"/>
      <c r="C35" s="839"/>
      <c r="D35" s="839"/>
      <c r="E35" s="791"/>
      <c r="F35" s="97" t="s">
        <v>55</v>
      </c>
      <c r="G35" s="1351">
        <v>65898065</v>
      </c>
      <c r="H35" s="1351"/>
      <c r="I35" s="1351">
        <v>65995176</v>
      </c>
      <c r="J35" s="1351"/>
      <c r="K35" s="1351">
        <v>65796329</v>
      </c>
      <c r="L35" s="1351"/>
      <c r="M35" s="1351">
        <v>65860427</v>
      </c>
      <c r="N35" s="1351"/>
      <c r="O35" s="1351">
        <v>66860111</v>
      </c>
      <c r="P35" s="1351"/>
      <c r="Q35" s="857">
        <v>67901595</v>
      </c>
      <c r="R35" s="857"/>
      <c r="S35" s="857">
        <v>69666928</v>
      </c>
      <c r="T35" s="857"/>
      <c r="U35" s="860">
        <v>1765333</v>
      </c>
      <c r="V35" s="942"/>
      <c r="W35" s="860">
        <v>2.6</v>
      </c>
      <c r="X35" s="942"/>
      <c r="Y35" s="860">
        <v>1.4</v>
      </c>
      <c r="Z35" s="942"/>
    </row>
    <row r="36" spans="1:26" ht="18" customHeight="1" thickBot="1">
      <c r="A36" s="836" t="s">
        <v>550</v>
      </c>
      <c r="B36" s="837"/>
      <c r="C36" s="837"/>
      <c r="D36" s="837"/>
      <c r="E36" s="791"/>
    </row>
    <row r="37" spans="1:26" ht="18" customHeight="1" thickBot="1">
      <c r="A37" s="838" t="s">
        <v>57</v>
      </c>
      <c r="B37" s="839"/>
      <c r="C37" s="839"/>
      <c r="D37" s="839"/>
      <c r="E37" s="985"/>
      <c r="F37" s="929" t="s">
        <v>58</v>
      </c>
      <c r="G37" s="840"/>
      <c r="H37" s="840"/>
      <c r="I37" s="840"/>
      <c r="J37" s="840"/>
      <c r="K37" s="840"/>
      <c r="L37" s="840"/>
      <c r="M37" s="840"/>
      <c r="N37" s="840"/>
      <c r="O37" s="840"/>
      <c r="P37" s="840"/>
      <c r="Q37" s="840"/>
      <c r="R37" s="840"/>
      <c r="S37" s="840"/>
      <c r="T37" s="840"/>
      <c r="U37" s="840"/>
      <c r="V37" s="841"/>
    </row>
    <row r="38" spans="1:26" ht="18" customHeight="1">
      <c r="A38" s="1198" t="s">
        <v>551</v>
      </c>
      <c r="B38" s="1199"/>
      <c r="C38" s="1199"/>
      <c r="D38" s="1199"/>
      <c r="E38" s="791"/>
      <c r="F38" s="933"/>
      <c r="G38" s="844"/>
      <c r="H38" s="844"/>
      <c r="I38" s="844"/>
      <c r="J38" s="844"/>
      <c r="K38" s="844"/>
      <c r="L38" s="844"/>
      <c r="M38" s="844"/>
      <c r="N38" s="844"/>
      <c r="O38" s="844"/>
      <c r="P38" s="844"/>
      <c r="Q38" s="844"/>
      <c r="R38" s="844"/>
      <c r="S38" s="844"/>
      <c r="T38" s="844"/>
      <c r="U38" s="844"/>
      <c r="V38" s="844"/>
    </row>
    <row r="39" spans="1:26" ht="18" customHeight="1">
      <c r="A39" s="847" t="s">
        <v>59</v>
      </c>
      <c r="B39" s="848"/>
      <c r="C39" s="848"/>
      <c r="D39" s="848"/>
      <c r="E39" s="791"/>
      <c r="F39" s="934"/>
      <c r="G39" s="878"/>
      <c r="H39" s="878"/>
      <c r="I39" s="878"/>
      <c r="J39" s="878"/>
      <c r="K39" s="878"/>
      <c r="L39" s="878"/>
      <c r="M39" s="878"/>
      <c r="N39" s="878"/>
      <c r="O39" s="878"/>
      <c r="P39" s="878"/>
      <c r="Q39" s="878"/>
      <c r="R39" s="878"/>
      <c r="S39" s="878"/>
      <c r="T39" s="878"/>
      <c r="U39" s="878"/>
      <c r="V39" s="878"/>
    </row>
    <row r="40" spans="1:26" ht="18" customHeight="1">
      <c r="A40" s="849" t="s">
        <v>60</v>
      </c>
      <c r="B40" s="850"/>
      <c r="C40" s="851">
        <v>1</v>
      </c>
      <c r="D40" s="852"/>
      <c r="E40" s="791"/>
      <c r="F40" s="934"/>
      <c r="G40" s="878"/>
      <c r="H40" s="878"/>
      <c r="I40" s="878"/>
      <c r="J40" s="878"/>
      <c r="K40" s="878"/>
      <c r="L40" s="878"/>
      <c r="M40" s="878"/>
      <c r="N40" s="878"/>
      <c r="O40" s="878"/>
      <c r="P40" s="878"/>
      <c r="Q40" s="878"/>
      <c r="R40" s="878"/>
      <c r="S40" s="878"/>
      <c r="T40" s="878"/>
      <c r="U40" s="878"/>
      <c r="V40" s="878"/>
    </row>
    <row r="41" spans="1:26" ht="18" customHeight="1">
      <c r="A41" s="853"/>
      <c r="B41" s="854"/>
      <c r="C41" s="854"/>
      <c r="D41" s="854"/>
      <c r="E41" s="791"/>
      <c r="F41" s="934"/>
      <c r="G41" s="878"/>
      <c r="H41" s="878"/>
      <c r="I41" s="878"/>
      <c r="J41" s="878"/>
      <c r="K41" s="878"/>
      <c r="L41" s="878"/>
      <c r="M41" s="878"/>
      <c r="N41" s="878"/>
      <c r="O41" s="878"/>
      <c r="P41" s="878"/>
      <c r="Q41" s="878"/>
      <c r="R41" s="878"/>
      <c r="S41" s="878"/>
      <c r="T41" s="878"/>
      <c r="U41" s="878"/>
      <c r="V41" s="878"/>
    </row>
    <row r="42" spans="1:26" ht="18" customHeight="1">
      <c r="A42" s="855" t="s">
        <v>61</v>
      </c>
      <c r="B42" s="856"/>
      <c r="C42" s="856"/>
      <c r="D42" s="856"/>
      <c r="E42" s="791"/>
      <c r="F42" s="934"/>
      <c r="G42" s="878"/>
      <c r="H42" s="878"/>
      <c r="I42" s="878"/>
      <c r="J42" s="878"/>
      <c r="K42" s="878"/>
      <c r="L42" s="878"/>
      <c r="M42" s="878"/>
      <c r="N42" s="878"/>
      <c r="O42" s="878"/>
      <c r="P42" s="878"/>
      <c r="Q42" s="878"/>
      <c r="R42" s="878"/>
      <c r="S42" s="878"/>
      <c r="T42" s="878"/>
      <c r="U42" s="878"/>
      <c r="V42" s="878"/>
    </row>
    <row r="43" spans="1:26" ht="18" customHeight="1" thickBot="1">
      <c r="A43" s="1200"/>
      <c r="B43" s="1201"/>
      <c r="C43" s="1201"/>
      <c r="D43" s="1201"/>
      <c r="E43" s="791"/>
      <c r="F43" s="934"/>
      <c r="G43" s="878"/>
      <c r="H43" s="878"/>
      <c r="I43" s="878"/>
      <c r="J43" s="878"/>
      <c r="K43" s="878"/>
      <c r="L43" s="878"/>
      <c r="M43" s="878"/>
      <c r="N43" s="878"/>
      <c r="O43" s="878"/>
      <c r="P43" s="878"/>
      <c r="Q43" s="878"/>
      <c r="R43" s="878"/>
      <c r="S43" s="878"/>
      <c r="T43" s="878"/>
      <c r="U43" s="878"/>
      <c r="V43" s="878"/>
    </row>
    <row r="44" spans="1:26" ht="18" customHeight="1" thickTop="1" thickBot="1">
      <c r="A44" s="831" t="s">
        <v>63</v>
      </c>
      <c r="B44" s="832"/>
      <c r="C44" s="832"/>
      <c r="D44" s="832"/>
      <c r="E44" s="791"/>
      <c r="F44" s="934"/>
      <c r="G44" s="878"/>
      <c r="H44" s="878"/>
      <c r="I44" s="878"/>
      <c r="J44" s="878"/>
      <c r="K44" s="878"/>
      <c r="L44" s="878"/>
      <c r="M44" s="878"/>
      <c r="N44" s="878"/>
      <c r="O44" s="878"/>
      <c r="P44" s="878"/>
      <c r="Q44" s="878"/>
      <c r="R44" s="878"/>
      <c r="S44" s="878"/>
      <c r="T44" s="878"/>
      <c r="U44" s="878"/>
      <c r="V44" s="878"/>
    </row>
    <row r="45" spans="1:26" ht="18" customHeight="1" thickTop="1">
      <c r="A45" s="811" t="s">
        <v>64</v>
      </c>
      <c r="B45" s="812"/>
      <c r="C45" s="812"/>
      <c r="D45" s="813"/>
      <c r="E45" s="791"/>
      <c r="F45" s="934"/>
      <c r="G45" s="878"/>
      <c r="H45" s="878"/>
      <c r="I45" s="878"/>
      <c r="J45" s="878"/>
      <c r="K45" s="878"/>
      <c r="L45" s="878"/>
      <c r="M45" s="878"/>
      <c r="N45" s="878"/>
      <c r="O45" s="878"/>
      <c r="P45" s="878"/>
      <c r="Q45" s="878"/>
      <c r="R45" s="878"/>
      <c r="S45" s="878"/>
      <c r="T45" s="878"/>
      <c r="U45" s="878"/>
      <c r="V45" s="878"/>
    </row>
    <row r="46" spans="1:26" ht="18" customHeight="1">
      <c r="A46" s="1195" t="s">
        <v>552</v>
      </c>
      <c r="B46" s="1196"/>
      <c r="C46" s="1196"/>
      <c r="D46" s="1197"/>
      <c r="E46" s="791"/>
      <c r="F46" s="934"/>
      <c r="G46" s="878"/>
      <c r="H46" s="878"/>
      <c r="I46" s="878"/>
      <c r="J46" s="878"/>
      <c r="K46" s="878"/>
      <c r="L46" s="878"/>
      <c r="M46" s="878"/>
      <c r="N46" s="878"/>
      <c r="O46" s="878"/>
      <c r="P46" s="878"/>
      <c r="Q46" s="878"/>
      <c r="R46" s="878"/>
      <c r="S46" s="878"/>
      <c r="T46" s="878"/>
      <c r="U46" s="878"/>
      <c r="V46" s="878"/>
    </row>
    <row r="47" spans="1:26" ht="18" customHeight="1">
      <c r="A47" s="796" t="s">
        <v>66</v>
      </c>
      <c r="B47" s="797"/>
      <c r="C47" s="797"/>
      <c r="D47" s="798"/>
      <c r="E47" s="791"/>
      <c r="F47" s="934"/>
      <c r="G47" s="878"/>
      <c r="H47" s="878"/>
      <c r="I47" s="878"/>
      <c r="J47" s="878"/>
      <c r="K47" s="878"/>
      <c r="L47" s="878"/>
      <c r="M47" s="878"/>
      <c r="N47" s="878"/>
      <c r="O47" s="878"/>
      <c r="P47" s="878"/>
      <c r="Q47" s="878"/>
      <c r="R47" s="878"/>
      <c r="S47" s="878"/>
      <c r="T47" s="878"/>
      <c r="U47" s="878"/>
      <c r="V47" s="878"/>
    </row>
    <row r="48" spans="1:26" ht="18" customHeight="1">
      <c r="A48" s="871" t="s">
        <v>553</v>
      </c>
      <c r="B48" s="872"/>
      <c r="C48" s="872"/>
      <c r="D48" s="1013"/>
      <c r="E48" s="791"/>
      <c r="F48" s="934"/>
      <c r="G48" s="878"/>
      <c r="H48" s="878"/>
      <c r="I48" s="878"/>
      <c r="J48" s="878"/>
      <c r="K48" s="878"/>
      <c r="L48" s="878"/>
      <c r="M48" s="878"/>
      <c r="N48" s="878"/>
      <c r="O48" s="878"/>
      <c r="P48" s="878"/>
      <c r="Q48" s="878"/>
      <c r="R48" s="878"/>
      <c r="S48" s="878"/>
      <c r="T48" s="878"/>
      <c r="U48" s="878"/>
      <c r="V48" s="878"/>
    </row>
    <row r="49" spans="1:26" ht="18" customHeight="1">
      <c r="A49" s="873"/>
      <c r="B49" s="874"/>
      <c r="C49" s="874"/>
      <c r="D49" s="1014"/>
      <c r="E49" s="791"/>
      <c r="F49" s="934"/>
      <c r="G49" s="878"/>
      <c r="H49" s="878"/>
      <c r="I49" s="878"/>
      <c r="J49" s="878"/>
      <c r="K49" s="878"/>
      <c r="L49" s="878"/>
      <c r="M49" s="878"/>
      <c r="N49" s="878"/>
      <c r="O49" s="878"/>
      <c r="P49" s="878"/>
      <c r="Q49" s="878"/>
      <c r="R49" s="878"/>
      <c r="S49" s="878"/>
      <c r="T49" s="878"/>
      <c r="U49" s="878"/>
      <c r="V49" s="878"/>
    </row>
    <row r="50" spans="1:26" ht="18" customHeight="1" thickBot="1">
      <c r="A50" s="873"/>
      <c r="B50" s="874"/>
      <c r="C50" s="874"/>
      <c r="D50" s="1014"/>
      <c r="E50" s="791"/>
    </row>
    <row r="51" spans="1:26" ht="18" customHeight="1" thickBot="1">
      <c r="A51" s="873"/>
      <c r="B51" s="874"/>
      <c r="C51" s="874"/>
      <c r="D51" s="1014"/>
      <c r="E51" s="985"/>
      <c r="F51" s="938" t="s">
        <v>68</v>
      </c>
      <c r="G51" s="817"/>
      <c r="H51" s="817"/>
      <c r="I51" s="817"/>
      <c r="J51" s="817"/>
      <c r="K51" s="817"/>
      <c r="L51" s="817"/>
      <c r="M51" s="817"/>
      <c r="N51" s="817"/>
      <c r="O51" s="817"/>
      <c r="P51" s="817"/>
      <c r="Q51" s="817"/>
      <c r="R51" s="817"/>
      <c r="S51" s="817"/>
      <c r="T51" s="817"/>
      <c r="U51" s="817"/>
      <c r="V51" s="817"/>
      <c r="W51" s="817"/>
      <c r="X51" s="817"/>
      <c r="Y51" s="817"/>
      <c r="Z51" s="818"/>
    </row>
    <row r="52" spans="1:26" ht="18" customHeight="1" thickBot="1">
      <c r="A52" s="875"/>
      <c r="B52" s="876"/>
      <c r="C52" s="876"/>
      <c r="D52" s="1015"/>
      <c r="E52" s="985"/>
      <c r="F52" s="98" t="s">
        <v>70</v>
      </c>
      <c r="G52" s="939" t="s">
        <v>71</v>
      </c>
      <c r="H52" s="939"/>
      <c r="I52" s="939"/>
      <c r="J52" s="939"/>
      <c r="K52" s="826" t="s">
        <v>72</v>
      </c>
      <c r="L52" s="827"/>
      <c r="M52" s="828"/>
      <c r="N52" s="826" t="s">
        <v>73</v>
      </c>
      <c r="O52" s="827"/>
      <c r="P52" s="827"/>
      <c r="Q52" s="827"/>
      <c r="R52" s="827"/>
      <c r="S52" s="827"/>
      <c r="T52" s="827"/>
      <c r="U52" s="827"/>
      <c r="V52" s="827"/>
      <c r="W52" s="827"/>
      <c r="X52" s="827"/>
      <c r="Y52" s="827"/>
      <c r="Z52" s="940"/>
    </row>
    <row r="53" spans="1:26" ht="18" customHeight="1">
      <c r="A53" s="796" t="s">
        <v>74</v>
      </c>
      <c r="B53" s="797"/>
      <c r="C53" s="797"/>
      <c r="D53" s="798"/>
      <c r="E53" s="985"/>
      <c r="F53" s="925">
        <v>2022</v>
      </c>
      <c r="G53" s="799" t="s">
        <v>969</v>
      </c>
      <c r="H53" s="799"/>
      <c r="I53" s="799"/>
      <c r="J53" s="799"/>
      <c r="K53" s="928" t="s">
        <v>76</v>
      </c>
      <c r="L53" s="799"/>
      <c r="M53" s="799"/>
      <c r="N53" s="918" t="s">
        <v>1001</v>
      </c>
      <c r="O53" s="918"/>
      <c r="P53" s="918"/>
      <c r="Q53" s="918"/>
      <c r="R53" s="918"/>
      <c r="S53" s="918"/>
      <c r="T53" s="918"/>
      <c r="U53" s="918"/>
      <c r="V53" s="918"/>
      <c r="W53" s="918"/>
      <c r="X53" s="918"/>
      <c r="Y53" s="918"/>
      <c r="Z53" s="919"/>
    </row>
    <row r="54" spans="1:26" ht="18" customHeight="1">
      <c r="A54" s="1053" t="s">
        <v>554</v>
      </c>
      <c r="B54" s="990"/>
      <c r="C54" s="990"/>
      <c r="D54" s="1054"/>
      <c r="E54" s="985"/>
      <c r="F54" s="926"/>
      <c r="G54" s="800"/>
      <c r="H54" s="800"/>
      <c r="I54" s="800"/>
      <c r="J54" s="800"/>
      <c r="K54" s="800"/>
      <c r="L54" s="800"/>
      <c r="M54" s="800"/>
      <c r="N54" s="920"/>
      <c r="O54" s="920"/>
      <c r="P54" s="920"/>
      <c r="Q54" s="920"/>
      <c r="R54" s="920"/>
      <c r="S54" s="920"/>
      <c r="T54" s="920"/>
      <c r="U54" s="920"/>
      <c r="V54" s="920"/>
      <c r="W54" s="920"/>
      <c r="X54" s="920"/>
      <c r="Y54" s="920"/>
      <c r="Z54" s="921"/>
    </row>
    <row r="55" spans="1:26" ht="18" customHeight="1" thickBot="1">
      <c r="A55" s="1053" t="s">
        <v>555</v>
      </c>
      <c r="B55" s="990"/>
      <c r="C55" s="990"/>
      <c r="D55" s="1054"/>
      <c r="E55" s="985"/>
      <c r="F55" s="927"/>
      <c r="G55" s="801"/>
      <c r="H55" s="801"/>
      <c r="I55" s="801"/>
      <c r="J55" s="801"/>
      <c r="K55" s="801"/>
      <c r="L55" s="801"/>
      <c r="M55" s="801"/>
      <c r="N55" s="922"/>
      <c r="O55" s="922"/>
      <c r="P55" s="922"/>
      <c r="Q55" s="922"/>
      <c r="R55" s="922"/>
      <c r="S55" s="922"/>
      <c r="T55" s="922"/>
      <c r="U55" s="922"/>
      <c r="V55" s="922"/>
      <c r="W55" s="922"/>
      <c r="X55" s="922"/>
      <c r="Y55" s="922"/>
      <c r="Z55" s="923"/>
    </row>
    <row r="56" spans="1:26" ht="18" customHeight="1" thickBot="1">
      <c r="A56" s="1092" t="s">
        <v>556</v>
      </c>
      <c r="B56" s="991"/>
      <c r="C56" s="991"/>
      <c r="D56" s="1093"/>
      <c r="E56" s="985"/>
      <c r="F56" s="916">
        <v>2023</v>
      </c>
      <c r="G56" s="788" t="s">
        <v>969</v>
      </c>
      <c r="H56" s="788"/>
      <c r="I56" s="788"/>
      <c r="J56" s="788"/>
      <c r="K56" s="788" t="s">
        <v>1002</v>
      </c>
      <c r="L56" s="788"/>
      <c r="M56" s="788"/>
      <c r="N56" s="918" t="s">
        <v>1184</v>
      </c>
      <c r="O56" s="918"/>
      <c r="P56" s="918"/>
      <c r="Q56" s="918"/>
      <c r="R56" s="918"/>
      <c r="S56" s="918"/>
      <c r="T56" s="918"/>
      <c r="U56" s="918"/>
      <c r="V56" s="918"/>
      <c r="W56" s="918"/>
      <c r="X56" s="918"/>
      <c r="Y56" s="918"/>
      <c r="Z56" s="919"/>
    </row>
    <row r="57" spans="1:26" ht="18" customHeight="1" thickTop="1" thickBot="1">
      <c r="A57" s="808" t="s">
        <v>81</v>
      </c>
      <c r="B57" s="809"/>
      <c r="C57" s="809"/>
      <c r="D57" s="810"/>
      <c r="E57" s="985"/>
      <c r="F57" s="917"/>
      <c r="G57" s="789"/>
      <c r="H57" s="789"/>
      <c r="I57" s="789"/>
      <c r="J57" s="789"/>
      <c r="K57" s="789"/>
      <c r="L57" s="789"/>
      <c r="M57" s="789"/>
      <c r="N57" s="920"/>
      <c r="O57" s="920"/>
      <c r="P57" s="920"/>
      <c r="Q57" s="920"/>
      <c r="R57" s="920"/>
      <c r="S57" s="920"/>
      <c r="T57" s="920"/>
      <c r="U57" s="920"/>
      <c r="V57" s="920"/>
      <c r="W57" s="920"/>
      <c r="X57" s="920"/>
      <c r="Y57" s="920"/>
      <c r="Z57" s="921"/>
    </row>
    <row r="58" spans="1:26" ht="18" customHeight="1" thickTop="1">
      <c r="A58" s="811" t="s">
        <v>82</v>
      </c>
      <c r="B58" s="812"/>
      <c r="C58" s="812"/>
      <c r="D58" s="813"/>
      <c r="E58" s="985"/>
      <c r="F58" s="917"/>
      <c r="G58" s="789"/>
      <c r="H58" s="789"/>
      <c r="I58" s="789"/>
      <c r="J58" s="789"/>
      <c r="K58" s="789"/>
      <c r="L58" s="789"/>
      <c r="M58" s="789"/>
      <c r="N58" s="920"/>
      <c r="O58" s="920"/>
      <c r="P58" s="920"/>
      <c r="Q58" s="920"/>
      <c r="R58" s="920"/>
      <c r="S58" s="920"/>
      <c r="T58" s="920"/>
      <c r="U58" s="920"/>
      <c r="V58" s="920"/>
      <c r="W58" s="920"/>
      <c r="X58" s="920"/>
      <c r="Y58" s="920"/>
      <c r="Z58" s="921"/>
    </row>
    <row r="59" spans="1:26" ht="36.75" customHeight="1" thickBot="1">
      <c r="A59" s="1211" t="s">
        <v>557</v>
      </c>
      <c r="B59" s="1211"/>
      <c r="C59" s="1211"/>
      <c r="D59" s="1583"/>
      <c r="E59" s="985"/>
      <c r="F59" s="917"/>
      <c r="G59" s="789"/>
      <c r="H59" s="789"/>
      <c r="I59" s="789"/>
      <c r="J59" s="789"/>
      <c r="K59" s="789"/>
      <c r="L59" s="789"/>
      <c r="M59" s="789"/>
      <c r="N59" s="922"/>
      <c r="O59" s="922"/>
      <c r="P59" s="922"/>
      <c r="Q59" s="922"/>
      <c r="R59" s="922"/>
      <c r="S59" s="922"/>
      <c r="T59" s="922"/>
      <c r="U59" s="922"/>
      <c r="V59" s="922"/>
      <c r="W59" s="922"/>
      <c r="X59" s="922"/>
      <c r="Y59" s="922"/>
      <c r="Z59" s="923"/>
    </row>
    <row r="60" spans="1:26" ht="36.75" customHeight="1" thickBot="1">
      <c r="A60" s="1584"/>
      <c r="B60" s="1584"/>
      <c r="C60" s="1584"/>
      <c r="D60" s="1585"/>
      <c r="E60" s="986"/>
      <c r="F60" s="916">
        <v>2024</v>
      </c>
      <c r="G60" s="788" t="s">
        <v>452</v>
      </c>
      <c r="H60" s="788"/>
      <c r="I60" s="788"/>
      <c r="J60" s="788"/>
      <c r="K60" s="788" t="s">
        <v>76</v>
      </c>
      <c r="L60" s="788"/>
      <c r="M60" s="788"/>
      <c r="N60" s="918" t="s">
        <v>979</v>
      </c>
      <c r="O60" s="918"/>
      <c r="P60" s="918"/>
      <c r="Q60" s="918"/>
      <c r="R60" s="918"/>
      <c r="S60" s="918"/>
      <c r="T60" s="918"/>
      <c r="U60" s="918"/>
      <c r="V60" s="918"/>
      <c r="W60" s="918"/>
      <c r="X60" s="918"/>
      <c r="Y60" s="918"/>
      <c r="Z60" s="919"/>
    </row>
    <row r="61" spans="1:26" ht="18" customHeight="1">
      <c r="A61" s="1582" t="s">
        <v>558</v>
      </c>
      <c r="B61" s="1582"/>
      <c r="C61" s="1582"/>
      <c r="D61" s="1582"/>
      <c r="F61" s="917"/>
      <c r="G61" s="789"/>
      <c r="H61" s="789"/>
      <c r="I61" s="789"/>
      <c r="J61" s="789"/>
      <c r="K61" s="789"/>
      <c r="L61" s="789"/>
      <c r="M61" s="789"/>
      <c r="N61" s="920"/>
      <c r="O61" s="920"/>
      <c r="P61" s="920"/>
      <c r="Q61" s="920"/>
      <c r="R61" s="920"/>
      <c r="S61" s="920"/>
      <c r="T61" s="920"/>
      <c r="U61" s="920"/>
      <c r="V61" s="920"/>
      <c r="W61" s="920"/>
      <c r="X61" s="920"/>
      <c r="Y61" s="920"/>
      <c r="Z61" s="921"/>
    </row>
    <row r="62" spans="1:26" ht="45" customHeight="1">
      <c r="A62" s="1582"/>
      <c r="B62" s="1582"/>
      <c r="C62" s="1582"/>
      <c r="D62" s="1582"/>
      <c r="E62"/>
      <c r="F62" s="917"/>
      <c r="G62" s="789"/>
      <c r="H62" s="789"/>
      <c r="I62" s="789"/>
      <c r="J62" s="789"/>
      <c r="K62" s="789"/>
      <c r="L62" s="789"/>
      <c r="M62" s="789"/>
      <c r="N62" s="920"/>
      <c r="O62" s="920"/>
      <c r="P62" s="920"/>
      <c r="Q62" s="920"/>
      <c r="R62" s="920"/>
      <c r="S62" s="920"/>
      <c r="T62" s="920"/>
      <c r="U62" s="920"/>
      <c r="V62" s="920"/>
      <c r="W62" s="920"/>
      <c r="X62" s="920"/>
      <c r="Y62" s="920"/>
      <c r="Z62" s="921"/>
    </row>
    <row r="63" spans="1:26" ht="15.75" thickBot="1">
      <c r="E63"/>
      <c r="F63" s="924"/>
      <c r="G63" s="790"/>
      <c r="H63" s="790"/>
      <c r="I63" s="790"/>
      <c r="J63" s="790"/>
      <c r="K63" s="790"/>
      <c r="L63" s="790"/>
      <c r="M63" s="790"/>
      <c r="N63" s="922"/>
      <c r="O63" s="922"/>
      <c r="P63" s="922"/>
      <c r="Q63" s="922"/>
      <c r="R63" s="922"/>
      <c r="S63" s="922"/>
      <c r="T63" s="922"/>
      <c r="U63" s="922"/>
      <c r="V63" s="922"/>
      <c r="W63" s="922"/>
      <c r="X63" s="922"/>
      <c r="Y63" s="922"/>
      <c r="Z63" s="923"/>
    </row>
    <row r="64" spans="1:26">
      <c r="E64"/>
    </row>
    <row r="65" spans="5:5">
      <c r="E65"/>
    </row>
    <row r="66" spans="5:5">
      <c r="E66"/>
    </row>
    <row r="67" spans="5:5">
      <c r="E67"/>
    </row>
    <row r="68" spans="5:5">
      <c r="E68"/>
    </row>
    <row r="69" spans="5:5">
      <c r="E69"/>
    </row>
    <row r="70" spans="5:5">
      <c r="E70"/>
    </row>
    <row r="71" spans="5:5" ht="21.75" customHeight="1">
      <c r="E71"/>
    </row>
    <row r="72" spans="5:5" ht="23.25" customHeight="1">
      <c r="E72"/>
    </row>
    <row r="73" spans="5:5" ht="27.75" customHeight="1">
      <c r="E73"/>
    </row>
    <row r="74" spans="5:5" ht="30" customHeight="1">
      <c r="E74"/>
    </row>
    <row r="75" spans="5:5">
      <c r="E75"/>
    </row>
    <row r="76" spans="5:5" ht="22.5" customHeight="1">
      <c r="E76"/>
    </row>
    <row r="77" spans="5:5" ht="21" customHeight="1"/>
    <row r="78" spans="5:5" ht="24.75" customHeight="1"/>
    <row r="79" spans="5:5" ht="21" customHeight="1"/>
    <row r="81" ht="20.25" customHeight="1"/>
    <row r="85" ht="52.5" customHeight="1"/>
  </sheetData>
  <mergeCells count="192">
    <mergeCell ref="A1:D2"/>
    <mergeCell ref="E1:E60"/>
    <mergeCell ref="F1:P2"/>
    <mergeCell ref="G3:H3"/>
    <mergeCell ref="I3:J3"/>
    <mergeCell ref="K3:L3"/>
    <mergeCell ref="M3:N3"/>
    <mergeCell ref="O3:P3"/>
    <mergeCell ref="G8:H8"/>
    <mergeCell ref="I8:J8"/>
    <mergeCell ref="A13:D13"/>
    <mergeCell ref="G13:H13"/>
    <mergeCell ref="I13:J13"/>
    <mergeCell ref="K13:L13"/>
    <mergeCell ref="M13:N13"/>
    <mergeCell ref="O13:P13"/>
    <mergeCell ref="A27:D27"/>
    <mergeCell ref="G27:H27"/>
    <mergeCell ref="I27:J27"/>
    <mergeCell ref="K27:L27"/>
    <mergeCell ref="M27:N27"/>
    <mergeCell ref="A26:D26"/>
    <mergeCell ref="G26:H26"/>
    <mergeCell ref="I26:J26"/>
    <mergeCell ref="Q3:R3"/>
    <mergeCell ref="S3:T3"/>
    <mergeCell ref="A4:D12"/>
    <mergeCell ref="G4:H4"/>
    <mergeCell ref="I4:J4"/>
    <mergeCell ref="K4:L4"/>
    <mergeCell ref="M4:N4"/>
    <mergeCell ref="O4:P4"/>
    <mergeCell ref="Q4:R4"/>
    <mergeCell ref="S4:T4"/>
    <mergeCell ref="K8:L8"/>
    <mergeCell ref="M8:N8"/>
    <mergeCell ref="O8:P8"/>
    <mergeCell ref="Q8:R8"/>
    <mergeCell ref="S8:T8"/>
    <mergeCell ref="Q13:R13"/>
    <mergeCell ref="S13:T13"/>
    <mergeCell ref="A14:D25"/>
    <mergeCell ref="G24:H24"/>
    <mergeCell ref="I24:J24"/>
    <mergeCell ref="K24:L24"/>
    <mergeCell ref="M24:N24"/>
    <mergeCell ref="O24:P24"/>
    <mergeCell ref="Q24:R24"/>
    <mergeCell ref="S24:T24"/>
    <mergeCell ref="U24:V24"/>
    <mergeCell ref="W24:X24"/>
    <mergeCell ref="Y24:Z24"/>
    <mergeCell ref="G25:H25"/>
    <mergeCell ref="I25:J25"/>
    <mergeCell ref="K25:L25"/>
    <mergeCell ref="M25:N25"/>
    <mergeCell ref="O25:P25"/>
    <mergeCell ref="Q25:R25"/>
    <mergeCell ref="S25:T25"/>
    <mergeCell ref="U25:V25"/>
    <mergeCell ref="W25:X25"/>
    <mergeCell ref="Y25:Z25"/>
    <mergeCell ref="K26:L26"/>
    <mergeCell ref="M26:N26"/>
    <mergeCell ref="O26:P26"/>
    <mergeCell ref="O27:P27"/>
    <mergeCell ref="Q27:R27"/>
    <mergeCell ref="S27:T27"/>
    <mergeCell ref="U27:V27"/>
    <mergeCell ref="W27:X27"/>
    <mergeCell ref="Y27:Z27"/>
    <mergeCell ref="Q26:R26"/>
    <mergeCell ref="S26:T26"/>
    <mergeCell ref="U26:V26"/>
    <mergeCell ref="W26:X26"/>
    <mergeCell ref="Y26:Z26"/>
    <mergeCell ref="Y28:Z28"/>
    <mergeCell ref="G30:H30"/>
    <mergeCell ref="I30:J30"/>
    <mergeCell ref="K30:L30"/>
    <mergeCell ref="M30:N30"/>
    <mergeCell ref="O30:P30"/>
    <mergeCell ref="A28:D30"/>
    <mergeCell ref="G28:H28"/>
    <mergeCell ref="I28:J28"/>
    <mergeCell ref="K28:L28"/>
    <mergeCell ref="M28:N28"/>
    <mergeCell ref="O28:P28"/>
    <mergeCell ref="A31:D31"/>
    <mergeCell ref="G31:H31"/>
    <mergeCell ref="I31:J31"/>
    <mergeCell ref="K31:L31"/>
    <mergeCell ref="M31:N31"/>
    <mergeCell ref="Q28:R28"/>
    <mergeCell ref="S28:T28"/>
    <mergeCell ref="U28:V28"/>
    <mergeCell ref="W28:X28"/>
    <mergeCell ref="O31:P31"/>
    <mergeCell ref="Q31:R31"/>
    <mergeCell ref="S31:T31"/>
    <mergeCell ref="U31:V31"/>
    <mergeCell ref="W31:X31"/>
    <mergeCell ref="Y31:Z31"/>
    <mergeCell ref="Q30:R30"/>
    <mergeCell ref="S30:T30"/>
    <mergeCell ref="U30:V30"/>
    <mergeCell ref="W30:X30"/>
    <mergeCell ref="Y30:Z30"/>
    <mergeCell ref="A33:D33"/>
    <mergeCell ref="G33:H33"/>
    <mergeCell ref="I33:J33"/>
    <mergeCell ref="K33:L33"/>
    <mergeCell ref="M33:N33"/>
    <mergeCell ref="A32:D32"/>
    <mergeCell ref="G32:H32"/>
    <mergeCell ref="I32:J32"/>
    <mergeCell ref="K32:L32"/>
    <mergeCell ref="M32:N32"/>
    <mergeCell ref="O33:P33"/>
    <mergeCell ref="Q33:R33"/>
    <mergeCell ref="S33:T33"/>
    <mergeCell ref="U33:V33"/>
    <mergeCell ref="W33:X33"/>
    <mergeCell ref="Y33:Z33"/>
    <mergeCell ref="Q32:R32"/>
    <mergeCell ref="S32:T32"/>
    <mergeCell ref="U32:V32"/>
    <mergeCell ref="W32:X32"/>
    <mergeCell ref="Y32:Z32"/>
    <mergeCell ref="O32:P32"/>
    <mergeCell ref="A35:D35"/>
    <mergeCell ref="G35:H35"/>
    <mergeCell ref="I35:J35"/>
    <mergeCell ref="K35:L35"/>
    <mergeCell ref="M35:N35"/>
    <mergeCell ref="A34:D34"/>
    <mergeCell ref="G34:H34"/>
    <mergeCell ref="I34:J34"/>
    <mergeCell ref="K34:L34"/>
    <mergeCell ref="M34:N34"/>
    <mergeCell ref="O35:P35"/>
    <mergeCell ref="Q35:R35"/>
    <mergeCell ref="S35:T35"/>
    <mergeCell ref="U35:V35"/>
    <mergeCell ref="W35:X35"/>
    <mergeCell ref="Y35:Z35"/>
    <mergeCell ref="Q34:R34"/>
    <mergeCell ref="S34:T34"/>
    <mergeCell ref="U34:V34"/>
    <mergeCell ref="W34:X34"/>
    <mergeCell ref="Y34:Z34"/>
    <mergeCell ref="O34:P34"/>
    <mergeCell ref="A43:D43"/>
    <mergeCell ref="A44:D44"/>
    <mergeCell ref="A45:D45"/>
    <mergeCell ref="A46:D46"/>
    <mergeCell ref="A47:D47"/>
    <mergeCell ref="A48:D52"/>
    <mergeCell ref="A36:D36"/>
    <mergeCell ref="A37:D37"/>
    <mergeCell ref="F37:V37"/>
    <mergeCell ref="A38:D38"/>
    <mergeCell ref="F38:V49"/>
    <mergeCell ref="A39:D39"/>
    <mergeCell ref="A40:B40"/>
    <mergeCell ref="C40:D40"/>
    <mergeCell ref="A41:D41"/>
    <mergeCell ref="A42:D42"/>
    <mergeCell ref="F51:Z51"/>
    <mergeCell ref="G52:J52"/>
    <mergeCell ref="K52:M52"/>
    <mergeCell ref="N52:Z52"/>
    <mergeCell ref="A61:D62"/>
    <mergeCell ref="A53:D53"/>
    <mergeCell ref="A54:D54"/>
    <mergeCell ref="A55:D55"/>
    <mergeCell ref="A56:D56"/>
    <mergeCell ref="A57:D57"/>
    <mergeCell ref="A58:D58"/>
    <mergeCell ref="A59:D60"/>
    <mergeCell ref="F53:F55"/>
    <mergeCell ref="G53:J55"/>
    <mergeCell ref="K53:M55"/>
    <mergeCell ref="N53:Z55"/>
    <mergeCell ref="F56:F59"/>
    <mergeCell ref="G56:J59"/>
    <mergeCell ref="K56:M59"/>
    <mergeCell ref="N56:Z59"/>
    <mergeCell ref="F60:F63"/>
    <mergeCell ref="G60:J63"/>
    <mergeCell ref="K60:M63"/>
    <mergeCell ref="N60:Z63"/>
  </mergeCells>
  <conditionalFormatting sqref="F3:T22">
    <cfRule type="containsText" dxfId="7" priority="1" operator="containsText" text="kategorija 1">
      <formula>NOT(ISERROR(SEARCH("kategorija 1",F3)))</formula>
    </cfRule>
  </conditionalFormatting>
  <pageMargins left="0.7" right="0.7" top="0.75" bottom="0.75" header="0.3" footer="0.3"/>
  <pageSetup paperSize="9" orientation="portrait"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52"/>
  <dimension ref="A1:Z117"/>
  <sheetViews>
    <sheetView zoomScale="55" zoomScaleNormal="55" workbookViewId="0">
      <selection activeCell="F3" sqref="F3:U21"/>
    </sheetView>
  </sheetViews>
  <sheetFormatPr defaultRowHeight="15"/>
  <cols>
    <col min="1" max="1" width="29.140625" customWidth="1"/>
    <col min="2" max="2" width="16.42578125" customWidth="1"/>
    <col min="3" max="3" width="17.28515625" customWidth="1"/>
    <col min="4" max="4" width="8" customWidth="1"/>
    <col min="5" max="5" width="2" style="60" customWidth="1"/>
    <col min="6" max="6" width="29.140625" customWidth="1"/>
    <col min="8" max="8" width="12" customWidth="1"/>
    <col min="9" max="9" width="7.5703125" customWidth="1"/>
    <col min="10" max="10" width="11.5703125" bestFit="1" customWidth="1"/>
    <col min="11" max="11" width="7.42578125" customWidth="1"/>
    <col min="12" max="12" width="11.42578125" customWidth="1"/>
    <col min="13" max="13" width="7" bestFit="1" customWidth="1"/>
    <col min="14" max="14" width="11.7109375" bestFit="1" customWidth="1"/>
    <col min="15" max="15" width="7" bestFit="1" customWidth="1"/>
    <col min="16" max="20" width="11.28515625" customWidth="1"/>
    <col min="22" max="22" width="11.5703125" bestFit="1" customWidth="1"/>
  </cols>
  <sheetData>
    <row r="1" spans="1:20" ht="15" customHeight="1" thickTop="1">
      <c r="A1" s="901" t="s">
        <v>0</v>
      </c>
      <c r="B1" s="902"/>
      <c r="C1" s="902"/>
      <c r="D1" s="902"/>
      <c r="E1" s="984"/>
      <c r="F1" s="904" t="s">
        <v>1</v>
      </c>
      <c r="G1" s="905"/>
      <c r="H1" s="905"/>
      <c r="I1" s="905"/>
      <c r="J1" s="905"/>
      <c r="K1" s="905"/>
      <c r="L1" s="905"/>
      <c r="M1" s="905"/>
      <c r="N1" s="905"/>
      <c r="O1" s="905"/>
      <c r="P1" s="905"/>
      <c r="Q1" s="905"/>
      <c r="R1" s="905"/>
      <c r="S1" s="905"/>
      <c r="T1" s="905"/>
    </row>
    <row r="2" spans="1:20" ht="15.75" customHeight="1" thickBot="1">
      <c r="A2" s="903"/>
      <c r="B2" s="904"/>
      <c r="C2" s="904"/>
      <c r="D2" s="904"/>
      <c r="E2" s="791"/>
      <c r="F2" s="906"/>
      <c r="G2" s="906"/>
      <c r="H2" s="906"/>
      <c r="I2" s="906"/>
      <c r="J2" s="906"/>
      <c r="K2" s="906"/>
      <c r="L2" s="906"/>
      <c r="M2" s="906"/>
      <c r="N2" s="906"/>
      <c r="O2" s="906"/>
      <c r="P2" s="906"/>
      <c r="Q2" s="906"/>
      <c r="R2" s="906"/>
      <c r="S2" s="906"/>
      <c r="T2" s="906"/>
    </row>
    <row r="3" spans="1:20" ht="15.75" thickBot="1">
      <c r="A3" s="3"/>
      <c r="B3" s="4"/>
      <c r="C3" s="4"/>
      <c r="D3" s="4"/>
      <c r="E3" s="791"/>
      <c r="F3" s="5" t="s">
        <v>2</v>
      </c>
      <c r="G3" s="907">
        <v>2018</v>
      </c>
      <c r="H3" s="908"/>
      <c r="I3" s="907">
        <v>2019</v>
      </c>
      <c r="J3" s="908"/>
      <c r="K3" s="907">
        <v>2020</v>
      </c>
      <c r="L3" s="908"/>
      <c r="M3" s="907">
        <v>2021</v>
      </c>
      <c r="N3" s="908"/>
      <c r="O3" s="907">
        <v>2022</v>
      </c>
      <c r="P3" s="908"/>
      <c r="Q3" s="907">
        <v>2023</v>
      </c>
      <c r="R3" s="908"/>
      <c r="S3" s="907">
        <v>2024</v>
      </c>
      <c r="T3" s="908"/>
    </row>
    <row r="4" spans="1:20" ht="20.25" customHeight="1" thickTop="1">
      <c r="A4" s="888"/>
      <c r="B4" s="845"/>
      <c r="C4" s="845"/>
      <c r="D4" s="845"/>
      <c r="E4" s="791"/>
      <c r="F4" s="6" t="s">
        <v>3</v>
      </c>
      <c r="G4" s="982"/>
      <c r="H4" s="1115"/>
      <c r="I4" s="1115"/>
      <c r="J4" s="1115"/>
      <c r="K4" s="1115"/>
      <c r="L4" s="1115"/>
      <c r="M4" s="1115"/>
      <c r="N4" s="1115"/>
      <c r="O4" s="1115"/>
      <c r="P4" s="983"/>
      <c r="Q4" s="157"/>
      <c r="R4" s="6"/>
      <c r="S4" s="157"/>
      <c r="T4" s="6"/>
    </row>
    <row r="5" spans="1:20" ht="21" customHeight="1">
      <c r="A5" s="888"/>
      <c r="B5" s="845"/>
      <c r="C5" s="845"/>
      <c r="D5" s="845"/>
      <c r="E5" s="791"/>
      <c r="F5" s="9" t="s">
        <v>4</v>
      </c>
      <c r="G5" s="100">
        <v>8.8037743334623386E-2</v>
      </c>
      <c r="H5" s="11" t="s">
        <v>5</v>
      </c>
      <c r="I5" s="100">
        <v>0.11967743925671119</v>
      </c>
      <c r="J5" s="11" t="s">
        <v>5</v>
      </c>
      <c r="K5" s="100">
        <v>0.15280119020514515</v>
      </c>
      <c r="L5" s="11" t="s">
        <v>5</v>
      </c>
      <c r="M5" s="100">
        <v>4.3534001582813731E-2</v>
      </c>
      <c r="N5" s="11" t="s">
        <v>5</v>
      </c>
      <c r="O5" s="100">
        <v>7.6094248898091368E-2</v>
      </c>
      <c r="P5" s="11" t="s">
        <v>5</v>
      </c>
      <c r="Q5" s="100">
        <v>0.11495061427400174</v>
      </c>
      <c r="R5" s="11" t="s">
        <v>5</v>
      </c>
      <c r="S5" s="100">
        <v>0.10186179975466958</v>
      </c>
      <c r="T5" s="11" t="s">
        <v>5</v>
      </c>
    </row>
    <row r="6" spans="1:20" ht="25.5" customHeight="1">
      <c r="A6" s="888"/>
      <c r="B6" s="845"/>
      <c r="C6" s="845"/>
      <c r="D6" s="845"/>
      <c r="E6" s="791"/>
      <c r="F6" s="17" t="s">
        <v>9</v>
      </c>
      <c r="G6" s="103">
        <v>0.16103233594203564</v>
      </c>
      <c r="H6" s="11" t="s">
        <v>5</v>
      </c>
      <c r="I6" s="103">
        <v>0.19327874318627569</v>
      </c>
      <c r="J6" s="11" t="s">
        <v>5</v>
      </c>
      <c r="K6" s="103">
        <v>0.21637752451697587</v>
      </c>
      <c r="L6" s="11" t="s">
        <v>5</v>
      </c>
      <c r="M6" s="103">
        <v>6.7931049184444925E-2</v>
      </c>
      <c r="N6" s="11" t="s">
        <v>5</v>
      </c>
      <c r="O6" s="103">
        <v>0.12177550975317573</v>
      </c>
      <c r="P6" s="11" t="s">
        <v>5</v>
      </c>
      <c r="Q6" s="103">
        <v>0.16391158810229381</v>
      </c>
      <c r="R6" s="11" t="s">
        <v>5</v>
      </c>
      <c r="S6" s="103">
        <v>0.15008565385352327</v>
      </c>
      <c r="T6" s="11" t="s">
        <v>5</v>
      </c>
    </row>
    <row r="7" spans="1:20" ht="25.5">
      <c r="A7" s="888"/>
      <c r="B7" s="845"/>
      <c r="C7" s="845"/>
      <c r="D7" s="845"/>
      <c r="E7" s="791"/>
      <c r="F7" s="21" t="s">
        <v>10</v>
      </c>
      <c r="G7" s="100">
        <v>1.244989068349686</v>
      </c>
      <c r="H7" s="206" t="s">
        <v>8</v>
      </c>
      <c r="I7" s="100">
        <v>1.1887974047508882</v>
      </c>
      <c r="J7" s="206" t="s">
        <v>8</v>
      </c>
      <c r="K7" s="100">
        <v>1.3372060695646502</v>
      </c>
      <c r="L7" s="15" t="s">
        <v>7</v>
      </c>
      <c r="M7" s="100">
        <v>1.1672235860385776</v>
      </c>
      <c r="N7" s="206" t="s">
        <v>8</v>
      </c>
      <c r="O7" s="100">
        <v>1.1476350884651907</v>
      </c>
      <c r="P7" s="206" t="s">
        <v>8</v>
      </c>
      <c r="Q7" s="100">
        <v>1.1867731869785105</v>
      </c>
      <c r="R7" s="206" t="s">
        <v>8</v>
      </c>
      <c r="S7" s="100">
        <v>1.143681315080874</v>
      </c>
      <c r="T7" s="206" t="s">
        <v>8</v>
      </c>
    </row>
    <row r="8" spans="1:20" ht="19.5" customHeight="1">
      <c r="A8" s="888"/>
      <c r="B8" s="845"/>
      <c r="C8" s="845"/>
      <c r="D8" s="845"/>
      <c r="E8" s="791"/>
      <c r="F8" s="23" t="s">
        <v>11</v>
      </c>
      <c r="G8" s="118"/>
      <c r="H8" s="1026"/>
      <c r="I8" s="1026"/>
      <c r="J8" s="1026"/>
      <c r="K8" s="1026"/>
      <c r="L8" s="1026"/>
      <c r="M8" s="1026"/>
      <c r="N8" s="1026"/>
      <c r="O8" s="1026"/>
      <c r="P8" s="979"/>
      <c r="Q8" s="118"/>
      <c r="R8" s="23"/>
      <c r="S8" s="118"/>
      <c r="T8" s="23"/>
    </row>
    <row r="9" spans="1:20" ht="23.25" customHeight="1" thickBot="1">
      <c r="A9" s="888"/>
      <c r="B9" s="845"/>
      <c r="C9" s="845"/>
      <c r="D9" s="845"/>
      <c r="E9" s="791"/>
      <c r="F9" s="9" t="s">
        <v>12</v>
      </c>
      <c r="G9" s="100">
        <v>0.74465769789749359</v>
      </c>
      <c r="H9" s="13" t="s">
        <v>6</v>
      </c>
      <c r="I9" s="100">
        <v>1.1139932887003587</v>
      </c>
      <c r="J9" s="39" t="s">
        <v>15</v>
      </c>
      <c r="K9" s="100">
        <v>1.2703308947478098</v>
      </c>
      <c r="L9" s="202" t="s">
        <v>8</v>
      </c>
      <c r="M9" s="100">
        <v>0.86467150455306074</v>
      </c>
      <c r="N9" s="13" t="s">
        <v>6</v>
      </c>
      <c r="O9" s="100">
        <v>1.0485244512964447</v>
      </c>
      <c r="P9" s="39" t="s">
        <v>15</v>
      </c>
      <c r="Q9" s="100">
        <v>1.6567741182401934</v>
      </c>
      <c r="R9" s="15" t="s">
        <v>7</v>
      </c>
      <c r="S9" s="100">
        <v>1.3268273158186676</v>
      </c>
      <c r="T9" s="206" t="s">
        <v>8</v>
      </c>
    </row>
    <row r="10" spans="1:20" ht="21" customHeight="1">
      <c r="A10" s="888"/>
      <c r="B10" s="845"/>
      <c r="C10" s="845"/>
      <c r="D10" s="845"/>
      <c r="E10" s="791"/>
      <c r="F10" s="17" t="s">
        <v>13</v>
      </c>
      <c r="G10" s="103">
        <v>0.5414766279220713</v>
      </c>
      <c r="H10" s="13" t="s">
        <v>6</v>
      </c>
      <c r="I10" s="103">
        <v>0.88434999373625223</v>
      </c>
      <c r="J10" s="206" t="s">
        <v>8</v>
      </c>
      <c r="K10" s="103">
        <v>1.0129433180278327</v>
      </c>
      <c r="L10" s="15" t="s">
        <v>7</v>
      </c>
      <c r="M10" s="103">
        <v>0.70476249800698232</v>
      </c>
      <c r="N10" s="39" t="s">
        <v>15</v>
      </c>
      <c r="O10" s="103">
        <v>0.84338902609074773</v>
      </c>
      <c r="P10" s="206" t="s">
        <v>8</v>
      </c>
      <c r="Q10" s="103">
        <v>1.3177920334586293</v>
      </c>
      <c r="R10" s="11" t="s">
        <v>5</v>
      </c>
      <c r="S10" s="103">
        <v>1.0932246697557322</v>
      </c>
      <c r="T10" s="15" t="s">
        <v>7</v>
      </c>
    </row>
    <row r="11" spans="1:20" ht="22.5" customHeight="1">
      <c r="A11" s="888"/>
      <c r="B11" s="845"/>
      <c r="C11" s="845"/>
      <c r="D11" s="845"/>
      <c r="E11" s="791"/>
      <c r="F11" s="9" t="s">
        <v>14</v>
      </c>
      <c r="G11" s="100">
        <v>43.352736965603185</v>
      </c>
      <c r="H11" s="206" t="s">
        <v>8</v>
      </c>
      <c r="I11" s="100">
        <v>2.6556395418826395</v>
      </c>
      <c r="J11" s="274" t="s">
        <v>5</v>
      </c>
      <c r="K11" s="207">
        <v>2.2434433752125211</v>
      </c>
      <c r="L11" s="11" t="s">
        <v>5</v>
      </c>
      <c r="M11" s="207">
        <v>1.5325626728156985</v>
      </c>
      <c r="N11" s="11" t="s">
        <v>5</v>
      </c>
      <c r="O11" s="207">
        <v>5.6614066159707095</v>
      </c>
      <c r="P11" s="274" t="s">
        <v>5</v>
      </c>
      <c r="Q11" s="207">
        <v>2.5642891551542295</v>
      </c>
      <c r="R11" s="11" t="s">
        <v>5</v>
      </c>
      <c r="S11" s="207">
        <v>2.4968165615764315</v>
      </c>
      <c r="T11" s="11" t="s">
        <v>5</v>
      </c>
    </row>
    <row r="12" spans="1:20" ht="25.5" customHeight="1" thickBot="1">
      <c r="A12" s="889"/>
      <c r="B12" s="890"/>
      <c r="C12" s="890"/>
      <c r="D12" s="890"/>
      <c r="E12" s="791"/>
      <c r="F12" s="30" t="s">
        <v>16</v>
      </c>
      <c r="G12" s="103">
        <v>23283.271814483182</v>
      </c>
      <c r="H12" s="209" t="s">
        <v>6</v>
      </c>
      <c r="I12" s="103">
        <v>123.37018505329486</v>
      </c>
      <c r="J12" s="13" t="s">
        <v>6</v>
      </c>
      <c r="K12" s="103">
        <v>138.8205876519423</v>
      </c>
      <c r="L12" s="13" t="s">
        <v>6</v>
      </c>
      <c r="M12" s="103">
        <v>114.63405099337902</v>
      </c>
      <c r="N12" s="39" t="s">
        <v>15</v>
      </c>
      <c r="O12" s="103">
        <v>216.06106022567525</v>
      </c>
      <c r="P12" s="13" t="s">
        <v>6</v>
      </c>
      <c r="Q12" s="103">
        <v>87.084659290499459</v>
      </c>
      <c r="R12" s="206" t="s">
        <v>8</v>
      </c>
      <c r="S12" s="103">
        <v>66.054091337895017</v>
      </c>
      <c r="T12" s="206" t="s">
        <v>8</v>
      </c>
    </row>
    <row r="13" spans="1:20" ht="20.25" customHeight="1" thickTop="1" thickBot="1">
      <c r="A13" s="891" t="s">
        <v>20</v>
      </c>
      <c r="B13" s="892"/>
      <c r="C13" s="892"/>
      <c r="D13" s="892"/>
      <c r="E13" s="791"/>
      <c r="F13" s="35" t="s">
        <v>21</v>
      </c>
      <c r="G13" s="123"/>
      <c r="H13" s="1027"/>
      <c r="I13" s="1027"/>
      <c r="J13" s="1027"/>
      <c r="K13" s="1027"/>
      <c r="L13" s="1027"/>
      <c r="M13" s="1027"/>
      <c r="N13" s="1027"/>
      <c r="O13" s="1027"/>
      <c r="P13" s="981"/>
      <c r="Q13" s="36"/>
      <c r="R13" s="35"/>
      <c r="S13" s="36"/>
      <c r="T13" s="35"/>
    </row>
    <row r="14" spans="1:20" ht="32.25" customHeight="1" thickTop="1">
      <c r="A14" s="893" t="s">
        <v>365</v>
      </c>
      <c r="B14" s="894"/>
      <c r="C14" s="894"/>
      <c r="D14" s="894"/>
      <c r="E14" s="791"/>
      <c r="F14" s="17" t="s">
        <v>23</v>
      </c>
      <c r="G14" s="103">
        <v>0.45329152173316928</v>
      </c>
      <c r="H14" s="15" t="s">
        <v>7</v>
      </c>
      <c r="I14" s="103">
        <v>0.38080392450932898</v>
      </c>
      <c r="J14" s="15" t="s">
        <v>7</v>
      </c>
      <c r="K14" s="103">
        <v>0.29382134051932385</v>
      </c>
      <c r="L14" s="15" t="s">
        <v>7</v>
      </c>
      <c r="M14" s="103">
        <v>0.35914427783072883</v>
      </c>
      <c r="N14" s="15" t="s">
        <v>7</v>
      </c>
      <c r="O14" s="103">
        <v>0.37512682925881213</v>
      </c>
      <c r="P14" s="15" t="s">
        <v>7</v>
      </c>
      <c r="Q14" s="103">
        <v>0.29870355351408434</v>
      </c>
      <c r="R14" s="15" t="s">
        <v>7</v>
      </c>
      <c r="S14" s="103">
        <v>0.32130888503119664</v>
      </c>
      <c r="T14" s="15" t="s">
        <v>7</v>
      </c>
    </row>
    <row r="15" spans="1:20" ht="26.25" customHeight="1">
      <c r="A15" s="886"/>
      <c r="B15" s="887"/>
      <c r="C15" s="887"/>
      <c r="D15" s="887"/>
      <c r="E15" s="791"/>
      <c r="F15" s="9" t="s">
        <v>24</v>
      </c>
      <c r="G15" s="100">
        <v>0.8291283924664733</v>
      </c>
      <c r="H15" s="15" t="s">
        <v>7</v>
      </c>
      <c r="I15" s="100">
        <v>0.61499731600780505</v>
      </c>
      <c r="J15" s="15" t="s">
        <v>7</v>
      </c>
      <c r="K15" s="100">
        <v>0.41607224542214305</v>
      </c>
      <c r="L15" s="11" t="s">
        <v>5</v>
      </c>
      <c r="M15" s="100">
        <v>0.56041362416963325</v>
      </c>
      <c r="N15" s="15" t="s">
        <v>7</v>
      </c>
      <c r="O15" s="100">
        <v>0.60032474880279896</v>
      </c>
      <c r="P15" s="15" t="s">
        <v>7</v>
      </c>
      <c r="Q15" s="100">
        <v>0.42593051057201287</v>
      </c>
      <c r="R15" s="274" t="s">
        <v>5</v>
      </c>
      <c r="S15" s="100">
        <v>0.47342432801108042</v>
      </c>
      <c r="T15" s="274" t="s">
        <v>5</v>
      </c>
    </row>
    <row r="16" spans="1:20" ht="25.5" customHeight="1">
      <c r="A16" s="886"/>
      <c r="B16" s="887"/>
      <c r="C16" s="887"/>
      <c r="D16" s="887"/>
      <c r="E16" s="791"/>
      <c r="F16" s="38" t="s">
        <v>25</v>
      </c>
      <c r="G16" s="103">
        <v>2.5811346078813888</v>
      </c>
      <c r="H16" s="206" t="s">
        <v>8</v>
      </c>
      <c r="I16" s="103">
        <v>1.3352377841281424</v>
      </c>
      <c r="J16" s="11" t="s">
        <v>5</v>
      </c>
      <c r="K16" s="103">
        <v>1.2869233994064599</v>
      </c>
      <c r="L16" s="11" t="s">
        <v>5</v>
      </c>
      <c r="M16" s="103">
        <v>2.6548268418804066</v>
      </c>
      <c r="N16" s="206" t="s">
        <v>8</v>
      </c>
      <c r="O16" s="103">
        <v>2.4160605688056442</v>
      </c>
      <c r="P16" s="206" t="s">
        <v>8</v>
      </c>
      <c r="Q16" s="103">
        <v>1.5786492714706537</v>
      </c>
      <c r="R16" s="15" t="s">
        <v>7</v>
      </c>
      <c r="S16" s="103">
        <v>1.8480711341256444</v>
      </c>
      <c r="T16" s="15" t="s">
        <v>7</v>
      </c>
    </row>
    <row r="17" spans="1:26" ht="26.25" customHeight="1">
      <c r="A17" s="886"/>
      <c r="B17" s="887"/>
      <c r="C17" s="887"/>
      <c r="D17" s="887"/>
      <c r="E17" s="791"/>
      <c r="F17" s="9" t="s">
        <v>27</v>
      </c>
      <c r="G17" s="100">
        <v>13.574723975999548</v>
      </c>
      <c r="H17" s="274" t="s">
        <v>5</v>
      </c>
      <c r="I17" s="107" t="s">
        <v>17</v>
      </c>
      <c r="J17" s="82"/>
      <c r="K17" s="107">
        <v>31.174657071669476</v>
      </c>
      <c r="L17" s="11" t="s">
        <v>5</v>
      </c>
      <c r="M17" s="107">
        <v>58.855141628782427</v>
      </c>
      <c r="N17" s="274" t="s">
        <v>5</v>
      </c>
      <c r="O17" s="107">
        <v>123.13882010331747</v>
      </c>
      <c r="P17" s="274" t="s">
        <v>5</v>
      </c>
      <c r="Q17" s="107">
        <v>176.31668827524817</v>
      </c>
      <c r="R17" s="274" t="s">
        <v>5</v>
      </c>
      <c r="S17" s="107">
        <v>168.90216005364715</v>
      </c>
      <c r="T17" s="274" t="s">
        <v>5</v>
      </c>
    </row>
    <row r="18" spans="1:26" ht="22.5" customHeight="1">
      <c r="A18" s="886"/>
      <c r="B18" s="887"/>
      <c r="C18" s="887"/>
      <c r="D18" s="887"/>
      <c r="E18" s="791"/>
      <c r="F18" s="17" t="s">
        <v>28</v>
      </c>
      <c r="G18" s="103">
        <v>20.588749318168993</v>
      </c>
      <c r="H18" s="11" t="s">
        <v>5</v>
      </c>
      <c r="I18" s="103" t="s">
        <v>17</v>
      </c>
      <c r="J18" s="32"/>
      <c r="K18" s="103">
        <v>40.680601301267814</v>
      </c>
      <c r="L18" s="11" t="s">
        <v>5</v>
      </c>
      <c r="M18" s="103">
        <v>94.243871666700954</v>
      </c>
      <c r="N18" s="11" t="s">
        <v>5</v>
      </c>
      <c r="O18" s="103">
        <v>178.5618931025848</v>
      </c>
      <c r="P18" s="11" t="s">
        <v>5</v>
      </c>
      <c r="Q18" s="103">
        <v>241.93314240377731</v>
      </c>
      <c r="R18" s="11" t="s">
        <v>5</v>
      </c>
      <c r="S18" s="103">
        <v>242.71709625319946</v>
      </c>
      <c r="T18" s="11" t="s">
        <v>5</v>
      </c>
    </row>
    <row r="19" spans="1:26" ht="27" customHeight="1" thickBot="1">
      <c r="A19" s="886" t="s">
        <v>366</v>
      </c>
      <c r="B19" s="887"/>
      <c r="C19" s="887"/>
      <c r="D19" s="887"/>
      <c r="E19" s="791"/>
      <c r="F19" s="124" t="s">
        <v>29</v>
      </c>
      <c r="G19" s="125">
        <v>2.6179451779862908</v>
      </c>
      <c r="H19" s="126" t="s">
        <v>5</v>
      </c>
      <c r="I19" s="275">
        <v>8.1789353476989159</v>
      </c>
      <c r="J19" s="126" t="s">
        <v>5</v>
      </c>
      <c r="K19" s="275">
        <v>35.64102886210167</v>
      </c>
      <c r="L19" s="126" t="s">
        <v>5</v>
      </c>
      <c r="M19" s="275">
        <v>22.662032395926765</v>
      </c>
      <c r="N19" s="126" t="s">
        <v>5</v>
      </c>
      <c r="O19" s="275">
        <v>32.282861631792777</v>
      </c>
      <c r="P19" s="126" t="s">
        <v>5</v>
      </c>
      <c r="Q19" s="275">
        <v>38.39926717425957</v>
      </c>
      <c r="R19" s="126" t="s">
        <v>5</v>
      </c>
      <c r="S19" s="275">
        <v>75.157294728376101</v>
      </c>
      <c r="T19" s="126" t="s">
        <v>5</v>
      </c>
    </row>
    <row r="20" spans="1:26" ht="30.75" customHeight="1" thickBot="1">
      <c r="A20" s="886"/>
      <c r="B20" s="887"/>
      <c r="C20" s="887"/>
      <c r="D20" s="887"/>
      <c r="E20" s="791"/>
      <c r="F20" s="40" t="s">
        <v>30</v>
      </c>
      <c r="G20" s="1121" t="s">
        <v>8</v>
      </c>
      <c r="H20" s="1122"/>
      <c r="I20" s="1586" t="s">
        <v>7</v>
      </c>
      <c r="J20" s="1587"/>
      <c r="K20" s="1586" t="s">
        <v>7</v>
      </c>
      <c r="L20" s="1587"/>
      <c r="M20" s="1586" t="s">
        <v>7</v>
      </c>
      <c r="N20" s="1587"/>
      <c r="O20" s="1588" t="s">
        <v>7</v>
      </c>
      <c r="P20" s="1578"/>
      <c r="Q20" s="1588" t="s">
        <v>7</v>
      </c>
      <c r="R20" s="1578"/>
      <c r="S20" s="284" t="s">
        <v>7</v>
      </c>
      <c r="T20" s="277"/>
    </row>
    <row r="21" spans="1:26" ht="21.75" customHeight="1" thickBot="1">
      <c r="A21" s="886" t="s">
        <v>367</v>
      </c>
      <c r="B21" s="887"/>
      <c r="C21" s="887"/>
      <c r="D21" s="887"/>
      <c r="E21" s="791"/>
      <c r="F21" s="201" t="s">
        <v>31</v>
      </c>
      <c r="G21" s="285">
        <v>1.8980578573897231</v>
      </c>
      <c r="H21" s="280" t="s">
        <v>8</v>
      </c>
      <c r="I21" s="279">
        <v>3.3224690271587933</v>
      </c>
      <c r="J21" s="134" t="s">
        <v>7</v>
      </c>
      <c r="K21" s="279">
        <v>4.9348619185565443</v>
      </c>
      <c r="L21" s="134" t="s">
        <v>7</v>
      </c>
      <c r="M21" s="279">
        <v>2.7630966138067303</v>
      </c>
      <c r="N21" s="134" t="s">
        <v>7</v>
      </c>
      <c r="O21" s="279">
        <v>3.211465651543314</v>
      </c>
      <c r="P21" s="134" t="s">
        <v>7</v>
      </c>
      <c r="Q21" s="279">
        <v>4.932800272207789</v>
      </c>
      <c r="R21" s="281" t="s">
        <v>7</v>
      </c>
      <c r="S21" s="279">
        <v>4.484833198436025</v>
      </c>
      <c r="T21" s="281" t="s">
        <v>7</v>
      </c>
      <c r="U21" s="52"/>
      <c r="V21" s="52"/>
      <c r="W21" s="52"/>
      <c r="X21" s="52"/>
    </row>
    <row r="22" spans="1:26" ht="15" customHeight="1">
      <c r="A22" s="886"/>
      <c r="B22" s="887"/>
      <c r="C22" s="887"/>
      <c r="D22" s="887"/>
      <c r="E22" s="791"/>
      <c r="U22" s="4"/>
    </row>
    <row r="23" spans="1:26" ht="15" customHeight="1" thickBot="1">
      <c r="A23" s="886"/>
      <c r="B23" s="887"/>
      <c r="C23" s="887"/>
      <c r="D23" s="887"/>
      <c r="E23" s="791"/>
    </row>
    <row r="24" spans="1:26" ht="44.25" customHeight="1" thickTop="1" thickBot="1">
      <c r="A24" s="886" t="s">
        <v>368</v>
      </c>
      <c r="B24" s="887"/>
      <c r="C24" s="887"/>
      <c r="D24" s="887"/>
      <c r="E24" s="791"/>
      <c r="F24" s="53" t="s">
        <v>33</v>
      </c>
      <c r="G24" s="879">
        <v>2018</v>
      </c>
      <c r="H24" s="879"/>
      <c r="I24" s="879">
        <v>2019</v>
      </c>
      <c r="J24" s="879"/>
      <c r="K24" s="879">
        <v>2020</v>
      </c>
      <c r="L24" s="879"/>
      <c r="M24" s="879">
        <v>2021</v>
      </c>
      <c r="N24" s="879"/>
      <c r="O24" s="879">
        <v>2022</v>
      </c>
      <c r="P24" s="879"/>
      <c r="Q24" s="1288">
        <v>2023</v>
      </c>
      <c r="R24" s="1288"/>
      <c r="S24" s="868">
        <v>2024</v>
      </c>
      <c r="T24" s="868"/>
      <c r="U24" s="869" t="s">
        <v>34</v>
      </c>
      <c r="V24" s="869"/>
      <c r="W24" s="869" t="s">
        <v>35</v>
      </c>
      <c r="X24" s="869"/>
      <c r="Y24" s="869" t="s">
        <v>36</v>
      </c>
      <c r="Z24" s="870"/>
    </row>
    <row r="25" spans="1:26" ht="15" customHeight="1">
      <c r="A25" s="895"/>
      <c r="B25" s="896"/>
      <c r="C25" s="896"/>
      <c r="D25" s="896"/>
      <c r="E25" s="791"/>
      <c r="F25" s="54" t="s">
        <v>37</v>
      </c>
      <c r="G25" s="1023">
        <v>42911199</v>
      </c>
      <c r="H25" s="1023"/>
      <c r="I25" s="1023">
        <v>33529251</v>
      </c>
      <c r="J25" s="1023"/>
      <c r="K25" s="1023">
        <v>36318082</v>
      </c>
      <c r="L25" s="1023"/>
      <c r="M25" s="1023">
        <v>33586161</v>
      </c>
      <c r="N25" s="1023"/>
      <c r="O25" s="1023">
        <v>40109007</v>
      </c>
      <c r="P25" s="1023"/>
      <c r="Q25" s="1023">
        <v>54294463</v>
      </c>
      <c r="R25" s="1023"/>
      <c r="S25" s="1146">
        <v>50142336</v>
      </c>
      <c r="T25" s="1146"/>
      <c r="U25" s="1146">
        <v>-4152127</v>
      </c>
      <c r="V25" s="1146"/>
      <c r="W25" s="1010">
        <v>-7.6474225373589166E-2</v>
      </c>
      <c r="X25" s="1010"/>
      <c r="Y25" s="1010">
        <v>8.3977866343164509E-2</v>
      </c>
      <c r="Z25" s="1011"/>
    </row>
    <row r="26" spans="1:26" ht="15" customHeight="1" thickBot="1">
      <c r="A26" s="882" t="s">
        <v>38</v>
      </c>
      <c r="B26" s="883"/>
      <c r="C26" s="883"/>
      <c r="D26" s="883"/>
      <c r="E26" s="791"/>
      <c r="F26" s="55" t="s">
        <v>39</v>
      </c>
      <c r="G26" s="1022">
        <v>8660511</v>
      </c>
      <c r="H26" s="1022"/>
      <c r="I26" s="1022">
        <v>10972405</v>
      </c>
      <c r="J26" s="1022"/>
      <c r="K26" s="1022">
        <v>15001962</v>
      </c>
      <c r="L26" s="1022"/>
      <c r="M26" s="1022">
        <v>8583375</v>
      </c>
      <c r="N26" s="1022"/>
      <c r="O26" s="1022">
        <v>13277197</v>
      </c>
      <c r="P26" s="1022"/>
      <c r="Q26" s="1022">
        <v>18223035</v>
      </c>
      <c r="R26" s="1022"/>
      <c r="S26" s="1143">
        <v>17882854</v>
      </c>
      <c r="T26" s="1143"/>
      <c r="U26" s="1143">
        <v>-340181</v>
      </c>
      <c r="V26" s="1143"/>
      <c r="W26" s="861">
        <v>-1.8667636867294557E-2</v>
      </c>
      <c r="X26" s="861"/>
      <c r="Y26" s="861">
        <v>4.4893896734447214E-2</v>
      </c>
      <c r="Z26" s="862"/>
    </row>
    <row r="27" spans="1:26" ht="15" customHeight="1" thickTop="1">
      <c r="A27" s="880" t="s">
        <v>41</v>
      </c>
      <c r="B27" s="881"/>
      <c r="C27" s="881"/>
      <c r="D27" s="881"/>
      <c r="E27" s="791"/>
      <c r="F27" s="56" t="s">
        <v>42</v>
      </c>
      <c r="G27" s="1017">
        <v>7452755</v>
      </c>
      <c r="H27" s="1017"/>
      <c r="I27" s="1017">
        <v>10475380</v>
      </c>
      <c r="J27" s="1017"/>
      <c r="K27" s="1017">
        <v>14458575</v>
      </c>
      <c r="L27" s="1017"/>
      <c r="M27" s="1017">
        <v>5469696</v>
      </c>
      <c r="N27" s="1017"/>
      <c r="O27" s="1017">
        <v>12589714</v>
      </c>
      <c r="P27" s="1017"/>
      <c r="Q27" s="1017">
        <v>18022608</v>
      </c>
      <c r="R27" s="1017"/>
      <c r="S27" s="1138">
        <v>17740672</v>
      </c>
      <c r="T27" s="1138"/>
      <c r="U27" s="1138">
        <v>-281936</v>
      </c>
      <c r="V27" s="1138"/>
      <c r="W27" s="1005">
        <v>-1.5643462921681506E-2</v>
      </c>
      <c r="X27" s="1005"/>
      <c r="Y27" s="1005">
        <v>5.2473436868111456E-2</v>
      </c>
      <c r="Z27" s="1006"/>
    </row>
    <row r="28" spans="1:26" ht="18" customHeight="1" thickBot="1">
      <c r="A28" s="871" t="s">
        <v>369</v>
      </c>
      <c r="B28" s="872"/>
      <c r="C28" s="872"/>
      <c r="D28" s="872"/>
      <c r="E28" s="791"/>
      <c r="F28" s="57" t="s">
        <v>44</v>
      </c>
      <c r="G28" s="1016">
        <v>6584828</v>
      </c>
      <c r="H28" s="1016"/>
      <c r="I28" s="1016">
        <v>9557388</v>
      </c>
      <c r="J28" s="1016"/>
      <c r="K28" s="1016">
        <v>13101766</v>
      </c>
      <c r="L28" s="1016"/>
      <c r="M28" s="1016">
        <v>4423058</v>
      </c>
      <c r="N28" s="1016"/>
      <c r="O28" s="1016">
        <v>9435865</v>
      </c>
      <c r="P28" s="1016"/>
      <c r="Q28" s="1016">
        <v>15190750</v>
      </c>
      <c r="R28" s="1016"/>
      <c r="S28" s="1148">
        <v>15055989</v>
      </c>
      <c r="T28" s="1148"/>
      <c r="U28" s="1148">
        <v>-134761</v>
      </c>
      <c r="V28" s="1148"/>
      <c r="W28" s="858">
        <v>-8.8712538880568736E-3</v>
      </c>
      <c r="X28" s="858"/>
      <c r="Y28" s="858">
        <v>3.5368296540718935E-2</v>
      </c>
      <c r="Z28" s="859"/>
    </row>
    <row r="29" spans="1:26" ht="15.75" customHeight="1" thickBot="1">
      <c r="A29" s="873"/>
      <c r="B29" s="874"/>
      <c r="C29" s="874"/>
      <c r="D29" s="874"/>
      <c r="E29" s="791"/>
    </row>
    <row r="30" spans="1:26" ht="46.5" customHeight="1" thickTop="1" thickBot="1">
      <c r="A30" s="875"/>
      <c r="B30" s="876"/>
      <c r="C30" s="876"/>
      <c r="D30" s="876"/>
      <c r="E30" s="791"/>
      <c r="F30" s="53" t="s">
        <v>45</v>
      </c>
      <c r="G30" s="879">
        <v>2018</v>
      </c>
      <c r="H30" s="879"/>
      <c r="I30" s="879">
        <v>2019</v>
      </c>
      <c r="J30" s="879"/>
      <c r="K30" s="879">
        <v>2020</v>
      </c>
      <c r="L30" s="879"/>
      <c r="M30" s="879">
        <v>2021</v>
      </c>
      <c r="N30" s="879"/>
      <c r="O30" s="879">
        <v>2022</v>
      </c>
      <c r="P30" s="879"/>
      <c r="Q30" s="1288">
        <v>2023</v>
      </c>
      <c r="R30" s="1288"/>
      <c r="S30" s="868">
        <v>2024</v>
      </c>
      <c r="T30" s="868"/>
      <c r="U30" s="869" t="s">
        <v>34</v>
      </c>
      <c r="V30" s="869"/>
      <c r="W30" s="869" t="s">
        <v>35</v>
      </c>
      <c r="X30" s="869"/>
      <c r="Y30" s="869" t="s">
        <v>36</v>
      </c>
      <c r="Z30" s="870"/>
    </row>
    <row r="31" spans="1:26" ht="18" customHeight="1">
      <c r="A31" s="838" t="s">
        <v>46</v>
      </c>
      <c r="B31" s="839"/>
      <c r="C31" s="839"/>
      <c r="D31" s="839"/>
      <c r="E31" s="791"/>
      <c r="F31" s="54" t="s">
        <v>47</v>
      </c>
      <c r="G31" s="1023">
        <v>74795511</v>
      </c>
      <c r="H31" s="1023"/>
      <c r="I31" s="1023">
        <v>79859563</v>
      </c>
      <c r="J31" s="1023"/>
      <c r="K31" s="1023">
        <v>85743874</v>
      </c>
      <c r="L31" s="1023"/>
      <c r="M31" s="1023">
        <v>101600079</v>
      </c>
      <c r="N31" s="1023"/>
      <c r="O31" s="1023">
        <v>124002341</v>
      </c>
      <c r="P31" s="1023"/>
      <c r="Q31" s="1023">
        <v>132150229</v>
      </c>
      <c r="R31" s="1023"/>
      <c r="S31" s="1146">
        <v>147477238</v>
      </c>
      <c r="T31" s="1146"/>
      <c r="U31" s="1146">
        <v>15657772</v>
      </c>
      <c r="V31" s="1146"/>
      <c r="W31" s="1010">
        <v>0.11878194074917592</v>
      </c>
      <c r="X31" s="1010"/>
      <c r="Y31" s="1010">
        <v>0.14519771675958415</v>
      </c>
      <c r="Z31" s="1011"/>
    </row>
    <row r="32" spans="1:26" ht="18" customHeight="1">
      <c r="A32" s="836" t="s">
        <v>48</v>
      </c>
      <c r="B32" s="837"/>
      <c r="C32" s="837"/>
      <c r="D32" s="837"/>
      <c r="E32" s="791"/>
      <c r="F32" s="55" t="s">
        <v>49</v>
      </c>
      <c r="G32" s="1022">
        <v>33904171</v>
      </c>
      <c r="H32" s="1022"/>
      <c r="I32" s="1022">
        <v>30410835</v>
      </c>
      <c r="J32" s="1022"/>
      <c r="K32" s="1022">
        <v>25193380</v>
      </c>
      <c r="L32" s="1022"/>
      <c r="M32" s="1022">
        <v>36489087</v>
      </c>
      <c r="N32" s="1022"/>
      <c r="O32" s="1022">
        <v>46516605</v>
      </c>
      <c r="P32" s="1022"/>
      <c r="Q32" s="1022">
        <v>39473743</v>
      </c>
      <c r="R32" s="1022"/>
      <c r="S32" s="1143">
        <v>47492024</v>
      </c>
      <c r="T32" s="1143"/>
      <c r="U32" s="1143">
        <v>8018281</v>
      </c>
      <c r="V32" s="1143"/>
      <c r="W32" s="861">
        <v>0.20312948280582366</v>
      </c>
      <c r="X32" s="861"/>
      <c r="Y32" s="861">
        <v>0.17174621767782838</v>
      </c>
      <c r="Z32" s="862"/>
    </row>
    <row r="33" spans="1:26" ht="18" customHeight="1">
      <c r="A33" s="838" t="s">
        <v>50</v>
      </c>
      <c r="B33" s="839"/>
      <c r="C33" s="839"/>
      <c r="D33" s="839"/>
      <c r="E33" s="791"/>
      <c r="F33" s="56" t="s">
        <v>51</v>
      </c>
      <c r="G33" s="1017">
        <v>40891340</v>
      </c>
      <c r="H33" s="1017"/>
      <c r="I33" s="1017">
        <v>49448728</v>
      </c>
      <c r="J33" s="1017"/>
      <c r="K33" s="1017">
        <v>60550494</v>
      </c>
      <c r="L33" s="1017"/>
      <c r="M33" s="1017">
        <v>65110992</v>
      </c>
      <c r="N33" s="1017"/>
      <c r="O33" s="1017">
        <v>77485736</v>
      </c>
      <c r="P33" s="1017"/>
      <c r="Q33" s="1360">
        <v>92676486</v>
      </c>
      <c r="R33" s="1360">
        <v>92676486</v>
      </c>
      <c r="S33" s="1138">
        <v>100315977</v>
      </c>
      <c r="T33" s="1138"/>
      <c r="U33" s="1138">
        <v>7639491</v>
      </c>
      <c r="V33" s="1138"/>
      <c r="W33" s="1005">
        <v>8.2431815552436838E-2</v>
      </c>
      <c r="X33" s="1005"/>
      <c r="Y33" s="1005">
        <v>0.13452247606941614</v>
      </c>
      <c r="Z33" s="1006"/>
    </row>
    <row r="34" spans="1:26" ht="18" customHeight="1">
      <c r="A34" s="863" t="s">
        <v>370</v>
      </c>
      <c r="B34" s="864"/>
      <c r="C34" s="864"/>
      <c r="D34" s="864"/>
      <c r="E34" s="791"/>
      <c r="F34" s="55" t="s">
        <v>53</v>
      </c>
      <c r="G34" s="1022">
        <v>74795511</v>
      </c>
      <c r="H34" s="1022"/>
      <c r="I34" s="1022">
        <v>79859563</v>
      </c>
      <c r="J34" s="1022"/>
      <c r="K34" s="1022">
        <v>85743874</v>
      </c>
      <c r="L34" s="1022"/>
      <c r="M34" s="1022">
        <v>101600079</v>
      </c>
      <c r="N34" s="1022"/>
      <c r="O34" s="1022">
        <v>124002341</v>
      </c>
      <c r="P34" s="1022"/>
      <c r="Q34" s="1359">
        <v>132150229</v>
      </c>
      <c r="R34" s="1359">
        <v>132150229</v>
      </c>
      <c r="S34" s="1143">
        <v>147808001</v>
      </c>
      <c r="T34" s="1143"/>
      <c r="U34" s="1143">
        <v>15657772</v>
      </c>
      <c r="V34" s="1143"/>
      <c r="W34" s="861">
        <v>0.118484637661884</v>
      </c>
      <c r="X34" s="861"/>
      <c r="Y34" s="861">
        <v>0.14583929181237454</v>
      </c>
      <c r="Z34" s="862"/>
    </row>
    <row r="35" spans="1:26" ht="18" customHeight="1" thickBot="1">
      <c r="A35" s="838" t="s">
        <v>54</v>
      </c>
      <c r="B35" s="839"/>
      <c r="C35" s="839"/>
      <c r="D35" s="839"/>
      <c r="E35" s="791"/>
      <c r="F35" s="58" t="s">
        <v>55</v>
      </c>
      <c r="G35" s="1112">
        <v>40891340</v>
      </c>
      <c r="H35" s="1112"/>
      <c r="I35" s="1112">
        <v>49448728</v>
      </c>
      <c r="J35" s="1112"/>
      <c r="K35" s="1112">
        <v>60550494</v>
      </c>
      <c r="L35" s="1112"/>
      <c r="M35" s="1112">
        <v>65110992</v>
      </c>
      <c r="N35" s="1112"/>
      <c r="O35" s="1112">
        <v>77485736</v>
      </c>
      <c r="P35" s="1112"/>
      <c r="Q35" s="1358">
        <v>92676486</v>
      </c>
      <c r="R35" s="1358">
        <v>92676486</v>
      </c>
      <c r="S35" s="1137">
        <v>100315977</v>
      </c>
      <c r="T35" s="1137"/>
      <c r="U35" s="1137">
        <v>7639491</v>
      </c>
      <c r="V35" s="1137"/>
      <c r="W35" s="1007">
        <v>8.2727069016504506E-2</v>
      </c>
      <c r="X35" s="1007"/>
      <c r="Y35" s="1007">
        <v>0.13358612736182507</v>
      </c>
      <c r="Z35" s="1008"/>
    </row>
    <row r="36" spans="1:26" ht="18" customHeight="1" thickBot="1">
      <c r="A36" s="836" t="s">
        <v>371</v>
      </c>
      <c r="B36" s="837"/>
      <c r="C36" s="837"/>
      <c r="D36" s="837"/>
      <c r="E36" s="791"/>
    </row>
    <row r="37" spans="1:26" ht="18" customHeight="1" thickBot="1">
      <c r="A37" s="838" t="s">
        <v>57</v>
      </c>
      <c r="B37" s="839"/>
      <c r="C37" s="839"/>
      <c r="D37" s="839"/>
      <c r="E37" s="791"/>
      <c r="F37" s="840" t="s">
        <v>58</v>
      </c>
      <c r="G37" s="840"/>
      <c r="H37" s="840"/>
      <c r="I37" s="840"/>
      <c r="J37" s="840"/>
      <c r="K37" s="840"/>
      <c r="L37" s="840"/>
      <c r="M37" s="840"/>
      <c r="N37" s="840"/>
      <c r="O37" s="840"/>
      <c r="P37" s="840"/>
      <c r="Q37" s="840"/>
      <c r="R37" s="840"/>
      <c r="S37" s="840"/>
      <c r="T37" s="840"/>
      <c r="U37" s="840"/>
      <c r="V37" s="840"/>
      <c r="W37" s="840"/>
      <c r="X37" s="840"/>
      <c r="Y37" s="840"/>
      <c r="Z37" s="841"/>
    </row>
    <row r="38" spans="1:26" ht="18" customHeight="1">
      <c r="A38" s="842" t="s">
        <v>372</v>
      </c>
      <c r="B38" s="843"/>
      <c r="C38" s="843"/>
      <c r="D38" s="843"/>
      <c r="E38" s="791"/>
      <c r="F38" s="844"/>
      <c r="G38" s="844"/>
      <c r="H38" s="844"/>
      <c r="I38" s="844"/>
      <c r="J38" s="844"/>
      <c r="K38" s="844"/>
      <c r="L38" s="844"/>
      <c r="M38" s="844"/>
      <c r="N38" s="844"/>
      <c r="O38" s="844"/>
      <c r="P38" s="844"/>
      <c r="Q38" s="844"/>
      <c r="R38" s="844"/>
      <c r="S38" s="844"/>
      <c r="T38" s="844"/>
      <c r="U38" s="844"/>
      <c r="V38" s="844"/>
      <c r="W38" s="844"/>
      <c r="X38" s="844"/>
      <c r="Y38" s="844"/>
      <c r="Z38" s="1394"/>
    </row>
    <row r="39" spans="1:26" ht="18" customHeight="1">
      <c r="A39" s="847" t="s">
        <v>59</v>
      </c>
      <c r="B39" s="848"/>
      <c r="C39" s="848"/>
      <c r="D39" s="848"/>
      <c r="E39" s="791"/>
      <c r="F39" s="845"/>
      <c r="G39" s="845"/>
      <c r="H39" s="845"/>
      <c r="I39" s="845"/>
      <c r="J39" s="845"/>
      <c r="K39" s="845"/>
      <c r="L39" s="845"/>
      <c r="M39" s="845"/>
      <c r="N39" s="845"/>
      <c r="O39" s="845"/>
      <c r="P39" s="845"/>
      <c r="Q39" s="845"/>
      <c r="R39" s="845"/>
      <c r="S39" s="845"/>
      <c r="T39" s="845"/>
      <c r="U39" s="845"/>
      <c r="V39" s="845"/>
      <c r="W39" s="845"/>
      <c r="X39" s="845"/>
      <c r="Y39" s="845"/>
      <c r="Z39" s="1396"/>
    </row>
    <row r="40" spans="1:26" ht="18" customHeight="1">
      <c r="A40" s="819" t="s">
        <v>137</v>
      </c>
      <c r="B40" s="820"/>
      <c r="C40" s="1357">
        <v>1</v>
      </c>
      <c r="D40" s="1357"/>
      <c r="E40" s="791"/>
      <c r="F40" s="845"/>
      <c r="G40" s="845"/>
      <c r="H40" s="845"/>
      <c r="I40" s="845"/>
      <c r="J40" s="845"/>
      <c r="K40" s="845"/>
      <c r="L40" s="845"/>
      <c r="M40" s="845"/>
      <c r="N40" s="845"/>
      <c r="O40" s="845"/>
      <c r="P40" s="845"/>
      <c r="Q40" s="845"/>
      <c r="R40" s="845"/>
      <c r="S40" s="845"/>
      <c r="T40" s="845"/>
      <c r="U40" s="845"/>
      <c r="V40" s="845"/>
      <c r="W40" s="845"/>
      <c r="X40" s="845"/>
      <c r="Y40" s="845"/>
      <c r="Z40" s="1396"/>
    </row>
    <row r="41" spans="1:26" ht="18" customHeight="1">
      <c r="A41" s="855" t="s">
        <v>61</v>
      </c>
      <c r="B41" s="856"/>
      <c r="C41" s="856"/>
      <c r="D41" s="856"/>
      <c r="E41" s="791"/>
      <c r="F41" s="845"/>
      <c r="G41" s="845"/>
      <c r="H41" s="845"/>
      <c r="I41" s="845"/>
      <c r="J41" s="845"/>
      <c r="K41" s="845"/>
      <c r="L41" s="845"/>
      <c r="M41" s="845"/>
      <c r="N41" s="845"/>
      <c r="O41" s="845"/>
      <c r="P41" s="845"/>
      <c r="Q41" s="845"/>
      <c r="R41" s="845"/>
      <c r="S41" s="845"/>
      <c r="T41" s="845"/>
      <c r="U41" s="845"/>
      <c r="V41" s="845"/>
      <c r="W41" s="845"/>
      <c r="X41" s="845"/>
      <c r="Y41" s="845"/>
      <c r="Z41" s="1396"/>
    </row>
    <row r="42" spans="1:26" ht="18" customHeight="1" thickBot="1">
      <c r="A42" s="829" t="s">
        <v>373</v>
      </c>
      <c r="B42" s="830"/>
      <c r="C42" s="830"/>
      <c r="D42" s="830"/>
      <c r="E42" s="791"/>
      <c r="F42" s="845"/>
      <c r="G42" s="845"/>
      <c r="H42" s="845"/>
      <c r="I42" s="845"/>
      <c r="J42" s="845"/>
      <c r="K42" s="845"/>
      <c r="L42" s="845"/>
      <c r="M42" s="845"/>
      <c r="N42" s="845"/>
      <c r="O42" s="845"/>
      <c r="P42" s="845"/>
      <c r="Q42" s="845"/>
      <c r="R42" s="845"/>
      <c r="S42" s="845"/>
      <c r="T42" s="845"/>
      <c r="U42" s="845"/>
      <c r="V42" s="845"/>
      <c r="W42" s="845"/>
      <c r="X42" s="845"/>
      <c r="Y42" s="845"/>
      <c r="Z42" s="1396"/>
    </row>
    <row r="43" spans="1:26" ht="18" customHeight="1" thickTop="1" thickBot="1">
      <c r="A43" s="831" t="s">
        <v>63</v>
      </c>
      <c r="B43" s="832"/>
      <c r="C43" s="832"/>
      <c r="D43" s="832"/>
      <c r="E43" s="791"/>
      <c r="F43" s="845"/>
      <c r="G43" s="845"/>
      <c r="H43" s="845"/>
      <c r="I43" s="845"/>
      <c r="J43" s="845"/>
      <c r="K43" s="845"/>
      <c r="L43" s="845"/>
      <c r="M43" s="845"/>
      <c r="N43" s="845"/>
      <c r="O43" s="845"/>
      <c r="P43" s="845"/>
      <c r="Q43" s="845"/>
      <c r="R43" s="845"/>
      <c r="S43" s="845"/>
      <c r="T43" s="845"/>
      <c r="U43" s="845"/>
      <c r="V43" s="845"/>
      <c r="W43" s="845"/>
      <c r="X43" s="845"/>
      <c r="Y43" s="845"/>
      <c r="Z43" s="1396"/>
    </row>
    <row r="44" spans="1:26" ht="18" customHeight="1" thickTop="1">
      <c r="A44" s="811" t="s">
        <v>64</v>
      </c>
      <c r="B44" s="812"/>
      <c r="C44" s="812"/>
      <c r="D44" s="813"/>
      <c r="E44" s="791"/>
      <c r="F44" s="845"/>
      <c r="G44" s="845"/>
      <c r="H44" s="845"/>
      <c r="I44" s="845"/>
      <c r="J44" s="845"/>
      <c r="K44" s="845"/>
      <c r="L44" s="845"/>
      <c r="M44" s="845"/>
      <c r="N44" s="845"/>
      <c r="O44" s="845"/>
      <c r="P44" s="845"/>
      <c r="Q44" s="845"/>
      <c r="R44" s="845"/>
      <c r="S44" s="845"/>
      <c r="T44" s="845"/>
      <c r="U44" s="845"/>
      <c r="V44" s="845"/>
      <c r="W44" s="845"/>
      <c r="X44" s="845"/>
      <c r="Y44" s="845"/>
      <c r="Z44" s="1396"/>
    </row>
    <row r="45" spans="1:26" ht="18" customHeight="1">
      <c r="A45" s="833" t="s">
        <v>374</v>
      </c>
      <c r="B45" s="834"/>
      <c r="C45" s="834"/>
      <c r="D45" s="835"/>
      <c r="E45" s="791"/>
      <c r="F45" s="845"/>
      <c r="G45" s="845"/>
      <c r="H45" s="845"/>
      <c r="I45" s="845"/>
      <c r="J45" s="845"/>
      <c r="K45" s="845"/>
      <c r="L45" s="845"/>
      <c r="M45" s="845"/>
      <c r="N45" s="845"/>
      <c r="O45" s="845"/>
      <c r="P45" s="845"/>
      <c r="Q45" s="845"/>
      <c r="R45" s="845"/>
      <c r="S45" s="845"/>
      <c r="T45" s="845"/>
      <c r="U45" s="845"/>
      <c r="V45" s="845"/>
      <c r="W45" s="845"/>
      <c r="X45" s="845"/>
      <c r="Y45" s="845"/>
      <c r="Z45" s="1396"/>
    </row>
    <row r="46" spans="1:26" ht="18" customHeight="1">
      <c r="A46" s="796" t="s">
        <v>66</v>
      </c>
      <c r="B46" s="797"/>
      <c r="C46" s="797"/>
      <c r="D46" s="798"/>
      <c r="E46" s="791"/>
      <c r="F46" s="845"/>
      <c r="G46" s="845"/>
      <c r="H46" s="845"/>
      <c r="I46" s="845"/>
      <c r="J46" s="845"/>
      <c r="K46" s="845"/>
      <c r="L46" s="845"/>
      <c r="M46" s="845"/>
      <c r="N46" s="845"/>
      <c r="O46" s="845"/>
      <c r="P46" s="845"/>
      <c r="Q46" s="845"/>
      <c r="R46" s="845"/>
      <c r="S46" s="845"/>
      <c r="T46" s="845"/>
      <c r="U46" s="845"/>
      <c r="V46" s="845"/>
      <c r="W46" s="845"/>
      <c r="X46" s="845"/>
      <c r="Y46" s="845"/>
      <c r="Z46" s="1396"/>
    </row>
    <row r="47" spans="1:26" ht="18" customHeight="1">
      <c r="A47" s="1053" t="s">
        <v>375</v>
      </c>
      <c r="B47" s="990"/>
      <c r="C47" s="990"/>
      <c r="D47" s="1054"/>
      <c r="E47" s="791"/>
      <c r="F47" s="845"/>
      <c r="G47" s="845"/>
      <c r="H47" s="845"/>
      <c r="I47" s="845"/>
      <c r="J47" s="845"/>
      <c r="K47" s="845"/>
      <c r="L47" s="845"/>
      <c r="M47" s="845"/>
      <c r="N47" s="845"/>
      <c r="O47" s="845"/>
      <c r="P47" s="845"/>
      <c r="Q47" s="845"/>
      <c r="R47" s="845"/>
      <c r="S47" s="845"/>
      <c r="T47" s="845"/>
      <c r="U47" s="845"/>
      <c r="V47" s="845"/>
      <c r="W47" s="845"/>
      <c r="X47" s="845"/>
      <c r="Y47" s="845"/>
      <c r="Z47" s="1396"/>
    </row>
    <row r="48" spans="1:26" ht="18" customHeight="1">
      <c r="A48" s="1053" t="s">
        <v>376</v>
      </c>
      <c r="B48" s="990"/>
      <c r="C48" s="990"/>
      <c r="D48" s="1054"/>
      <c r="E48" s="791"/>
      <c r="F48" s="845"/>
      <c r="G48" s="845"/>
      <c r="H48" s="845"/>
      <c r="I48" s="845"/>
      <c r="J48" s="845"/>
      <c r="K48" s="845"/>
      <c r="L48" s="845"/>
      <c r="M48" s="845"/>
      <c r="N48" s="845"/>
      <c r="O48" s="845"/>
      <c r="P48" s="845"/>
      <c r="Q48" s="845"/>
      <c r="R48" s="845"/>
      <c r="S48" s="845"/>
      <c r="T48" s="845"/>
      <c r="U48" s="845"/>
      <c r="V48" s="845"/>
      <c r="W48" s="845"/>
      <c r="X48" s="845"/>
      <c r="Y48" s="845"/>
      <c r="Z48" s="1396"/>
    </row>
    <row r="49" spans="1:26" ht="18" customHeight="1">
      <c r="A49" s="1053" t="s">
        <v>377</v>
      </c>
      <c r="B49" s="990"/>
      <c r="C49" s="990"/>
      <c r="D49" s="1054"/>
      <c r="E49" s="791"/>
      <c r="F49" s="845"/>
      <c r="G49" s="845"/>
      <c r="H49" s="845"/>
      <c r="I49" s="845"/>
      <c r="J49" s="845"/>
      <c r="K49" s="845"/>
      <c r="L49" s="845"/>
      <c r="M49" s="845"/>
      <c r="N49" s="845"/>
      <c r="O49" s="845"/>
      <c r="P49" s="845"/>
      <c r="Q49" s="845"/>
      <c r="R49" s="845"/>
      <c r="S49" s="845"/>
      <c r="T49" s="845"/>
      <c r="U49" s="845"/>
      <c r="V49" s="845"/>
      <c r="W49" s="845"/>
      <c r="X49" s="845"/>
      <c r="Y49" s="845"/>
      <c r="Z49" s="1396"/>
    </row>
    <row r="50" spans="1:26" ht="18" customHeight="1" thickBot="1">
      <c r="A50" s="1053" t="s">
        <v>378</v>
      </c>
      <c r="B50" s="990"/>
      <c r="C50" s="990"/>
      <c r="D50" s="1054"/>
      <c r="E50" s="791"/>
      <c r="F50" s="846"/>
      <c r="G50" s="846"/>
      <c r="H50" s="846"/>
      <c r="I50" s="846"/>
      <c r="J50" s="846"/>
      <c r="K50" s="846"/>
      <c r="L50" s="846"/>
      <c r="M50" s="846"/>
      <c r="N50" s="846"/>
      <c r="O50" s="846"/>
      <c r="P50" s="846"/>
      <c r="Q50" s="846"/>
      <c r="R50" s="846"/>
      <c r="S50" s="846"/>
      <c r="T50" s="846"/>
      <c r="U50" s="846"/>
      <c r="V50" s="846"/>
      <c r="W50" s="846"/>
      <c r="X50" s="846"/>
      <c r="Y50" s="846"/>
      <c r="Z50" s="1398"/>
    </row>
    <row r="51" spans="1:26" ht="18" customHeight="1" thickBot="1">
      <c r="A51" s="1192" t="s">
        <v>379</v>
      </c>
      <c r="B51" s="1193"/>
      <c r="C51" s="1193"/>
      <c r="D51" s="1194"/>
      <c r="E51" s="791"/>
      <c r="F51" s="817" t="s">
        <v>68</v>
      </c>
      <c r="G51" s="817"/>
      <c r="H51" s="817"/>
      <c r="I51" s="817"/>
      <c r="J51" s="817"/>
      <c r="K51" s="817"/>
      <c r="L51" s="817"/>
      <c r="M51" s="817"/>
      <c r="N51" s="817"/>
      <c r="O51" s="817"/>
      <c r="P51" s="817"/>
      <c r="Q51" s="817"/>
      <c r="R51" s="817"/>
      <c r="S51" s="817"/>
      <c r="T51" s="817"/>
      <c r="U51" s="817"/>
      <c r="V51" s="817"/>
      <c r="W51" s="817"/>
      <c r="X51" s="817"/>
      <c r="Y51" s="817"/>
      <c r="Z51" s="818"/>
    </row>
    <row r="52" spans="1:26" ht="18" customHeight="1" thickBot="1">
      <c r="A52" s="796" t="s">
        <v>74</v>
      </c>
      <c r="B52" s="797"/>
      <c r="C52" s="797"/>
      <c r="D52" s="798"/>
      <c r="E52" s="791"/>
      <c r="F52" s="282" t="s">
        <v>70</v>
      </c>
      <c r="G52" s="1244" t="s">
        <v>71</v>
      </c>
      <c r="H52" s="1244"/>
      <c r="I52" s="1244"/>
      <c r="J52" s="1244"/>
      <c r="K52" s="826" t="s">
        <v>72</v>
      </c>
      <c r="L52" s="827"/>
      <c r="M52" s="828"/>
      <c r="N52" s="826" t="s">
        <v>73</v>
      </c>
      <c r="O52" s="827"/>
      <c r="P52" s="827"/>
      <c r="Q52" s="827"/>
      <c r="R52" s="827"/>
      <c r="S52" s="827"/>
      <c r="T52" s="827"/>
      <c r="U52" s="827"/>
      <c r="V52" s="827"/>
      <c r="W52" s="827"/>
      <c r="X52" s="827"/>
      <c r="Y52" s="827"/>
      <c r="Z52" s="940"/>
    </row>
    <row r="53" spans="1:26" ht="18" customHeight="1">
      <c r="A53" s="1053" t="s">
        <v>380</v>
      </c>
      <c r="B53" s="990"/>
      <c r="C53" s="990"/>
      <c r="D53" s="1054"/>
      <c r="E53" s="791"/>
      <c r="F53" s="799">
        <v>2022</v>
      </c>
      <c r="G53" s="799" t="s">
        <v>145</v>
      </c>
      <c r="H53" s="799"/>
      <c r="I53" s="799"/>
      <c r="J53" s="799"/>
      <c r="K53" s="799" t="s">
        <v>76</v>
      </c>
      <c r="L53" s="799"/>
      <c r="M53" s="799"/>
      <c r="N53" s="918" t="s">
        <v>381</v>
      </c>
      <c r="O53" s="918"/>
      <c r="P53" s="918"/>
      <c r="Q53" s="918"/>
      <c r="R53" s="918"/>
      <c r="S53" s="918"/>
      <c r="T53" s="918"/>
      <c r="U53" s="918"/>
      <c r="V53" s="918"/>
      <c r="W53" s="918"/>
      <c r="X53" s="918"/>
      <c r="Y53" s="918"/>
      <c r="Z53" s="919"/>
    </row>
    <row r="54" spans="1:26" ht="18" customHeight="1">
      <c r="A54" s="1053" t="s">
        <v>382</v>
      </c>
      <c r="B54" s="990"/>
      <c r="C54" s="990"/>
      <c r="D54" s="1054"/>
      <c r="E54" s="791"/>
      <c r="F54" s="800"/>
      <c r="G54" s="800"/>
      <c r="H54" s="800"/>
      <c r="I54" s="800"/>
      <c r="J54" s="800"/>
      <c r="K54" s="800"/>
      <c r="L54" s="800"/>
      <c r="M54" s="800"/>
      <c r="N54" s="920"/>
      <c r="O54" s="920"/>
      <c r="P54" s="920"/>
      <c r="Q54" s="920"/>
      <c r="R54" s="920"/>
      <c r="S54" s="920"/>
      <c r="T54" s="920"/>
      <c r="U54" s="920"/>
      <c r="V54" s="920"/>
      <c r="W54" s="920"/>
      <c r="X54" s="920"/>
      <c r="Y54" s="920"/>
      <c r="Z54" s="921"/>
    </row>
    <row r="55" spans="1:26" ht="18" customHeight="1" thickBot="1">
      <c r="A55" s="1092" t="s">
        <v>383</v>
      </c>
      <c r="B55" s="991"/>
      <c r="C55" s="991"/>
      <c r="D55" s="1093"/>
      <c r="E55" s="791"/>
      <c r="F55" s="800"/>
      <c r="G55" s="800"/>
      <c r="H55" s="800"/>
      <c r="I55" s="800"/>
      <c r="J55" s="800"/>
      <c r="K55" s="800"/>
      <c r="L55" s="800"/>
      <c r="M55" s="800"/>
      <c r="N55" s="920"/>
      <c r="O55" s="920"/>
      <c r="P55" s="920"/>
      <c r="Q55" s="920"/>
      <c r="R55" s="920"/>
      <c r="S55" s="920"/>
      <c r="T55" s="920"/>
      <c r="U55" s="920"/>
      <c r="V55" s="920"/>
      <c r="W55" s="920"/>
      <c r="X55" s="920"/>
      <c r="Y55" s="920"/>
      <c r="Z55" s="921"/>
    </row>
    <row r="56" spans="1:26" ht="18" customHeight="1" thickTop="1" thickBot="1">
      <c r="A56" s="808" t="s">
        <v>81</v>
      </c>
      <c r="B56" s="809"/>
      <c r="C56" s="809"/>
      <c r="D56" s="810"/>
      <c r="E56" s="791"/>
      <c r="F56" s="800"/>
      <c r="G56" s="800"/>
      <c r="H56" s="800"/>
      <c r="I56" s="800"/>
      <c r="J56" s="800"/>
      <c r="K56" s="800"/>
      <c r="L56" s="800"/>
      <c r="M56" s="800"/>
      <c r="N56" s="920"/>
      <c r="O56" s="920"/>
      <c r="P56" s="920"/>
      <c r="Q56" s="920"/>
      <c r="R56" s="920"/>
      <c r="S56" s="920"/>
      <c r="T56" s="920"/>
      <c r="U56" s="920"/>
      <c r="V56" s="920"/>
      <c r="W56" s="920"/>
      <c r="X56" s="920"/>
      <c r="Y56" s="920"/>
      <c r="Z56" s="921"/>
    </row>
    <row r="57" spans="1:26" ht="18" customHeight="1" thickTop="1" thickBot="1">
      <c r="A57" s="811" t="s">
        <v>82</v>
      </c>
      <c r="B57" s="812"/>
      <c r="C57" s="812"/>
      <c r="D57" s="813"/>
      <c r="E57" s="791"/>
      <c r="F57" s="801"/>
      <c r="G57" s="801"/>
      <c r="H57" s="801"/>
      <c r="I57" s="801"/>
      <c r="J57" s="801"/>
      <c r="K57" s="801"/>
      <c r="L57" s="801"/>
      <c r="M57" s="801"/>
      <c r="N57" s="922"/>
      <c r="O57" s="922"/>
      <c r="P57" s="922"/>
      <c r="Q57" s="922"/>
      <c r="R57" s="922"/>
      <c r="S57" s="922"/>
      <c r="T57" s="922"/>
      <c r="U57" s="922"/>
      <c r="V57" s="922"/>
      <c r="W57" s="922"/>
      <c r="X57" s="922"/>
      <c r="Y57" s="922"/>
      <c r="Z57" s="923"/>
    </row>
    <row r="58" spans="1:26" ht="36.75" customHeight="1">
      <c r="A58" s="1210" t="s">
        <v>384</v>
      </c>
      <c r="B58" s="1211"/>
      <c r="C58" s="1211"/>
      <c r="D58" s="1211"/>
      <c r="E58" s="791"/>
      <c r="F58" s="799">
        <v>2023</v>
      </c>
      <c r="G58" s="799" t="s">
        <v>145</v>
      </c>
      <c r="H58" s="799"/>
      <c r="I58" s="799"/>
      <c r="J58" s="799"/>
      <c r="K58" s="799" t="s">
        <v>76</v>
      </c>
      <c r="L58" s="799"/>
      <c r="M58" s="799"/>
      <c r="N58" s="918" t="s">
        <v>385</v>
      </c>
      <c r="O58" s="918"/>
      <c r="P58" s="918"/>
      <c r="Q58" s="918"/>
      <c r="R58" s="918"/>
      <c r="S58" s="918"/>
      <c r="T58" s="918"/>
      <c r="U58" s="918"/>
      <c r="V58" s="918"/>
      <c r="W58" s="918"/>
      <c r="X58" s="918"/>
      <c r="Y58" s="918"/>
      <c r="Z58" s="919"/>
    </row>
    <row r="59" spans="1:26" ht="46.5" customHeight="1">
      <c r="A59" s="1213"/>
      <c r="B59" s="1214"/>
      <c r="C59" s="1214"/>
      <c r="D59" s="1214"/>
      <c r="E59" s="791"/>
      <c r="F59" s="800"/>
      <c r="G59" s="800"/>
      <c r="H59" s="800"/>
      <c r="I59" s="800"/>
      <c r="J59" s="800"/>
      <c r="K59" s="800"/>
      <c r="L59" s="800"/>
      <c r="M59" s="800"/>
      <c r="N59" s="920"/>
      <c r="O59" s="920"/>
      <c r="P59" s="920"/>
      <c r="Q59" s="920"/>
      <c r="R59" s="920"/>
      <c r="S59" s="920"/>
      <c r="T59" s="920"/>
      <c r="U59" s="920"/>
      <c r="V59" s="920"/>
      <c r="W59" s="920"/>
      <c r="X59" s="920"/>
      <c r="Y59" s="920"/>
      <c r="Z59" s="921"/>
    </row>
    <row r="60" spans="1:26" ht="15.75" thickBot="1">
      <c r="C60" s="1354"/>
      <c r="D60" s="1354"/>
      <c r="E60" s="2"/>
      <c r="F60" s="801"/>
      <c r="G60" s="801"/>
      <c r="H60" s="801"/>
      <c r="I60" s="801"/>
      <c r="J60" s="801"/>
      <c r="K60" s="801"/>
      <c r="L60" s="801"/>
      <c r="M60" s="801"/>
      <c r="N60" s="922"/>
      <c r="O60" s="922"/>
      <c r="P60" s="922"/>
      <c r="Q60" s="922"/>
      <c r="R60" s="922"/>
      <c r="S60" s="922"/>
      <c r="T60" s="922"/>
      <c r="U60" s="922"/>
      <c r="V60" s="922"/>
      <c r="W60" s="922"/>
      <c r="X60" s="922"/>
      <c r="Y60" s="922"/>
      <c r="Z60" s="923"/>
    </row>
    <row r="61" spans="1:26">
      <c r="C61" s="286"/>
      <c r="D61" s="286"/>
      <c r="E61" s="2"/>
      <c r="F61" s="799">
        <v>2024</v>
      </c>
      <c r="G61" s="799" t="s">
        <v>145</v>
      </c>
      <c r="H61" s="799"/>
      <c r="I61" s="799"/>
      <c r="J61" s="799"/>
      <c r="K61" s="799" t="s">
        <v>76</v>
      </c>
      <c r="L61" s="799"/>
      <c r="M61" s="799"/>
      <c r="N61" s="918" t="s">
        <v>386</v>
      </c>
      <c r="O61" s="918"/>
      <c r="P61" s="918"/>
      <c r="Q61" s="918"/>
      <c r="R61" s="918"/>
      <c r="S61" s="918"/>
      <c r="T61" s="918"/>
      <c r="U61" s="918"/>
      <c r="V61" s="918"/>
      <c r="W61" s="918"/>
      <c r="X61" s="918"/>
      <c r="Y61" s="918"/>
      <c r="Z61" s="919"/>
    </row>
    <row r="62" spans="1:26" ht="42.75" customHeight="1">
      <c r="C62" s="286"/>
      <c r="D62" s="286"/>
      <c r="E62" s="2"/>
      <c r="F62" s="800"/>
      <c r="G62" s="800"/>
      <c r="H62" s="800"/>
      <c r="I62" s="800"/>
      <c r="J62" s="800"/>
      <c r="K62" s="800"/>
      <c r="L62" s="800"/>
      <c r="M62" s="800"/>
      <c r="N62" s="920"/>
      <c r="O62" s="920"/>
      <c r="P62" s="920"/>
      <c r="Q62" s="920"/>
      <c r="R62" s="920"/>
      <c r="S62" s="920"/>
      <c r="T62" s="920"/>
      <c r="U62" s="920"/>
      <c r="V62" s="920"/>
      <c r="W62" s="920"/>
      <c r="X62" s="920"/>
      <c r="Y62" s="920"/>
      <c r="Z62" s="921"/>
    </row>
    <row r="63" spans="1:26" ht="15" customHeight="1">
      <c r="C63" s="1353"/>
      <c r="D63" s="1353"/>
      <c r="E63" s="2"/>
      <c r="F63" s="800"/>
      <c r="G63" s="800"/>
      <c r="H63" s="800"/>
      <c r="I63" s="800"/>
      <c r="J63" s="800"/>
      <c r="K63" s="800"/>
      <c r="L63" s="800"/>
      <c r="M63" s="800"/>
      <c r="N63" s="920" t="s">
        <v>387</v>
      </c>
      <c r="O63" s="920"/>
      <c r="P63" s="920"/>
      <c r="Q63" s="920"/>
      <c r="R63" s="920"/>
      <c r="S63" s="920"/>
      <c r="T63" s="920"/>
      <c r="U63" s="920"/>
      <c r="V63" s="920"/>
      <c r="W63" s="920"/>
      <c r="X63" s="920"/>
      <c r="Y63" s="920"/>
      <c r="Z63" s="921"/>
    </row>
    <row r="64" spans="1:26">
      <c r="C64" s="1355"/>
      <c r="D64" s="1355"/>
      <c r="E64" s="2"/>
      <c r="F64" s="800"/>
      <c r="G64" s="800"/>
      <c r="H64" s="800"/>
      <c r="I64" s="800"/>
      <c r="J64" s="800"/>
      <c r="K64" s="800"/>
      <c r="L64" s="800"/>
      <c r="M64" s="800"/>
      <c r="N64" s="920"/>
      <c r="O64" s="920"/>
      <c r="P64" s="920"/>
      <c r="Q64" s="920"/>
      <c r="R64" s="920"/>
      <c r="S64" s="920"/>
      <c r="T64" s="920"/>
      <c r="U64" s="920"/>
      <c r="V64" s="920"/>
      <c r="W64" s="920"/>
      <c r="X64" s="920"/>
      <c r="Y64" s="920"/>
      <c r="Z64" s="921"/>
    </row>
    <row r="65" spans="3:26" ht="63" customHeight="1" thickBot="1">
      <c r="C65" s="1353"/>
      <c r="D65" s="1353"/>
      <c r="E65" s="287"/>
      <c r="F65" s="801"/>
      <c r="G65" s="801"/>
      <c r="H65" s="801"/>
      <c r="I65" s="801"/>
      <c r="J65" s="801"/>
      <c r="K65" s="801"/>
      <c r="L65" s="801"/>
      <c r="M65" s="801"/>
      <c r="N65" s="922"/>
      <c r="O65" s="922"/>
      <c r="P65" s="922"/>
      <c r="Q65" s="922"/>
      <c r="R65" s="922"/>
      <c r="S65" s="922"/>
      <c r="T65" s="922"/>
      <c r="U65" s="922"/>
      <c r="V65" s="922"/>
      <c r="W65" s="922"/>
      <c r="X65" s="922"/>
      <c r="Y65" s="922"/>
      <c r="Z65" s="923"/>
    </row>
    <row r="66" spans="3:26" ht="15.75" thickBot="1">
      <c r="C66" s="1353"/>
      <c r="D66" s="1353"/>
      <c r="E66" s="216"/>
      <c r="F66" s="288"/>
      <c r="G66" s="288"/>
      <c r="H66" s="288"/>
      <c r="I66" s="288"/>
      <c r="J66" s="289"/>
      <c r="K66" s="290"/>
      <c r="L66" s="288"/>
      <c r="M66" s="288"/>
      <c r="N66" s="288"/>
      <c r="O66" s="288"/>
      <c r="P66" s="288"/>
      <c r="Q66" s="288"/>
      <c r="R66" s="288"/>
      <c r="S66" s="288"/>
      <c r="T66" s="288"/>
      <c r="U66" s="288"/>
      <c r="V66" s="288"/>
      <c r="W66" s="288"/>
      <c r="X66" s="288"/>
      <c r="Y66" s="288"/>
      <c r="Z66" s="288"/>
    </row>
    <row r="67" spans="3:26" ht="15.75" thickBot="1">
      <c r="C67" s="4"/>
      <c r="D67" s="4"/>
      <c r="E67" s="216"/>
      <c r="F67" s="288"/>
      <c r="G67" s="288"/>
      <c r="H67" s="288"/>
      <c r="I67" s="288"/>
      <c r="J67" s="289"/>
      <c r="K67" s="290"/>
      <c r="L67" s="288"/>
      <c r="M67" s="288"/>
      <c r="N67" s="288"/>
      <c r="O67" s="288"/>
      <c r="P67" s="288"/>
      <c r="Q67" s="288"/>
      <c r="R67" s="288"/>
      <c r="S67" s="288"/>
      <c r="T67" s="288"/>
      <c r="U67" s="288"/>
      <c r="V67" s="288"/>
      <c r="W67" s="288"/>
      <c r="X67" s="288"/>
      <c r="Y67" s="288"/>
      <c r="Z67" s="288"/>
    </row>
    <row r="68" spans="3:26">
      <c r="E68" s="216"/>
      <c r="F68" s="288"/>
      <c r="G68" s="288"/>
      <c r="H68" s="288"/>
      <c r="I68" s="288"/>
      <c r="J68" s="288"/>
      <c r="K68" s="291"/>
      <c r="L68" s="288"/>
      <c r="M68" s="288"/>
      <c r="N68" s="288"/>
      <c r="O68" s="288"/>
      <c r="P68" s="288"/>
      <c r="Q68" s="288"/>
      <c r="R68" s="288"/>
      <c r="S68" s="288"/>
      <c r="T68" s="288"/>
      <c r="U68" s="288"/>
      <c r="V68" s="288"/>
      <c r="W68" s="288"/>
      <c r="X68" s="288"/>
      <c r="Y68" s="288"/>
      <c r="Z68" s="288"/>
    </row>
    <row r="69" spans="3:26" ht="21.75" customHeight="1">
      <c r="E69" s="216"/>
      <c r="F69" s="288"/>
      <c r="G69" s="288"/>
      <c r="H69" s="288"/>
      <c r="I69" s="288"/>
      <c r="J69" s="288"/>
      <c r="K69" s="288"/>
      <c r="L69" s="288"/>
      <c r="M69" s="288"/>
      <c r="N69" s="288"/>
      <c r="O69" s="288"/>
      <c r="P69" s="288"/>
      <c r="Q69" s="288"/>
      <c r="R69" s="288"/>
      <c r="S69" s="288"/>
      <c r="T69" s="288"/>
      <c r="U69" s="288"/>
      <c r="V69" s="288"/>
      <c r="W69" s="288"/>
      <c r="X69" s="288"/>
      <c r="Y69" s="288"/>
      <c r="Z69" s="288"/>
    </row>
    <row r="70" spans="3:26" ht="23.25" customHeight="1">
      <c r="E70" s="216"/>
      <c r="F70" s="288"/>
      <c r="G70" s="288"/>
      <c r="H70" s="288"/>
      <c r="I70" s="288"/>
      <c r="J70" s="288"/>
      <c r="K70" s="288"/>
      <c r="L70" s="288"/>
      <c r="M70" s="288"/>
      <c r="N70" s="288"/>
      <c r="O70" s="288"/>
      <c r="P70" s="288"/>
      <c r="Q70" s="288"/>
      <c r="R70" s="288"/>
      <c r="S70" s="288"/>
      <c r="T70" s="288"/>
      <c r="U70" s="288"/>
      <c r="V70" s="288"/>
      <c r="W70" s="288"/>
      <c r="X70" s="288"/>
      <c r="Y70" s="288"/>
      <c r="Z70" s="288"/>
    </row>
    <row r="71" spans="3:26" ht="27.75" customHeight="1">
      <c r="E71" s="216"/>
      <c r="F71" s="288"/>
      <c r="G71" s="288"/>
      <c r="H71" s="288"/>
      <c r="I71" s="288"/>
      <c r="J71" s="288"/>
      <c r="K71" s="288"/>
      <c r="L71" s="288"/>
      <c r="M71" s="288"/>
      <c r="N71" s="288"/>
      <c r="O71" s="288"/>
      <c r="P71" s="288"/>
      <c r="Q71" s="288"/>
      <c r="R71" s="288"/>
      <c r="S71" s="288"/>
      <c r="T71" s="288"/>
      <c r="U71" s="288"/>
      <c r="V71" s="288"/>
      <c r="W71" s="288"/>
      <c r="X71" s="288"/>
      <c r="Y71" s="288"/>
      <c r="Z71" s="288"/>
    </row>
    <row r="72" spans="3:26" ht="30" customHeight="1">
      <c r="E72" s="216"/>
      <c r="F72" s="288"/>
      <c r="G72" s="288"/>
      <c r="H72" s="288"/>
      <c r="I72" s="288"/>
      <c r="J72" s="288"/>
      <c r="K72" s="288"/>
      <c r="L72" s="288"/>
      <c r="M72" s="288"/>
      <c r="N72" s="288"/>
      <c r="O72" s="288"/>
      <c r="P72" s="288"/>
      <c r="Q72" s="288"/>
      <c r="R72" s="288"/>
      <c r="S72" s="288"/>
      <c r="T72" s="288"/>
      <c r="U72" s="288"/>
      <c r="V72" s="288"/>
      <c r="W72" s="288"/>
      <c r="X72" s="288"/>
      <c r="Y72" s="288"/>
      <c r="Z72" s="288"/>
    </row>
    <row r="73" spans="3:26">
      <c r="E73" s="216"/>
    </row>
    <row r="74" spans="3:26" ht="22.5" customHeight="1">
      <c r="E74" s="216"/>
    </row>
    <row r="75" spans="3:26" ht="21" customHeight="1">
      <c r="E75" s="216"/>
    </row>
    <row r="76" spans="3:26" ht="24.75" customHeight="1">
      <c r="E76" s="216"/>
    </row>
    <row r="77" spans="3:26" ht="21" customHeight="1">
      <c r="E77" s="216"/>
    </row>
    <row r="78" spans="3:26">
      <c r="E78" s="216"/>
    </row>
    <row r="79" spans="3:26" ht="20.25" customHeight="1">
      <c r="E79" s="216"/>
    </row>
    <row r="80" spans="3:26">
      <c r="E80" s="216"/>
    </row>
    <row r="81" spans="5:5">
      <c r="E81" s="216"/>
    </row>
    <row r="82" spans="5:5">
      <c r="E82" s="216"/>
    </row>
    <row r="83" spans="5:5" ht="52.5" customHeight="1">
      <c r="E83" s="216"/>
    </row>
    <row r="84" spans="5:5">
      <c r="E84" s="216"/>
    </row>
    <row r="85" spans="5:5">
      <c r="E85" s="216"/>
    </row>
    <row r="86" spans="5:5">
      <c r="E86" s="216"/>
    </row>
    <row r="87" spans="5:5">
      <c r="E87" s="216"/>
    </row>
    <row r="88" spans="5:5">
      <c r="E88" s="216"/>
    </row>
    <row r="89" spans="5:5">
      <c r="E89" s="216"/>
    </row>
    <row r="90" spans="5:5">
      <c r="E90" s="216"/>
    </row>
    <row r="91" spans="5:5">
      <c r="E91" s="216"/>
    </row>
    <row r="92" spans="5:5">
      <c r="E92" s="216"/>
    </row>
    <row r="93" spans="5:5">
      <c r="E93" s="216"/>
    </row>
    <row r="94" spans="5:5">
      <c r="E94" s="216"/>
    </row>
    <row r="95" spans="5:5">
      <c r="E95" s="216"/>
    </row>
    <row r="96" spans="5:5">
      <c r="E96" s="216"/>
    </row>
    <row r="97" spans="5:5">
      <c r="E97" s="216"/>
    </row>
    <row r="98" spans="5:5">
      <c r="E98" s="216"/>
    </row>
    <row r="99" spans="5:5">
      <c r="E99" s="216"/>
    </row>
    <row r="100" spans="5:5">
      <c r="E100" s="216"/>
    </row>
    <row r="101" spans="5:5">
      <c r="E101" s="216"/>
    </row>
    <row r="102" spans="5:5">
      <c r="E102" s="216"/>
    </row>
    <row r="103" spans="5:5">
      <c r="E103" s="216"/>
    </row>
    <row r="104" spans="5:5">
      <c r="E104" s="216"/>
    </row>
    <row r="105" spans="5:5">
      <c r="E105" s="216"/>
    </row>
    <row r="106" spans="5:5">
      <c r="E106" s="216"/>
    </row>
    <row r="107" spans="5:5">
      <c r="E107" s="216"/>
    </row>
    <row r="108" spans="5:5">
      <c r="E108" s="216"/>
    </row>
    <row r="109" spans="5:5">
      <c r="E109" s="216"/>
    </row>
    <row r="110" spans="5:5">
      <c r="E110" s="216"/>
    </row>
    <row r="111" spans="5:5">
      <c r="E111" s="216"/>
    </row>
    <row r="112" spans="5:5">
      <c r="E112" s="216"/>
    </row>
    <row r="113" spans="5:5">
      <c r="E113" s="216"/>
    </row>
    <row r="114" spans="5:5">
      <c r="E114" s="216"/>
    </row>
    <row r="115" spans="5:5">
      <c r="E115" s="216"/>
    </row>
    <row r="116" spans="5:5">
      <c r="E116" s="216"/>
    </row>
    <row r="117" spans="5:5" ht="15.75" thickBot="1">
      <c r="E117" s="283"/>
    </row>
  </sheetData>
  <mergeCells count="191">
    <mergeCell ref="A4:D12"/>
    <mergeCell ref="G4:P4"/>
    <mergeCell ref="H8:P8"/>
    <mergeCell ref="A13:D13"/>
    <mergeCell ref="H13:P13"/>
    <mergeCell ref="A14:D18"/>
    <mergeCell ref="A1:D2"/>
    <mergeCell ref="E1:E59"/>
    <mergeCell ref="F1:T2"/>
    <mergeCell ref="G3:H3"/>
    <mergeCell ref="I3:J3"/>
    <mergeCell ref="K3:L3"/>
    <mergeCell ref="M3:N3"/>
    <mergeCell ref="O3:P3"/>
    <mergeCell ref="Q3:R3"/>
    <mergeCell ref="S3:T3"/>
    <mergeCell ref="Q20:R20"/>
    <mergeCell ref="A21:D23"/>
    <mergeCell ref="A24:D25"/>
    <mergeCell ref="G24:H24"/>
    <mergeCell ref="I24:J24"/>
    <mergeCell ref="K24:L24"/>
    <mergeCell ref="M24:N24"/>
    <mergeCell ref="O24:P24"/>
    <mergeCell ref="Q24:R24"/>
    <mergeCell ref="A19:D20"/>
    <mergeCell ref="G20:H20"/>
    <mergeCell ref="I20:J20"/>
    <mergeCell ref="K20:L20"/>
    <mergeCell ref="M20:N20"/>
    <mergeCell ref="O20:P20"/>
    <mergeCell ref="S24:T24"/>
    <mergeCell ref="U24:V24"/>
    <mergeCell ref="W24:X24"/>
    <mergeCell ref="Y24:Z24"/>
    <mergeCell ref="G25:H25"/>
    <mergeCell ref="I25:J25"/>
    <mergeCell ref="K25:L25"/>
    <mergeCell ref="M25:N25"/>
    <mergeCell ref="O25:P25"/>
    <mergeCell ref="Q25:R25"/>
    <mergeCell ref="A27:D27"/>
    <mergeCell ref="G27:H27"/>
    <mergeCell ref="I27:J27"/>
    <mergeCell ref="K27:L27"/>
    <mergeCell ref="M27:N27"/>
    <mergeCell ref="S25:T25"/>
    <mergeCell ref="U25:V25"/>
    <mergeCell ref="W25:X25"/>
    <mergeCell ref="Y25:Z25"/>
    <mergeCell ref="A26:D26"/>
    <mergeCell ref="G26:H26"/>
    <mergeCell ref="I26:J26"/>
    <mergeCell ref="K26:L26"/>
    <mergeCell ref="M26:N26"/>
    <mergeCell ref="O26:P26"/>
    <mergeCell ref="O27:P27"/>
    <mergeCell ref="Q27:R27"/>
    <mergeCell ref="S27:T27"/>
    <mergeCell ref="U27:V27"/>
    <mergeCell ref="W27:X27"/>
    <mergeCell ref="Y27:Z27"/>
    <mergeCell ref="Q26:R26"/>
    <mergeCell ref="S26:T26"/>
    <mergeCell ref="U26:V26"/>
    <mergeCell ref="W26:X26"/>
    <mergeCell ref="Y26:Z26"/>
    <mergeCell ref="Y28:Z28"/>
    <mergeCell ref="G30:H30"/>
    <mergeCell ref="I30:J30"/>
    <mergeCell ref="K30:L30"/>
    <mergeCell ref="M30:N30"/>
    <mergeCell ref="O30:P30"/>
    <mergeCell ref="A28:D30"/>
    <mergeCell ref="G28:H28"/>
    <mergeCell ref="I28:J28"/>
    <mergeCell ref="K28:L28"/>
    <mergeCell ref="M28:N28"/>
    <mergeCell ref="O28:P28"/>
    <mergeCell ref="A31:D31"/>
    <mergeCell ref="G31:H31"/>
    <mergeCell ref="I31:J31"/>
    <mergeCell ref="K31:L31"/>
    <mergeCell ref="M31:N31"/>
    <mergeCell ref="Q28:R28"/>
    <mergeCell ref="S28:T28"/>
    <mergeCell ref="U28:V28"/>
    <mergeCell ref="W28:X28"/>
    <mergeCell ref="O31:P31"/>
    <mergeCell ref="Q31:R31"/>
    <mergeCell ref="S31:T31"/>
    <mergeCell ref="U31:V31"/>
    <mergeCell ref="W31:X31"/>
    <mergeCell ref="Y31:Z31"/>
    <mergeCell ref="Q30:R30"/>
    <mergeCell ref="S30:T30"/>
    <mergeCell ref="U30:V30"/>
    <mergeCell ref="W30:X30"/>
    <mergeCell ref="Y30:Z30"/>
    <mergeCell ref="A33:D33"/>
    <mergeCell ref="G33:H33"/>
    <mergeCell ref="I33:J33"/>
    <mergeCell ref="K33:L33"/>
    <mergeCell ref="M33:N33"/>
    <mergeCell ref="A32:D32"/>
    <mergeCell ref="G32:H32"/>
    <mergeCell ref="I32:J32"/>
    <mergeCell ref="K32:L32"/>
    <mergeCell ref="M32:N32"/>
    <mergeCell ref="O33:P33"/>
    <mergeCell ref="Q33:R33"/>
    <mergeCell ref="S33:T33"/>
    <mergeCell ref="U33:V33"/>
    <mergeCell ref="W33:X33"/>
    <mergeCell ref="Y33:Z33"/>
    <mergeCell ref="Q32:R32"/>
    <mergeCell ref="S32:T32"/>
    <mergeCell ref="U32:V32"/>
    <mergeCell ref="W32:X32"/>
    <mergeCell ref="Y32:Z32"/>
    <mergeCell ref="O32:P32"/>
    <mergeCell ref="A35:D35"/>
    <mergeCell ref="G35:H35"/>
    <mergeCell ref="I35:J35"/>
    <mergeCell ref="K35:L35"/>
    <mergeCell ref="M35:N35"/>
    <mergeCell ref="A34:D34"/>
    <mergeCell ref="G34:H34"/>
    <mergeCell ref="I34:J34"/>
    <mergeCell ref="K34:L34"/>
    <mergeCell ref="M34:N34"/>
    <mergeCell ref="O35:P35"/>
    <mergeCell ref="Q35:R35"/>
    <mergeCell ref="S35:T35"/>
    <mergeCell ref="U35:V35"/>
    <mergeCell ref="W35:X35"/>
    <mergeCell ref="Y35:Z35"/>
    <mergeCell ref="Q34:R34"/>
    <mergeCell ref="S34:T34"/>
    <mergeCell ref="U34:V34"/>
    <mergeCell ref="W34:X34"/>
    <mergeCell ref="Y34:Z34"/>
    <mergeCell ref="O34:P34"/>
    <mergeCell ref="A36:D36"/>
    <mergeCell ref="A37:D37"/>
    <mergeCell ref="F37:Z37"/>
    <mergeCell ref="A38:D38"/>
    <mergeCell ref="F38:Z50"/>
    <mergeCell ref="A39:D39"/>
    <mergeCell ref="A40:B40"/>
    <mergeCell ref="C40:D40"/>
    <mergeCell ref="A41:D41"/>
    <mergeCell ref="A42:D42"/>
    <mergeCell ref="A49:D49"/>
    <mergeCell ref="A50:D50"/>
    <mergeCell ref="A51:D51"/>
    <mergeCell ref="F51:Z51"/>
    <mergeCell ref="A52:D52"/>
    <mergeCell ref="G52:J52"/>
    <mergeCell ref="K52:M52"/>
    <mergeCell ref="N52:Z52"/>
    <mergeCell ref="A43:D43"/>
    <mergeCell ref="A44:D44"/>
    <mergeCell ref="A45:D45"/>
    <mergeCell ref="A46:D46"/>
    <mergeCell ref="A47:D47"/>
    <mergeCell ref="A48:D48"/>
    <mergeCell ref="A58:D59"/>
    <mergeCell ref="F58:F60"/>
    <mergeCell ref="G58:J60"/>
    <mergeCell ref="K58:M60"/>
    <mergeCell ref="N58:Z60"/>
    <mergeCell ref="C60:D60"/>
    <mergeCell ref="A53:D53"/>
    <mergeCell ref="F53:F57"/>
    <mergeCell ref="G53:J57"/>
    <mergeCell ref="K53:M57"/>
    <mergeCell ref="N53:Z57"/>
    <mergeCell ref="A54:D54"/>
    <mergeCell ref="A55:D55"/>
    <mergeCell ref="A56:D56"/>
    <mergeCell ref="A57:D57"/>
    <mergeCell ref="C66:D66"/>
    <mergeCell ref="F61:F65"/>
    <mergeCell ref="G61:J65"/>
    <mergeCell ref="K61:M65"/>
    <mergeCell ref="N61:Z62"/>
    <mergeCell ref="C63:D63"/>
    <mergeCell ref="N63:Z65"/>
    <mergeCell ref="C64:D64"/>
    <mergeCell ref="C65:D65"/>
  </mergeCells>
  <conditionalFormatting sqref="F3:U21">
    <cfRule type="containsText" dxfId="6" priority="1" operator="containsText" text="kategorija 1">
      <formula>NOT(ISERROR(SEARCH("kategorija 1",F3)))</formula>
    </cfRule>
  </conditionalFormatting>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J55"/>
  <sheetViews>
    <sheetView topLeftCell="A22" workbookViewId="0">
      <selection activeCell="I35" sqref="I35"/>
    </sheetView>
  </sheetViews>
  <sheetFormatPr defaultRowHeight="15"/>
  <cols>
    <col min="1" max="1" width="5.85546875" customWidth="1"/>
    <col min="2" max="2" width="81" customWidth="1"/>
    <col min="3" max="3" width="10.7109375" customWidth="1"/>
    <col min="4" max="4" width="23.85546875" customWidth="1"/>
    <col min="5" max="5" width="18.140625" hidden="1" customWidth="1"/>
    <col min="6" max="6" width="0" hidden="1" customWidth="1"/>
    <col min="7" max="7" width="11.28515625" hidden="1" customWidth="1"/>
    <col min="8" max="8" width="0" hidden="1" customWidth="1"/>
    <col min="9" max="9" width="30.7109375" bestFit="1" customWidth="1"/>
    <col min="10" max="10" width="31.5703125" hidden="1" customWidth="1"/>
  </cols>
  <sheetData>
    <row r="1" spans="1:10" ht="29.25" customHeight="1" thickBot="1">
      <c r="A1" s="773" t="s">
        <v>594</v>
      </c>
      <c r="B1" s="774"/>
      <c r="C1" s="774"/>
      <c r="D1" s="774"/>
      <c r="E1" s="774"/>
      <c r="F1" s="774"/>
      <c r="G1" s="774"/>
      <c r="H1" s="774"/>
      <c r="I1" s="774"/>
    </row>
    <row r="2" spans="1:10" ht="15" customHeight="1">
      <c r="A2" s="777" t="s">
        <v>595</v>
      </c>
      <c r="B2" s="777" t="s">
        <v>596</v>
      </c>
      <c r="C2" s="779" t="s">
        <v>597</v>
      </c>
      <c r="D2" s="771" t="s">
        <v>598</v>
      </c>
      <c r="E2" s="775" t="s">
        <v>961</v>
      </c>
      <c r="H2">
        <v>2024</v>
      </c>
      <c r="I2" s="771" t="s">
        <v>1169</v>
      </c>
    </row>
    <row r="3" spans="1:10" ht="10.5" customHeight="1" thickBot="1">
      <c r="A3" s="778"/>
      <c r="B3" s="778"/>
      <c r="C3" s="780"/>
      <c r="D3" s="772"/>
      <c r="E3" s="776"/>
      <c r="I3" s="772"/>
    </row>
    <row r="4" spans="1:10" ht="22.5" customHeight="1" thickBot="1">
      <c r="A4" s="691">
        <v>1</v>
      </c>
      <c r="B4" s="683" t="s">
        <v>599</v>
      </c>
      <c r="C4" s="416" t="s">
        <v>52</v>
      </c>
      <c r="D4" s="417">
        <v>1</v>
      </c>
      <c r="E4" t="str">
        <f>+'1. Aerodromi CG AD'!$S$20</f>
        <v>Kategorija 2</v>
      </c>
      <c r="G4" t="s">
        <v>963</v>
      </c>
      <c r="H4">
        <f>COUNTIF(E4:E53,"Kategorija 1")</f>
        <v>0</v>
      </c>
      <c r="I4" s="417" t="str">
        <f t="shared" ref="I4:I35" si="0">HYPERLINK("#'"&amp;J4&amp;"'!A1","Otvori")</f>
        <v>Otvori</v>
      </c>
      <c r="J4" t="s">
        <v>1120</v>
      </c>
    </row>
    <row r="5" spans="1:10" ht="24.75" customHeight="1" thickBot="1">
      <c r="A5" s="692">
        <v>2</v>
      </c>
      <c r="B5" s="684" t="s">
        <v>600</v>
      </c>
      <c r="C5" s="418" t="s">
        <v>601</v>
      </c>
      <c r="D5" s="419" t="s">
        <v>602</v>
      </c>
      <c r="E5" t="str">
        <f>+'2. Barska plovidba AD Bar'!T21</f>
        <v>Kategorija 5</v>
      </c>
      <c r="G5" t="s">
        <v>964</v>
      </c>
      <c r="H5">
        <f>COUNTIF(E4:E53,"Kategorija 2")</f>
        <v>17</v>
      </c>
      <c r="I5" s="419" t="str">
        <f t="shared" si="0"/>
        <v>Otvori</v>
      </c>
      <c r="J5" t="s">
        <v>1121</v>
      </c>
    </row>
    <row r="6" spans="1:10" ht="26.25" customHeight="1" thickBot="1">
      <c r="A6" s="691">
        <v>3</v>
      </c>
      <c r="B6" s="685" t="s">
        <v>603</v>
      </c>
      <c r="C6" s="416" t="s">
        <v>95</v>
      </c>
      <c r="D6" s="420" t="s">
        <v>604</v>
      </c>
      <c r="E6" t="str">
        <f>+'3. BELEN DOO'!S20</f>
        <v>Kategorija 3</v>
      </c>
      <c r="G6" t="s">
        <v>965</v>
      </c>
      <c r="H6">
        <f>COUNTIF(E4:E53,"Kategorija 3")</f>
        <v>15</v>
      </c>
      <c r="I6" s="420" t="str">
        <f t="shared" si="0"/>
        <v>Otvori</v>
      </c>
      <c r="J6" t="s">
        <v>1122</v>
      </c>
    </row>
    <row r="7" spans="1:10" ht="23.25" customHeight="1" thickBot="1">
      <c r="A7" s="693">
        <v>4</v>
      </c>
      <c r="B7" s="686" t="s">
        <v>605</v>
      </c>
      <c r="C7" s="418" t="s">
        <v>606</v>
      </c>
      <c r="D7" s="421">
        <v>1</v>
      </c>
      <c r="E7" t="str">
        <f>+'4. Businessmontenegro AD'!$S$22</f>
        <v>Kategorija 2</v>
      </c>
      <c r="G7" t="s">
        <v>966</v>
      </c>
      <c r="H7">
        <f>COUNTIF(E4:E53,"Kategorija 4")</f>
        <v>11</v>
      </c>
      <c r="I7" s="421" t="str">
        <f t="shared" si="0"/>
        <v>Otvori</v>
      </c>
      <c r="J7" t="s">
        <v>1123</v>
      </c>
    </row>
    <row r="8" spans="1:10" ht="23.25" customHeight="1" thickBot="1">
      <c r="A8" s="694">
        <v>5</v>
      </c>
      <c r="B8" s="687" t="s">
        <v>607</v>
      </c>
      <c r="C8" s="416" t="s">
        <v>115</v>
      </c>
      <c r="D8" s="422" t="s">
        <v>608</v>
      </c>
      <c r="E8" t="str">
        <f>+'5. Castello Montenegro AD'!$T$21</f>
        <v>Kategorija 4</v>
      </c>
      <c r="G8" t="s">
        <v>967</v>
      </c>
      <c r="H8">
        <f>COUNTIF(E4:E53,"Kategorija 5")</f>
        <v>6</v>
      </c>
      <c r="I8" s="422" t="str">
        <f t="shared" si="0"/>
        <v>Otvori</v>
      </c>
      <c r="J8" t="s">
        <v>1124</v>
      </c>
    </row>
    <row r="9" spans="1:10" ht="22.5" customHeight="1" thickBot="1">
      <c r="A9" s="692">
        <v>6</v>
      </c>
      <c r="B9" s="684" t="s">
        <v>609</v>
      </c>
      <c r="C9" s="418" t="s">
        <v>135</v>
      </c>
      <c r="D9" s="419" t="s">
        <v>610</v>
      </c>
      <c r="E9" t="str">
        <f>+'6. CEDIS'!$S$20</f>
        <v>Kategorija 3</v>
      </c>
      <c r="G9" t="s">
        <v>962</v>
      </c>
      <c r="H9">
        <v>1</v>
      </c>
      <c r="I9" s="419" t="str">
        <f t="shared" si="0"/>
        <v>Otvori</v>
      </c>
      <c r="J9" t="s">
        <v>1125</v>
      </c>
    </row>
    <row r="10" spans="1:10" ht="28.5" customHeight="1" thickBot="1">
      <c r="A10" s="691">
        <v>7</v>
      </c>
      <c r="B10" s="683" t="s">
        <v>611</v>
      </c>
      <c r="C10" s="416" t="s">
        <v>158</v>
      </c>
      <c r="D10" s="417">
        <v>1</v>
      </c>
      <c r="E10" t="str">
        <f>+' 7. CETI DOO'!$T$21</f>
        <v>Kategorija 2</v>
      </c>
      <c r="H10">
        <f>SUM(H4:H9)</f>
        <v>50</v>
      </c>
      <c r="I10" s="417" t="str">
        <f t="shared" si="0"/>
        <v>Otvori</v>
      </c>
      <c r="J10" t="s">
        <v>1126</v>
      </c>
    </row>
    <row r="11" spans="1:10" ht="23.25" customHeight="1" thickBot="1">
      <c r="A11" s="693">
        <v>8</v>
      </c>
      <c r="B11" s="686" t="s">
        <v>612</v>
      </c>
      <c r="C11" s="418" t="s">
        <v>463</v>
      </c>
      <c r="D11" s="421">
        <v>1</v>
      </c>
      <c r="E11" t="str">
        <f>+'8. Crnogorska plovidba AD Kotor'!$T$21</f>
        <v>Kategorija 4</v>
      </c>
      <c r="I11" s="421" t="str">
        <f t="shared" si="0"/>
        <v>Otvori</v>
      </c>
      <c r="J11" t="s">
        <v>1127</v>
      </c>
    </row>
    <row r="12" spans="1:10" ht="25.5" customHeight="1" thickBot="1">
      <c r="A12" s="691">
        <v>9</v>
      </c>
      <c r="B12" s="683" t="s">
        <v>613</v>
      </c>
      <c r="C12" s="416" t="s">
        <v>172</v>
      </c>
      <c r="D12" s="417" t="s">
        <v>614</v>
      </c>
      <c r="E12" t="str">
        <f>+'9. CGES AD'!$T$21</f>
        <v>Kategorija 2</v>
      </c>
      <c r="I12" s="417" t="str">
        <f t="shared" si="0"/>
        <v>Otvori</v>
      </c>
      <c r="J12" t="s">
        <v>1128</v>
      </c>
    </row>
    <row r="13" spans="1:10" ht="25.5" customHeight="1" thickBot="1">
      <c r="A13" s="693">
        <v>10</v>
      </c>
      <c r="B13" s="686" t="s">
        <v>615</v>
      </c>
      <c r="C13" s="418" t="s">
        <v>202</v>
      </c>
      <c r="D13" s="421">
        <v>1</v>
      </c>
      <c r="E13" t="str">
        <f>+'10. COTEE DOO'!$S$20</f>
        <v>Kategorija 3</v>
      </c>
      <c r="I13" s="421" t="str">
        <f t="shared" si="0"/>
        <v>Otvori</v>
      </c>
      <c r="J13" t="s">
        <v>1129</v>
      </c>
    </row>
    <row r="14" spans="1:10" ht="24.75" customHeight="1" thickBot="1">
      <c r="A14" s="694">
        <v>11</v>
      </c>
      <c r="B14" s="688" t="s">
        <v>616</v>
      </c>
      <c r="C14" s="416" t="s">
        <v>221</v>
      </c>
      <c r="D14" s="423" t="s">
        <v>617</v>
      </c>
      <c r="E14" t="str">
        <f>+'11. EPCG AD'!$S$20</f>
        <v>Kategorija 3</v>
      </c>
      <c r="I14" s="423" t="str">
        <f t="shared" si="0"/>
        <v>Otvori</v>
      </c>
      <c r="J14" t="s">
        <v>1130</v>
      </c>
    </row>
    <row r="15" spans="1:10" ht="25.5" customHeight="1" thickBot="1">
      <c r="A15" s="692">
        <v>12</v>
      </c>
      <c r="B15" s="684" t="s">
        <v>618</v>
      </c>
      <c r="C15" s="418" t="s">
        <v>246</v>
      </c>
      <c r="D15" s="419" t="s">
        <v>617</v>
      </c>
      <c r="E15" t="str">
        <f>+'12. EPCG Solar Gradnja DOO'!M20</f>
        <v>Kategorija 4</v>
      </c>
      <c r="I15" s="419" t="str">
        <f t="shared" si="0"/>
        <v>Otvori</v>
      </c>
      <c r="J15" t="s">
        <v>1131</v>
      </c>
    </row>
    <row r="16" spans="1:10" ht="27" customHeight="1" thickBot="1">
      <c r="A16" s="691">
        <v>13</v>
      </c>
      <c r="B16" s="683" t="s">
        <v>619</v>
      </c>
      <c r="C16" s="416" t="s">
        <v>263</v>
      </c>
      <c r="D16" s="417">
        <v>1</v>
      </c>
      <c r="E16" t="str">
        <f>+'13. EKO-FOND DOO'!O20</f>
        <v>Kategorija 5</v>
      </c>
      <c r="I16" s="417" t="str">
        <f t="shared" si="0"/>
        <v>Otvori</v>
      </c>
      <c r="J16" t="s">
        <v>1132</v>
      </c>
    </row>
    <row r="17" spans="1:10" ht="28.5" customHeight="1" thickBot="1">
      <c r="A17" s="692">
        <v>14</v>
      </c>
      <c r="B17" s="684" t="s">
        <v>620</v>
      </c>
      <c r="C17" s="418" t="s">
        <v>621</v>
      </c>
      <c r="D17" s="419" t="s">
        <v>622</v>
      </c>
      <c r="E17" t="str">
        <f>+'14. HG Budvanska rivijera AD'!S22</f>
        <v>Kategorija 2</v>
      </c>
      <c r="I17" s="419" t="str">
        <f t="shared" si="0"/>
        <v>Otvori</v>
      </c>
      <c r="J17" t="s">
        <v>1133</v>
      </c>
    </row>
    <row r="18" spans="1:10" ht="27" customHeight="1" thickBot="1">
      <c r="A18" s="691">
        <v>15</v>
      </c>
      <c r="B18" s="683" t="s">
        <v>623</v>
      </c>
      <c r="C18" s="416" t="s">
        <v>624</v>
      </c>
      <c r="D18" s="417">
        <v>1</v>
      </c>
      <c r="E18" t="s">
        <v>962</v>
      </c>
      <c r="I18" s="417" t="str">
        <f t="shared" si="0"/>
        <v>Otvori</v>
      </c>
      <c r="J18" t="s">
        <v>1134</v>
      </c>
    </row>
    <row r="19" spans="1:10" ht="27.75" customHeight="1" thickBot="1">
      <c r="A19" s="692">
        <v>16</v>
      </c>
      <c r="B19" s="684" t="s">
        <v>625</v>
      </c>
      <c r="C19" s="418" t="s">
        <v>626</v>
      </c>
      <c r="D19" s="419" t="s">
        <v>627</v>
      </c>
      <c r="E19" t="str">
        <f>+'16. HTP Ulcinjska rivijera AD'!$S$22</f>
        <v>Kategorija 2</v>
      </c>
      <c r="I19" s="419" t="str">
        <f t="shared" si="0"/>
        <v>Otvori</v>
      </c>
      <c r="J19" t="s">
        <v>1135</v>
      </c>
    </row>
    <row r="20" spans="1:10" ht="27.75" customHeight="1" thickBot="1">
      <c r="A20" s="691">
        <v>17</v>
      </c>
      <c r="B20" s="683" t="s">
        <v>1170</v>
      </c>
      <c r="C20" s="416" t="s">
        <v>533</v>
      </c>
      <c r="D20" s="417">
        <v>1</v>
      </c>
      <c r="E20" t="str">
        <f>+'17. Tehnopolis DOO'!$T$21</f>
        <v>Kategorija 3</v>
      </c>
      <c r="I20" s="417" t="str">
        <f t="shared" si="0"/>
        <v>Otvori</v>
      </c>
      <c r="J20" t="s">
        <v>1136</v>
      </c>
    </row>
    <row r="21" spans="1:10" ht="31.5" customHeight="1" thickBot="1">
      <c r="A21" s="692">
        <v>18</v>
      </c>
      <c r="B21" s="684" t="s">
        <v>628</v>
      </c>
      <c r="C21" s="418" t="s">
        <v>280</v>
      </c>
      <c r="D21" s="419" t="s">
        <v>629</v>
      </c>
      <c r="E21" t="str">
        <f>+'18. ICM AD'!$S$20</f>
        <v>Kategorija 2</v>
      </c>
      <c r="I21" s="419" t="str">
        <f t="shared" si="0"/>
        <v>Otvori</v>
      </c>
      <c r="J21" t="s">
        <v>1137</v>
      </c>
    </row>
    <row r="22" spans="1:10" ht="31.5" customHeight="1" thickBot="1">
      <c r="A22" s="694">
        <v>19</v>
      </c>
      <c r="B22" s="687" t="s">
        <v>1171</v>
      </c>
      <c r="C22" s="416" t="s">
        <v>630</v>
      </c>
      <c r="D22" s="422" t="s">
        <v>631</v>
      </c>
      <c r="E22" t="str">
        <f>+'19. Institut "S. Milošević" AD'!$S$22</f>
        <v>Kategorija 3</v>
      </c>
      <c r="I22" s="422" t="str">
        <f t="shared" si="0"/>
        <v>Otvori</v>
      </c>
      <c r="J22" t="s">
        <v>1138</v>
      </c>
    </row>
    <row r="23" spans="1:10" ht="21.75" customHeight="1" thickBot="1">
      <c r="A23" s="693">
        <v>20</v>
      </c>
      <c r="B23" s="686" t="s">
        <v>632</v>
      </c>
      <c r="C23" s="418" t="s">
        <v>307</v>
      </c>
      <c r="D23" s="421">
        <v>1</v>
      </c>
      <c r="E23" t="str">
        <f>+'20. JP Nacionalni parkovi CG'!$S$20</f>
        <v>Kategorija 3</v>
      </c>
      <c r="I23" s="421" t="str">
        <f t="shared" si="0"/>
        <v>Otvori</v>
      </c>
      <c r="J23" t="s">
        <v>1139</v>
      </c>
    </row>
    <row r="24" spans="1:10" ht="26.25" customHeight="1" thickBot="1">
      <c r="A24" s="691">
        <v>21</v>
      </c>
      <c r="B24" s="683" t="s">
        <v>1172</v>
      </c>
      <c r="C24" s="416" t="s">
        <v>538</v>
      </c>
      <c r="D24" s="417">
        <v>1</v>
      </c>
      <c r="E24" t="str">
        <f>+'21. JP Morsko dobro'!$T$21</f>
        <v>Kategorija 2</v>
      </c>
      <c r="I24" s="417" t="str">
        <f t="shared" si="0"/>
        <v>Otvori</v>
      </c>
      <c r="J24" t="s">
        <v>1140</v>
      </c>
    </row>
    <row r="25" spans="1:10" ht="26.25" customHeight="1" thickBot="1">
      <c r="A25" s="692">
        <v>22</v>
      </c>
      <c r="B25" s="684" t="s">
        <v>633</v>
      </c>
      <c r="C25" s="418" t="s">
        <v>474</v>
      </c>
      <c r="D25" s="419" t="s">
        <v>634</v>
      </c>
      <c r="E25" t="str">
        <f>+'22. Luka Bar AD Bar'!$T$21</f>
        <v>Kategorija 2</v>
      </c>
      <c r="I25" s="419" t="str">
        <f t="shared" si="0"/>
        <v>Otvori</v>
      </c>
      <c r="J25" t="s">
        <v>1141</v>
      </c>
    </row>
    <row r="26" spans="1:10" ht="26.25" customHeight="1" thickBot="1">
      <c r="A26" s="694">
        <v>23</v>
      </c>
      <c r="B26" s="687" t="s">
        <v>635</v>
      </c>
      <c r="C26" s="416" t="s">
        <v>485</v>
      </c>
      <c r="D26" s="422" t="s">
        <v>636</v>
      </c>
      <c r="E26" t="str">
        <f>+'23. AD Marina Bar'!$T$21</f>
        <v>Kategorija 2</v>
      </c>
      <c r="I26" s="422" t="str">
        <f t="shared" si="0"/>
        <v>Otvori</v>
      </c>
      <c r="J26" t="s">
        <v>1142</v>
      </c>
    </row>
    <row r="27" spans="1:10" ht="24" customHeight="1" thickBot="1">
      <c r="A27" s="692">
        <v>24</v>
      </c>
      <c r="B27" s="684" t="s">
        <v>637</v>
      </c>
      <c r="C27" s="418" t="s">
        <v>494</v>
      </c>
      <c r="D27" s="419" t="s">
        <v>638</v>
      </c>
      <c r="E27" t="str">
        <f>+'24. Montecargo AD Podgorica'!$T$21</f>
        <v>Kategorija 4</v>
      </c>
      <c r="I27" s="419" t="str">
        <f t="shared" si="0"/>
        <v>Otvori</v>
      </c>
      <c r="J27" t="s">
        <v>1143</v>
      </c>
    </row>
    <row r="28" spans="1:10" ht="21.75" customHeight="1" thickBot="1">
      <c r="A28" s="691">
        <v>25</v>
      </c>
      <c r="B28" s="683" t="s">
        <v>639</v>
      </c>
      <c r="C28" s="416" t="s">
        <v>327</v>
      </c>
      <c r="D28" s="417">
        <v>1</v>
      </c>
      <c r="E28" t="str">
        <f>+'25. Montenegro Bonus DOO'!$S$22</f>
        <v>Kategorija 4</v>
      </c>
      <c r="I28" s="417" t="str">
        <f t="shared" si="0"/>
        <v>Otvori</v>
      </c>
      <c r="J28" t="s">
        <v>1144</v>
      </c>
    </row>
    <row r="29" spans="1:10" ht="24" customHeight="1" thickBot="1">
      <c r="A29" s="692">
        <v>26</v>
      </c>
      <c r="B29" s="684" t="s">
        <v>640</v>
      </c>
      <c r="C29" s="418" t="s">
        <v>641</v>
      </c>
      <c r="D29" s="419" t="s">
        <v>642</v>
      </c>
      <c r="E29" t="str">
        <f>+'26. Montenegroturist AD'!$S$22</f>
        <v>Kategorija 5</v>
      </c>
      <c r="I29" s="419" t="str">
        <f t="shared" si="0"/>
        <v>Otvori</v>
      </c>
      <c r="J29" t="s">
        <v>1145</v>
      </c>
    </row>
    <row r="30" spans="1:10" ht="25.5" customHeight="1" thickBot="1">
      <c r="A30" s="694">
        <v>27</v>
      </c>
      <c r="B30" s="687" t="s">
        <v>643</v>
      </c>
      <c r="C30" s="416" t="s">
        <v>644</v>
      </c>
      <c r="D30" s="422" t="s">
        <v>645</v>
      </c>
      <c r="E30" t="str">
        <f>+'27. Montepranzo-Bokaprodukt AD'!S22</f>
        <v>Kategorija 5</v>
      </c>
      <c r="I30" s="422" t="str">
        <f t="shared" si="0"/>
        <v>Otvori</v>
      </c>
      <c r="J30" t="s">
        <v>1259</v>
      </c>
    </row>
    <row r="31" spans="1:10" ht="18.75" customHeight="1" thickBot="1">
      <c r="A31" s="693">
        <v>28</v>
      </c>
      <c r="B31" s="686" t="s">
        <v>646</v>
      </c>
      <c r="C31" s="418" t="s">
        <v>647</v>
      </c>
      <c r="D31" s="421">
        <v>1</v>
      </c>
      <c r="E31" t="str">
        <f>+'28. "Monteput" DOO'!$S$22</f>
        <v>Kategorija 2</v>
      </c>
      <c r="I31" s="421" t="str">
        <f t="shared" si="0"/>
        <v>Otvori</v>
      </c>
      <c r="J31" t="s">
        <v>1146</v>
      </c>
    </row>
    <row r="32" spans="1:10" ht="24.75" customHeight="1" thickBot="1">
      <c r="A32" s="691">
        <v>29</v>
      </c>
      <c r="B32" s="683" t="s">
        <v>648</v>
      </c>
      <c r="C32" s="416" t="s">
        <v>584</v>
      </c>
      <c r="D32" s="417">
        <v>1</v>
      </c>
      <c r="E32" t="str">
        <f>+'29. Naucno tehnološki park DOO'!$T$21</f>
        <v>Kategorija 3</v>
      </c>
      <c r="I32" s="417" t="str">
        <f t="shared" si="0"/>
        <v>Otvori</v>
      </c>
      <c r="J32" t="s">
        <v>1147</v>
      </c>
    </row>
    <row r="33" spans="1:10" ht="26.25" customHeight="1" thickBot="1">
      <c r="A33" s="692">
        <v>30</v>
      </c>
      <c r="B33" s="684" t="s">
        <v>649</v>
      </c>
      <c r="C33" s="424" t="s">
        <v>504</v>
      </c>
      <c r="D33" s="419" t="s">
        <v>638</v>
      </c>
      <c r="E33" t="str">
        <f>+'30. Održavanje željeznič voznih'!$T$21</f>
        <v>Kategorija 4</v>
      </c>
      <c r="I33" s="419" t="str">
        <f t="shared" si="0"/>
        <v>Otvori</v>
      </c>
      <c r="J33" t="s">
        <v>1148</v>
      </c>
    </row>
    <row r="34" spans="1:10" ht="20.25" customHeight="1" thickBot="1">
      <c r="A34" s="694">
        <v>31</v>
      </c>
      <c r="B34" s="689" t="s">
        <v>650</v>
      </c>
      <c r="C34" s="416" t="s">
        <v>651</v>
      </c>
      <c r="D34" s="425">
        <v>1</v>
      </c>
      <c r="E34" t="str">
        <f>+'31. PIO Ulcinj DOO'!$S$22</f>
        <v>Kategorija 3</v>
      </c>
      <c r="I34" s="425" t="str">
        <f t="shared" si="0"/>
        <v>Otvori</v>
      </c>
      <c r="J34" t="s">
        <v>1149</v>
      </c>
    </row>
    <row r="35" spans="1:10" ht="26.25" customHeight="1" thickBot="1">
      <c r="A35" s="692">
        <v>32</v>
      </c>
      <c r="B35" s="684" t="s">
        <v>652</v>
      </c>
      <c r="C35" s="418" t="s">
        <v>579</v>
      </c>
      <c r="D35" s="419" t="s">
        <v>653</v>
      </c>
      <c r="E35" t="str">
        <f>+'32. Plantaže 13 jul AD'!$T$21</f>
        <v>Kategorija 3</v>
      </c>
      <c r="I35" s="419" t="str">
        <f t="shared" si="0"/>
        <v>Otvori</v>
      </c>
      <c r="J35" t="s">
        <v>1150</v>
      </c>
    </row>
    <row r="36" spans="1:10" ht="24" customHeight="1" thickBot="1">
      <c r="A36" s="691">
        <v>33</v>
      </c>
      <c r="B36" s="683" t="s">
        <v>654</v>
      </c>
      <c r="C36" s="416" t="s">
        <v>655</v>
      </c>
      <c r="D36" s="417">
        <v>1</v>
      </c>
      <c r="E36" t="str">
        <f>+'33. Pošta CG AD'!$T$21</f>
        <v>Kategorija 2</v>
      </c>
      <c r="I36" s="417" t="str">
        <f t="shared" ref="I36:I53" si="1">HYPERLINK("#'"&amp;J36&amp;"'!A1","Otvori")</f>
        <v>Otvori</v>
      </c>
      <c r="J36" t="s">
        <v>1151</v>
      </c>
    </row>
    <row r="37" spans="1:10" ht="22.5" customHeight="1" thickBot="1">
      <c r="A37" s="693">
        <v>34</v>
      </c>
      <c r="B37" s="686" t="s">
        <v>656</v>
      </c>
      <c r="C37" s="418" t="s">
        <v>561</v>
      </c>
      <c r="D37" s="421">
        <v>1</v>
      </c>
      <c r="E37" t="str">
        <f>+'34. Procon DOO'!$T$21</f>
        <v>Kategorija 2</v>
      </c>
      <c r="I37" s="421" t="str">
        <f t="shared" si="1"/>
        <v>Otvori</v>
      </c>
      <c r="J37" t="s">
        <v>1152</v>
      </c>
    </row>
    <row r="38" spans="1:10" ht="24" customHeight="1" thickBot="1">
      <c r="A38" s="691">
        <v>35</v>
      </c>
      <c r="B38" s="683" t="s">
        <v>657</v>
      </c>
      <c r="C38" s="416" t="s">
        <v>658</v>
      </c>
      <c r="D38" s="417">
        <v>1</v>
      </c>
      <c r="E38" t="str">
        <f>+'35. RTCG JP'!$S$22</f>
        <v>Kategorija 3</v>
      </c>
      <c r="I38" s="417" t="str">
        <f t="shared" si="1"/>
        <v>Otvori</v>
      </c>
      <c r="J38" t="s">
        <v>1153</v>
      </c>
    </row>
    <row r="39" spans="1:10" ht="26.25" customHeight="1" thickBot="1">
      <c r="A39" s="693">
        <v>36</v>
      </c>
      <c r="B39" s="686" t="s">
        <v>659</v>
      </c>
      <c r="C39" s="418" t="s">
        <v>660</v>
      </c>
      <c r="D39" s="421">
        <v>1</v>
      </c>
      <c r="E39" t="str">
        <f>+'36. Radio difuzni centar'!$S$22</f>
        <v>Kategorija 3</v>
      </c>
      <c r="I39" s="421" t="str">
        <f t="shared" si="1"/>
        <v>Otvori</v>
      </c>
      <c r="J39" t="s">
        <v>1154</v>
      </c>
    </row>
    <row r="40" spans="1:10" ht="30.75" customHeight="1" thickBot="1">
      <c r="A40" s="691">
        <v>37</v>
      </c>
      <c r="B40" s="683" t="s">
        <v>661</v>
      </c>
      <c r="C40" s="416" t="s">
        <v>355</v>
      </c>
      <c r="D40" s="417">
        <v>1</v>
      </c>
      <c r="E40" t="str">
        <f>+'37. Ronilački centar DOO'!$S$20</f>
        <v>Kategorija 3</v>
      </c>
      <c r="I40" s="417" t="str">
        <f t="shared" si="1"/>
        <v>Otvori</v>
      </c>
      <c r="J40" t="s">
        <v>1155</v>
      </c>
    </row>
    <row r="41" spans="1:10" ht="27" customHeight="1" thickBot="1">
      <c r="A41" s="693">
        <v>38</v>
      </c>
      <c r="B41" s="686" t="s">
        <v>662</v>
      </c>
      <c r="C41" s="418" t="s">
        <v>549</v>
      </c>
      <c r="D41" s="421">
        <v>1</v>
      </c>
      <c r="E41" t="str">
        <f>+'38. Regionalni vodovod Crnogo p'!$T$21</f>
        <v>Kategorija 3</v>
      </c>
      <c r="I41" s="421" t="str">
        <f t="shared" si="1"/>
        <v>Otvori</v>
      </c>
      <c r="J41" t="s">
        <v>1156</v>
      </c>
    </row>
    <row r="42" spans="1:10" ht="22.5" customHeight="1" thickBot="1">
      <c r="A42" s="694">
        <v>39</v>
      </c>
      <c r="B42" s="687" t="s">
        <v>663</v>
      </c>
      <c r="C42" s="416" t="s">
        <v>370</v>
      </c>
      <c r="D42" s="422" t="s">
        <v>617</v>
      </c>
      <c r="E42" t="str">
        <f>+'39. Rudnik uglja AD'!$S$20</f>
        <v>Kategorija 2</v>
      </c>
      <c r="I42" s="422" t="str">
        <f t="shared" si="1"/>
        <v>Otvori</v>
      </c>
      <c r="J42" t="s">
        <v>1157</v>
      </c>
    </row>
    <row r="43" spans="1:10" ht="24" customHeight="1" thickBot="1">
      <c r="A43" s="693">
        <v>40</v>
      </c>
      <c r="B43" s="686" t="s">
        <v>664</v>
      </c>
      <c r="C43" s="418" t="s">
        <v>665</v>
      </c>
      <c r="D43" s="421">
        <v>1</v>
      </c>
      <c r="E43" t="str">
        <f>+'40. Skijališta Crne Gore AD'!$S$22</f>
        <v>Kategorija 5</v>
      </c>
      <c r="I43" s="421" t="str">
        <f t="shared" si="1"/>
        <v>Otvori</v>
      </c>
      <c r="J43" t="s">
        <v>1158</v>
      </c>
    </row>
    <row r="44" spans="1:10" ht="26.25" customHeight="1" thickBot="1">
      <c r="A44" s="694">
        <v>41</v>
      </c>
      <c r="B44" s="687" t="s">
        <v>666</v>
      </c>
      <c r="C44" s="416" t="s">
        <v>667</v>
      </c>
      <c r="D44" s="422" t="s">
        <v>668</v>
      </c>
      <c r="E44" t="str">
        <f>+'41. SC "ADA" DOO'!S22</f>
        <v>Kategorija 4</v>
      </c>
      <c r="I44" s="422" t="str">
        <f t="shared" si="1"/>
        <v>Otvori</v>
      </c>
      <c r="J44" t="s">
        <v>1159</v>
      </c>
    </row>
    <row r="45" spans="1:10" ht="22.5" customHeight="1" thickBot="1">
      <c r="A45" s="692">
        <v>42</v>
      </c>
      <c r="B45" s="684" t="s">
        <v>669</v>
      </c>
      <c r="C45" s="418" t="s">
        <v>670</v>
      </c>
      <c r="D45" s="419" t="s">
        <v>671</v>
      </c>
      <c r="E45" t="str">
        <f>+'42. "Sveti Stefan hoteli"AD'!S22</f>
        <v>Kategorija 2</v>
      </c>
      <c r="I45" s="419" t="str">
        <f t="shared" si="1"/>
        <v>Otvori</v>
      </c>
      <c r="J45" t="s">
        <v>1160</v>
      </c>
    </row>
    <row r="46" spans="1:10" ht="21.75" customHeight="1" thickBot="1">
      <c r="A46" s="691">
        <v>43</v>
      </c>
      <c r="B46" s="683" t="s">
        <v>672</v>
      </c>
      <c r="C46" s="416" t="s">
        <v>392</v>
      </c>
      <c r="D46" s="417">
        <v>1</v>
      </c>
      <c r="E46" t="str">
        <f>+'43. TO MNE DOO'!S20</f>
        <v>Kategorija 2</v>
      </c>
      <c r="I46" s="417" t="str">
        <f t="shared" si="1"/>
        <v>Otvori</v>
      </c>
      <c r="J46" t="s">
        <v>1161</v>
      </c>
    </row>
    <row r="47" spans="1:10" ht="24" customHeight="1" thickBot="1">
      <c r="A47" s="693">
        <v>44</v>
      </c>
      <c r="B47" s="686" t="s">
        <v>673</v>
      </c>
      <c r="C47" s="418" t="s">
        <v>674</v>
      </c>
      <c r="D47" s="421">
        <v>1</v>
      </c>
      <c r="E47" t="str">
        <f>+'44. TC Durmitor DOO'!S22</f>
        <v>Kategorija 4</v>
      </c>
      <c r="I47" s="421" t="str">
        <f t="shared" si="1"/>
        <v>Otvori</v>
      </c>
      <c r="J47" t="s">
        <v>1162</v>
      </c>
    </row>
    <row r="48" spans="1:10" ht="27" customHeight="1" thickBot="1">
      <c r="A48" s="691">
        <v>45</v>
      </c>
      <c r="B48" s="683" t="s">
        <v>675</v>
      </c>
      <c r="C48" s="416" t="s">
        <v>676</v>
      </c>
      <c r="D48" s="417">
        <v>1</v>
      </c>
      <c r="E48" t="str">
        <f>+'45. Zaštita prostora CG'!S22</f>
        <v>Kategorija 3</v>
      </c>
      <c r="I48" s="417" t="str">
        <f t="shared" si="1"/>
        <v>Otvori</v>
      </c>
      <c r="J48" t="s">
        <v>1163</v>
      </c>
    </row>
    <row r="49" spans="1:10" ht="27.75" customHeight="1" thickBot="1">
      <c r="A49" s="692">
        <v>46</v>
      </c>
      <c r="B49" s="684" t="s">
        <v>677</v>
      </c>
      <c r="C49" s="418" t="s">
        <v>515</v>
      </c>
      <c r="D49" s="419" t="s">
        <v>678</v>
      </c>
      <c r="E49" t="str">
        <f>+'46. Željeznička infrastrukt AD'!$T$21</f>
        <v>Kategorija 4</v>
      </c>
      <c r="I49" s="419" t="str">
        <f t="shared" si="1"/>
        <v>Otvori</v>
      </c>
      <c r="J49" t="s">
        <v>1164</v>
      </c>
    </row>
    <row r="50" spans="1:10" ht="25.5" customHeight="1" thickBot="1">
      <c r="A50" s="694">
        <v>47</v>
      </c>
      <c r="B50" s="687" t="s">
        <v>679</v>
      </c>
      <c r="C50" s="416" t="s">
        <v>680</v>
      </c>
      <c r="D50" s="422" t="s">
        <v>681</v>
      </c>
      <c r="E50" t="str">
        <f>+'47. Željeznički prevoz AD Pod'!$T$21</f>
        <v>Kategorija 4</v>
      </c>
      <c r="I50" s="422" t="str">
        <f t="shared" si="1"/>
        <v>Otvori</v>
      </c>
      <c r="J50" t="s">
        <v>1165</v>
      </c>
    </row>
    <row r="51" spans="1:10" ht="21" customHeight="1" thickBot="1">
      <c r="A51" s="692">
        <v>48</v>
      </c>
      <c r="B51" s="684" t="s">
        <v>682</v>
      </c>
      <c r="C51" s="418" t="s">
        <v>411</v>
      </c>
      <c r="D51" s="419" t="s">
        <v>683</v>
      </c>
      <c r="E51" t="str">
        <f>+'48. Zeta energy DOO'!$S$20</f>
        <v>Kategorija 2</v>
      </c>
      <c r="I51" s="419" t="str">
        <f t="shared" si="1"/>
        <v>Otvori</v>
      </c>
      <c r="J51" t="s">
        <v>1166</v>
      </c>
    </row>
    <row r="52" spans="1:10" ht="22.5" customHeight="1">
      <c r="A52" s="695">
        <v>49</v>
      </c>
      <c r="B52" s="690" t="s">
        <v>684</v>
      </c>
      <c r="C52" s="635" t="s">
        <v>685</v>
      </c>
      <c r="D52" s="636">
        <v>1</v>
      </c>
      <c r="E52" t="str">
        <f>+'49. Fond za inovacije DOO'!V21</f>
        <v>Kategorija 4</v>
      </c>
      <c r="I52" s="636" t="str">
        <f t="shared" si="1"/>
        <v>Otvori</v>
      </c>
      <c r="J52" t="s">
        <v>1167</v>
      </c>
    </row>
    <row r="53" spans="1:10" ht="15.75" thickBot="1">
      <c r="A53" s="696">
        <v>50</v>
      </c>
      <c r="B53" s="697" t="s">
        <v>1173</v>
      </c>
      <c r="C53" s="701" t="s">
        <v>429</v>
      </c>
      <c r="D53" s="702">
        <v>1</v>
      </c>
      <c r="E53" s="699" t="str">
        <f>+'50. EPCG Željezara Nikšić DOO'!S21</f>
        <v>Kategorija 5</v>
      </c>
      <c r="F53" s="699"/>
      <c r="G53" s="699"/>
      <c r="H53" s="700"/>
      <c r="I53" s="698" t="str">
        <f t="shared" si="1"/>
        <v>Otvori</v>
      </c>
      <c r="J53" t="s">
        <v>1168</v>
      </c>
    </row>
    <row r="54" spans="1:10">
      <c r="A54" s="426"/>
      <c r="B54" s="426"/>
      <c r="C54" s="426"/>
      <c r="D54" s="426"/>
      <c r="F54" s="426"/>
      <c r="G54" s="426"/>
    </row>
    <row r="55" spans="1:10">
      <c r="B55" s="427"/>
      <c r="C55" s="427"/>
    </row>
  </sheetData>
  <mergeCells count="7">
    <mergeCell ref="I2:I3"/>
    <mergeCell ref="A1:I1"/>
    <mergeCell ref="E2:E3"/>
    <mergeCell ref="A2:A3"/>
    <mergeCell ref="B2:B3"/>
    <mergeCell ref="C2:C3"/>
    <mergeCell ref="D2:D3"/>
  </mergeCells>
  <pageMargins left="0.7" right="0.7" top="0.75" bottom="0.75" header="0.3" footer="0.3"/>
  <pageSetup paperSize="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53"/>
  <dimension ref="A1:Z87"/>
  <sheetViews>
    <sheetView topLeftCell="A10" zoomScale="66" zoomScaleNormal="66" workbookViewId="0">
      <selection activeCell="N14" sqref="N14"/>
    </sheetView>
  </sheetViews>
  <sheetFormatPr defaultRowHeight="15"/>
  <cols>
    <col min="1" max="1" width="29.140625" customWidth="1"/>
    <col min="2" max="2" width="16.42578125" customWidth="1"/>
    <col min="3" max="3" width="17.28515625" customWidth="1"/>
    <col min="4" max="4" width="7.5703125" customWidth="1"/>
    <col min="5" max="5" width="2" style="60" hidden="1" customWidth="1"/>
    <col min="6" max="6" width="27.5703125" customWidth="1"/>
    <col min="7" max="7" width="7.5703125" customWidth="1"/>
    <col min="8" max="8" width="12" customWidth="1"/>
    <col min="9" max="9" width="7.5703125" customWidth="1"/>
    <col min="10" max="10" width="12.42578125" customWidth="1"/>
    <col min="11" max="11" width="10.140625" customWidth="1"/>
    <col min="12" max="12" width="12.28515625" customWidth="1"/>
    <col min="13" max="13" width="8.140625" customWidth="1"/>
    <col min="14" max="14" width="11.28515625" customWidth="1"/>
    <col min="15" max="15" width="12.140625" customWidth="1"/>
    <col min="16" max="16" width="12" customWidth="1"/>
    <col min="17" max="17" width="10.5703125" bestFit="1" customWidth="1"/>
    <col min="18" max="18" width="11.85546875" customWidth="1"/>
    <col min="20" max="20" width="11.42578125" customWidth="1"/>
  </cols>
  <sheetData>
    <row r="1" spans="1:20" ht="15" customHeight="1" thickTop="1">
      <c r="A1" s="901" t="s">
        <v>0</v>
      </c>
      <c r="B1" s="902"/>
      <c r="C1" s="902"/>
      <c r="D1" s="902"/>
      <c r="E1" s="1070"/>
      <c r="F1" s="1071" t="s">
        <v>1</v>
      </c>
      <c r="G1" s="1071"/>
      <c r="H1" s="1071"/>
      <c r="I1" s="1071"/>
      <c r="J1" s="1071"/>
      <c r="K1" s="1071"/>
      <c r="L1" s="1071"/>
      <c r="M1" s="1071"/>
      <c r="N1" s="1071"/>
      <c r="O1" s="1071"/>
      <c r="P1" s="1071"/>
      <c r="Q1" s="1071"/>
      <c r="R1" s="1071"/>
      <c r="S1" s="1071"/>
      <c r="T1" s="1071"/>
    </row>
    <row r="2" spans="1:20" ht="15.75" customHeight="1" thickBot="1">
      <c r="A2" s="903"/>
      <c r="B2" s="904"/>
      <c r="C2" s="904"/>
      <c r="D2" s="904"/>
      <c r="E2" s="985"/>
      <c r="F2" s="1071"/>
      <c r="G2" s="1071"/>
      <c r="H2" s="1071"/>
      <c r="I2" s="1071"/>
      <c r="J2" s="1071"/>
      <c r="K2" s="1071"/>
      <c r="L2" s="1071"/>
      <c r="M2" s="1071"/>
      <c r="N2" s="1071"/>
      <c r="O2" s="1071"/>
      <c r="P2" s="1071"/>
      <c r="Q2" s="1071"/>
      <c r="R2" s="1071"/>
      <c r="S2" s="1071"/>
      <c r="T2" s="1071"/>
    </row>
    <row r="3" spans="1:20" ht="15.75" thickBot="1">
      <c r="A3" s="3"/>
      <c r="B3" s="4"/>
      <c r="C3" s="4"/>
      <c r="D3" s="4"/>
      <c r="E3" s="985"/>
      <c r="F3" s="137" t="s">
        <v>2</v>
      </c>
      <c r="G3" s="907">
        <v>2018</v>
      </c>
      <c r="H3" s="908"/>
      <c r="I3" s="907">
        <v>2019</v>
      </c>
      <c r="J3" s="908"/>
      <c r="K3" s="907">
        <v>2020</v>
      </c>
      <c r="L3" s="908"/>
      <c r="M3" s="907">
        <v>2021</v>
      </c>
      <c r="N3" s="908"/>
      <c r="O3" s="907">
        <v>2022</v>
      </c>
      <c r="P3" s="908"/>
      <c r="Q3" s="907">
        <v>2023</v>
      </c>
      <c r="R3" s="1295"/>
      <c r="S3" s="1377">
        <v>2024</v>
      </c>
      <c r="T3" s="1377"/>
    </row>
    <row r="4" spans="1:20" ht="20.25" customHeight="1" thickTop="1">
      <c r="A4" s="888"/>
      <c r="B4" s="845"/>
      <c r="C4" s="845"/>
      <c r="D4" s="1075"/>
      <c r="E4" s="985"/>
      <c r="F4" s="138" t="s">
        <v>3</v>
      </c>
      <c r="G4" s="157"/>
      <c r="H4" s="6"/>
      <c r="I4" s="586"/>
      <c r="J4" s="6"/>
      <c r="K4" s="526"/>
      <c r="L4" s="6"/>
      <c r="M4" s="982"/>
      <c r="N4" s="983"/>
      <c r="O4" s="526"/>
      <c r="P4" s="6"/>
      <c r="Q4" s="526"/>
      <c r="R4" s="158"/>
      <c r="S4" s="1597"/>
      <c r="T4" s="1597"/>
    </row>
    <row r="5" spans="1:20" ht="21" customHeight="1">
      <c r="A5" s="888"/>
      <c r="B5" s="845"/>
      <c r="C5" s="845"/>
      <c r="D5" s="1075"/>
      <c r="E5" s="985"/>
      <c r="F5" s="66" t="s">
        <v>4</v>
      </c>
      <c r="G5" s="451">
        <v>-0.17973558809186452</v>
      </c>
      <c r="H5" s="13" t="s">
        <v>6</v>
      </c>
      <c r="I5" s="451">
        <v>-0.32566447307227236</v>
      </c>
      <c r="J5" s="13" t="s">
        <v>6</v>
      </c>
      <c r="K5" s="452">
        <v>0.58403949198341132</v>
      </c>
      <c r="L5" s="641" t="s">
        <v>5</v>
      </c>
      <c r="M5" s="451">
        <v>-1.132857012748496E-2</v>
      </c>
      <c r="N5" s="39" t="s">
        <v>15</v>
      </c>
      <c r="O5" s="451">
        <v>-0.22932623580058553</v>
      </c>
      <c r="P5" s="13" t="s">
        <v>6</v>
      </c>
      <c r="Q5" s="451">
        <v>0.25368949703669813</v>
      </c>
      <c r="R5" s="640" t="s">
        <v>5</v>
      </c>
      <c r="S5" s="589">
        <v>-0.58606938480306414</v>
      </c>
      <c r="T5" s="13" t="s">
        <v>6</v>
      </c>
    </row>
    <row r="6" spans="1:20" ht="25.5" customHeight="1">
      <c r="A6" s="888"/>
      <c r="B6" s="845"/>
      <c r="C6" s="845"/>
      <c r="D6" s="1075"/>
      <c r="E6" s="985"/>
      <c r="F6" s="67" t="s">
        <v>9</v>
      </c>
      <c r="G6" s="454">
        <v>-0.74885610981345796</v>
      </c>
      <c r="H6" s="13" t="s">
        <v>6</v>
      </c>
      <c r="I6" s="454" t="s">
        <v>242</v>
      </c>
      <c r="J6" s="13" t="s">
        <v>6</v>
      </c>
      <c r="K6" s="452">
        <v>1.2152282631837359</v>
      </c>
      <c r="L6" s="641" t="s">
        <v>5</v>
      </c>
      <c r="M6" s="454">
        <v>-7.3695161320420241E-2</v>
      </c>
      <c r="N6" s="39" t="s">
        <v>15</v>
      </c>
      <c r="O6" s="454">
        <v>-10.247233653406493</v>
      </c>
      <c r="P6" s="13" t="s">
        <v>6</v>
      </c>
      <c r="Q6" s="454">
        <v>0.89713560039508955</v>
      </c>
      <c r="R6" s="640" t="s">
        <v>5</v>
      </c>
      <c r="S6" s="589" t="s">
        <v>242</v>
      </c>
      <c r="T6" s="13" t="s">
        <v>6</v>
      </c>
    </row>
    <row r="7" spans="1:20" ht="25.5">
      <c r="A7" s="888"/>
      <c r="B7" s="845"/>
      <c r="C7" s="845"/>
      <c r="D7" s="1075"/>
      <c r="E7" s="985"/>
      <c r="F7" s="68" t="s">
        <v>10</v>
      </c>
      <c r="G7" s="451">
        <v>4.3536887376946602E-3</v>
      </c>
      <c r="H7" s="13" t="s">
        <v>6</v>
      </c>
      <c r="I7" s="501">
        <v>0.16905631145253849</v>
      </c>
      <c r="J7" s="13" t="s">
        <v>6</v>
      </c>
      <c r="K7" s="452">
        <v>0.2474480560504852</v>
      </c>
      <c r="L7" s="13" t="s">
        <v>6</v>
      </c>
      <c r="M7" s="451">
        <v>0.52051179735918685</v>
      </c>
      <c r="N7" s="13" t="s">
        <v>6</v>
      </c>
      <c r="O7" s="451">
        <v>0.59818633387154652</v>
      </c>
      <c r="P7" s="13" t="s">
        <v>6</v>
      </c>
      <c r="Q7" s="451">
        <v>0.78478921095818266</v>
      </c>
      <c r="R7" s="230" t="s">
        <v>15</v>
      </c>
      <c r="S7" s="589">
        <v>0.43074837560561424</v>
      </c>
      <c r="T7" s="13" t="s">
        <v>6</v>
      </c>
    </row>
    <row r="8" spans="1:20" ht="19.5" customHeight="1">
      <c r="A8" s="888"/>
      <c r="B8" s="845"/>
      <c r="C8" s="845"/>
      <c r="D8" s="1075"/>
      <c r="E8" s="985"/>
      <c r="F8" s="69" t="s">
        <v>11</v>
      </c>
      <c r="G8" s="118"/>
      <c r="H8" s="23"/>
      <c r="I8" s="118"/>
      <c r="J8" s="23"/>
      <c r="K8" s="530"/>
      <c r="L8" s="23"/>
      <c r="M8" s="183"/>
      <c r="N8" s="23"/>
      <c r="O8" s="530"/>
      <c r="P8" s="23"/>
      <c r="Q8" s="530"/>
      <c r="R8" s="159"/>
      <c r="S8" s="1559"/>
      <c r="T8" s="1560"/>
    </row>
    <row r="9" spans="1:20" ht="23.25" customHeight="1">
      <c r="A9" s="888"/>
      <c r="B9" s="845"/>
      <c r="C9" s="845"/>
      <c r="D9" s="1075"/>
      <c r="E9" s="985"/>
      <c r="F9" s="66" t="s">
        <v>12</v>
      </c>
      <c r="G9" s="451">
        <v>1.0901268688011883</v>
      </c>
      <c r="H9" s="39" t="s">
        <v>15</v>
      </c>
      <c r="I9" s="451">
        <v>0.79500984590379142</v>
      </c>
      <c r="J9" s="13" t="s">
        <v>6</v>
      </c>
      <c r="K9" s="451">
        <v>2.7729344729344731</v>
      </c>
      <c r="L9" s="641" t="s">
        <v>5</v>
      </c>
      <c r="M9" s="451">
        <v>9.2194636655148834</v>
      </c>
      <c r="N9" s="641" t="s">
        <v>5</v>
      </c>
      <c r="O9" s="451">
        <v>2.0492681769465513</v>
      </c>
      <c r="P9" s="641" t="s">
        <v>5</v>
      </c>
      <c r="Q9" s="451">
        <v>1.1694814077851015</v>
      </c>
      <c r="R9" s="230" t="s">
        <v>15</v>
      </c>
      <c r="S9" s="589">
        <v>0.39854465786144999</v>
      </c>
      <c r="T9" s="13" t="s">
        <v>6</v>
      </c>
    </row>
    <row r="10" spans="1:20" ht="21" customHeight="1">
      <c r="A10" s="888"/>
      <c r="B10" s="845"/>
      <c r="C10" s="845"/>
      <c r="D10" s="1075"/>
      <c r="E10" s="985"/>
      <c r="F10" s="67" t="s">
        <v>13</v>
      </c>
      <c r="G10" s="454">
        <v>0.94967183876395123</v>
      </c>
      <c r="H10" s="643" t="s">
        <v>8</v>
      </c>
      <c r="I10" s="454">
        <v>0.65220126277623225</v>
      </c>
      <c r="J10" s="13" t="s">
        <v>6</v>
      </c>
      <c r="K10" s="454">
        <v>2.2366244228313192</v>
      </c>
      <c r="L10" s="641" t="s">
        <v>5</v>
      </c>
      <c r="M10" s="452">
        <v>8.8829088906456803</v>
      </c>
      <c r="N10" s="641" t="s">
        <v>5</v>
      </c>
      <c r="O10" s="454">
        <v>1.7634358458303676</v>
      </c>
      <c r="P10" s="641" t="s">
        <v>5</v>
      </c>
      <c r="Q10" s="454">
        <v>0.95487412724074827</v>
      </c>
      <c r="R10" s="647" t="s">
        <v>8</v>
      </c>
      <c r="S10" s="589">
        <v>0.31122816432011069</v>
      </c>
      <c r="T10" s="13" t="s">
        <v>6</v>
      </c>
    </row>
    <row r="11" spans="1:20" ht="22.5" customHeight="1">
      <c r="A11" s="888"/>
      <c r="B11" s="845"/>
      <c r="C11" s="845"/>
      <c r="D11" s="1075"/>
      <c r="E11" s="985"/>
      <c r="F11" s="66" t="s">
        <v>14</v>
      </c>
      <c r="G11" s="458">
        <v>0</v>
      </c>
      <c r="H11" s="641" t="s">
        <v>5</v>
      </c>
      <c r="I11" s="459">
        <v>169.16946081175445</v>
      </c>
      <c r="J11" s="13" t="s">
        <v>6</v>
      </c>
      <c r="K11" s="458">
        <v>17.101480976799227</v>
      </c>
      <c r="L11" s="641" t="s">
        <v>5</v>
      </c>
      <c r="M11" s="458">
        <v>32.546339745784678</v>
      </c>
      <c r="N11" s="22" t="s">
        <v>7</v>
      </c>
      <c r="O11" s="458">
        <v>17.768458058451337</v>
      </c>
      <c r="P11" s="641" t="s">
        <v>5</v>
      </c>
      <c r="Q11" s="458">
        <v>25.846081182925872</v>
      </c>
      <c r="R11" s="640" t="s">
        <v>5</v>
      </c>
      <c r="S11" s="589">
        <v>60.060370189723784</v>
      </c>
      <c r="T11" s="230" t="s">
        <v>15</v>
      </c>
    </row>
    <row r="12" spans="1:20" ht="25.5" customHeight="1" thickBot="1">
      <c r="A12" s="889"/>
      <c r="B12" s="890"/>
      <c r="C12" s="890"/>
      <c r="D12" s="1076"/>
      <c r="E12" s="985"/>
      <c r="F12" s="73" t="s">
        <v>16</v>
      </c>
      <c r="G12" s="461">
        <v>37784.918699186994</v>
      </c>
      <c r="H12" s="13" t="s">
        <v>6</v>
      </c>
      <c r="I12" s="461">
        <v>289.13760755031649</v>
      </c>
      <c r="J12" s="13" t="s">
        <v>6</v>
      </c>
      <c r="K12" s="461">
        <v>56.791226376962229</v>
      </c>
      <c r="L12" s="22" t="s">
        <v>7</v>
      </c>
      <c r="M12" s="461">
        <v>77.582405460529571</v>
      </c>
      <c r="N12" s="643" t="s">
        <v>8</v>
      </c>
      <c r="O12" s="461">
        <v>145.00262506099406</v>
      </c>
      <c r="P12" s="13" t="s">
        <v>6</v>
      </c>
      <c r="Q12" s="461">
        <v>141.69424983355424</v>
      </c>
      <c r="R12" s="34" t="s">
        <v>6</v>
      </c>
      <c r="S12" s="589">
        <v>336.4035244791894</v>
      </c>
      <c r="T12" s="13" t="s">
        <v>6</v>
      </c>
    </row>
    <row r="13" spans="1:20" ht="20.25" customHeight="1" thickTop="1">
      <c r="A13" s="1080" t="s">
        <v>20</v>
      </c>
      <c r="B13" s="1081"/>
      <c r="C13" s="1081"/>
      <c r="D13" s="1081"/>
      <c r="E13" s="985"/>
      <c r="F13" s="76" t="s">
        <v>21</v>
      </c>
      <c r="G13" s="36"/>
      <c r="H13" s="35"/>
      <c r="I13" s="36"/>
      <c r="J13" s="35"/>
      <c r="K13" s="530"/>
      <c r="L13" s="35"/>
      <c r="M13" s="183"/>
      <c r="N13" s="35"/>
      <c r="O13" s="530"/>
      <c r="P13" s="35"/>
      <c r="Q13" s="530"/>
      <c r="R13" s="37"/>
      <c r="S13" s="1559"/>
      <c r="T13" s="1560"/>
    </row>
    <row r="14" spans="1:20" ht="21.75" customHeight="1">
      <c r="A14" s="1082" t="s">
        <v>899</v>
      </c>
      <c r="B14" s="1082"/>
      <c r="C14" s="1082"/>
      <c r="D14" s="1082"/>
      <c r="E14" s="1031"/>
      <c r="F14" s="67" t="s">
        <v>23</v>
      </c>
      <c r="G14" s="454">
        <v>0.75998648373632538</v>
      </c>
      <c r="H14" s="39" t="s">
        <v>15</v>
      </c>
      <c r="I14" s="454">
        <v>1.143983699190773</v>
      </c>
      <c r="J14" s="13" t="s">
        <v>6</v>
      </c>
      <c r="K14" s="454">
        <v>0.51939935098834367</v>
      </c>
      <c r="L14" s="643" t="s">
        <v>8</v>
      </c>
      <c r="M14" s="454">
        <v>0.84627796554743517</v>
      </c>
      <c r="N14" s="39" t="s">
        <v>15</v>
      </c>
      <c r="O14" s="454">
        <v>0.97762066880124754</v>
      </c>
      <c r="P14" s="39" t="s">
        <v>15</v>
      </c>
      <c r="Q14" s="454">
        <v>0.71722279561197233</v>
      </c>
      <c r="R14" s="647" t="s">
        <v>8</v>
      </c>
      <c r="S14" s="589">
        <v>1.2006790205138151</v>
      </c>
      <c r="T14" s="13" t="s">
        <v>6</v>
      </c>
    </row>
    <row r="15" spans="1:20" ht="18.75" customHeight="1">
      <c r="A15" s="1083"/>
      <c r="B15" s="1083"/>
      <c r="C15" s="1083"/>
      <c r="D15" s="1083"/>
      <c r="E15" s="1031"/>
      <c r="F15" s="66" t="s">
        <v>24</v>
      </c>
      <c r="G15" s="451">
        <v>3.1664320225258376</v>
      </c>
      <c r="H15" s="13" t="s">
        <v>6</v>
      </c>
      <c r="I15" s="451" t="s">
        <v>242</v>
      </c>
      <c r="J15" s="13" t="s">
        <v>6</v>
      </c>
      <c r="K15" s="574">
        <v>1.0807296079530395</v>
      </c>
      <c r="L15" s="643" t="s">
        <v>8</v>
      </c>
      <c r="M15" s="451">
        <v>5.5052482785646308</v>
      </c>
      <c r="N15" s="13" t="s">
        <v>6</v>
      </c>
      <c r="O15" s="451">
        <v>43.684087791495202</v>
      </c>
      <c r="P15" s="13" t="s">
        <v>6</v>
      </c>
      <c r="Q15" s="451">
        <v>2.5363529467099384</v>
      </c>
      <c r="R15" s="34" t="s">
        <v>6</v>
      </c>
      <c r="S15" s="589" t="s">
        <v>242</v>
      </c>
      <c r="T15" s="13" t="s">
        <v>6</v>
      </c>
    </row>
    <row r="16" spans="1:20" ht="19.5" customHeight="1">
      <c r="A16" s="1083"/>
      <c r="B16" s="1083"/>
      <c r="C16" s="1083"/>
      <c r="D16" s="1083"/>
      <c r="E16" s="1031"/>
      <c r="F16" s="146" t="s">
        <v>25</v>
      </c>
      <c r="G16" s="454">
        <v>-4.1939523648075943</v>
      </c>
      <c r="H16" s="13" t="s">
        <v>6</v>
      </c>
      <c r="I16" s="454">
        <v>2.773708172412821</v>
      </c>
      <c r="J16" s="643" t="s">
        <v>8</v>
      </c>
      <c r="K16" s="454">
        <v>0.73510106010408938</v>
      </c>
      <c r="L16" s="641" t="s">
        <v>5</v>
      </c>
      <c r="M16" s="454">
        <v>36.397600394793656</v>
      </c>
      <c r="N16" s="13" t="s">
        <v>6</v>
      </c>
      <c r="O16" s="454">
        <v>-7.0973256073100064</v>
      </c>
      <c r="P16" s="13" t="s">
        <v>6</v>
      </c>
      <c r="Q16" s="454">
        <v>2.6976323043136783</v>
      </c>
      <c r="R16" s="647" t="s">
        <v>8</v>
      </c>
      <c r="S16" s="589">
        <v>-2.8720266742978051</v>
      </c>
      <c r="T16" s="13" t="s">
        <v>6</v>
      </c>
    </row>
    <row r="17" spans="1:26" ht="21.75" customHeight="1">
      <c r="A17" s="1083"/>
      <c r="B17" s="1083"/>
      <c r="C17" s="1083"/>
      <c r="D17" s="1083"/>
      <c r="E17" s="1031"/>
      <c r="F17" s="66" t="s">
        <v>27</v>
      </c>
      <c r="G17" s="451" t="s">
        <v>17</v>
      </c>
      <c r="H17" s="72"/>
      <c r="I17" s="451" t="s">
        <v>17</v>
      </c>
      <c r="J17" s="72"/>
      <c r="K17" s="451">
        <v>1194.056</v>
      </c>
      <c r="L17" s="641" t="s">
        <v>5</v>
      </c>
      <c r="M17" s="451">
        <v>-183.02325581395348</v>
      </c>
      <c r="N17" s="13" t="s">
        <v>6</v>
      </c>
      <c r="O17" s="451">
        <v>-52302.5</v>
      </c>
      <c r="P17" s="13" t="s">
        <v>6</v>
      </c>
      <c r="Q17" s="451">
        <v>336.530303030303</v>
      </c>
      <c r="R17" s="640" t="s">
        <v>5</v>
      </c>
      <c r="S17" s="589">
        <v>-6465.46</v>
      </c>
      <c r="T17" s="13" t="s">
        <v>6</v>
      </c>
    </row>
    <row r="18" spans="1:26" ht="18.75" customHeight="1">
      <c r="A18" s="1083"/>
      <c r="B18" s="1083"/>
      <c r="C18" s="1083"/>
      <c r="D18" s="1083"/>
      <c r="E18" s="1031"/>
      <c r="F18" s="67" t="s">
        <v>28</v>
      </c>
      <c r="G18" s="454" t="s">
        <v>17</v>
      </c>
      <c r="H18" s="72"/>
      <c r="I18" s="454" t="s">
        <v>17</v>
      </c>
      <c r="J18" s="72"/>
      <c r="K18" s="454">
        <v>1353.452</v>
      </c>
      <c r="L18" s="641" t="s">
        <v>5</v>
      </c>
      <c r="M18" s="454">
        <v>377</v>
      </c>
      <c r="N18" s="641" t="s">
        <v>5</v>
      </c>
      <c r="O18" s="454">
        <v>-33652.5</v>
      </c>
      <c r="P18" s="13" t="s">
        <v>6</v>
      </c>
      <c r="Q18" s="609">
        <v>336.530303030303</v>
      </c>
      <c r="R18" s="640" t="s">
        <v>5</v>
      </c>
      <c r="S18" s="589">
        <v>-4612.68</v>
      </c>
      <c r="T18" s="39" t="s">
        <v>15</v>
      </c>
    </row>
    <row r="19" spans="1:26" ht="18" customHeight="1" thickBot="1">
      <c r="A19" s="1083"/>
      <c r="B19" s="1083"/>
      <c r="C19" s="1083"/>
      <c r="D19" s="1083"/>
      <c r="E19" s="1031"/>
      <c r="F19" s="247" t="s">
        <v>29</v>
      </c>
      <c r="G19" s="464" t="s">
        <v>17</v>
      </c>
      <c r="H19" s="72"/>
      <c r="I19" s="464" t="s">
        <v>17</v>
      </c>
      <c r="J19" s="72"/>
      <c r="K19" s="464" t="s">
        <v>17</v>
      </c>
      <c r="L19" s="72"/>
      <c r="M19" s="464" t="s">
        <v>17</v>
      </c>
      <c r="N19" s="72"/>
      <c r="O19" s="464"/>
      <c r="P19" s="72"/>
      <c r="Q19" s="605"/>
      <c r="R19" s="467"/>
      <c r="S19" s="589"/>
      <c r="T19" s="463"/>
    </row>
    <row r="20" spans="1:26" ht="17.25" customHeight="1" thickBot="1">
      <c r="A20" s="1083"/>
      <c r="B20" s="1083"/>
      <c r="C20" s="1083"/>
      <c r="D20" s="1083"/>
      <c r="E20" s="985"/>
      <c r="F20" s="254" t="s">
        <v>31</v>
      </c>
      <c r="G20" s="255">
        <v>-1.0338796302530613</v>
      </c>
      <c r="H20" s="39" t="s">
        <v>15</v>
      </c>
      <c r="I20" s="89">
        <v>-4.832773126537961</v>
      </c>
      <c r="J20" s="39" t="s">
        <v>15</v>
      </c>
      <c r="K20" s="566">
        <v>8.4505896362070381</v>
      </c>
      <c r="L20" s="22" t="s">
        <v>7</v>
      </c>
      <c r="M20" s="567">
        <v>4.7120088413555496</v>
      </c>
      <c r="N20" s="22" t="s">
        <v>7</v>
      </c>
      <c r="O20" s="567">
        <v>1.3248821896391448E-2</v>
      </c>
      <c r="P20" s="39" t="s">
        <v>15</v>
      </c>
      <c r="Q20" s="610">
        <v>3.0617047746560155</v>
      </c>
      <c r="R20" s="240" t="s">
        <v>7</v>
      </c>
      <c r="S20" s="611">
        <v>-8.9626679857254423</v>
      </c>
      <c r="T20" s="39" t="s">
        <v>15</v>
      </c>
      <c r="U20" s="4"/>
      <c r="V20" s="4"/>
    </row>
    <row r="21" spans="1:26" ht="18.75" customHeight="1" thickBot="1">
      <c r="A21" s="1083"/>
      <c r="B21" s="1083"/>
      <c r="C21" s="1083"/>
      <c r="D21" s="1083"/>
      <c r="E21" s="1031"/>
      <c r="F21" s="1085"/>
      <c r="G21" s="1085"/>
      <c r="H21" s="1085"/>
      <c r="I21" s="1085"/>
      <c r="J21" s="1085"/>
      <c r="K21" s="1085"/>
      <c r="L21" s="1085"/>
      <c r="M21" s="1085"/>
      <c r="N21" s="1085"/>
      <c r="O21" s="1085"/>
      <c r="P21" s="1085"/>
      <c r="Q21" s="522"/>
      <c r="R21" s="52"/>
      <c r="S21" s="604"/>
      <c r="U21" s="52"/>
      <c r="V21" s="52"/>
    </row>
    <row r="22" spans="1:26" ht="15" customHeight="1" thickBot="1">
      <c r="A22" s="1083"/>
      <c r="B22" s="1083"/>
      <c r="C22" s="1083"/>
      <c r="D22" s="1083"/>
      <c r="E22" s="1031"/>
      <c r="F22" s="264" t="s">
        <v>325</v>
      </c>
      <c r="G22" s="1086" t="s">
        <v>15</v>
      </c>
      <c r="H22" s="1086"/>
      <c r="I22" s="1087" t="s">
        <v>6</v>
      </c>
      <c r="J22" s="1087"/>
      <c r="K22" s="1292" t="s">
        <v>7</v>
      </c>
      <c r="L22" s="1292"/>
      <c r="M22" s="1088" t="s">
        <v>8</v>
      </c>
      <c r="N22" s="1088"/>
      <c r="O22" s="1086" t="s">
        <v>15</v>
      </c>
      <c r="P22" s="1086"/>
      <c r="Q22" s="1088" t="s">
        <v>8</v>
      </c>
      <c r="R22" s="1088"/>
      <c r="S22" s="472" t="s">
        <v>6</v>
      </c>
      <c r="T22" s="472"/>
      <c r="U22" s="4"/>
      <c r="V22" s="4"/>
    </row>
    <row r="23" spans="1:26" ht="15" customHeight="1" thickBot="1">
      <c r="A23" s="1083"/>
      <c r="B23" s="1083"/>
      <c r="C23" s="1083"/>
      <c r="D23" s="1083"/>
      <c r="E23" s="1031"/>
    </row>
    <row r="24" spans="1:26" ht="30" customHeight="1" thickBot="1">
      <c r="A24" s="1083"/>
      <c r="B24" s="1083"/>
      <c r="C24" s="1083"/>
      <c r="D24" s="1083"/>
      <c r="E24" s="1031"/>
      <c r="F24" s="267" t="s">
        <v>33</v>
      </c>
      <c r="G24" s="1288">
        <v>2018</v>
      </c>
      <c r="H24" s="1288"/>
      <c r="I24" s="1288">
        <v>2019</v>
      </c>
      <c r="J24" s="1288"/>
      <c r="K24" s="1288">
        <v>2020</v>
      </c>
      <c r="L24" s="1288"/>
      <c r="M24" s="1288">
        <v>2021</v>
      </c>
      <c r="N24" s="1288"/>
      <c r="O24" s="1288">
        <v>2022</v>
      </c>
      <c r="P24" s="1288"/>
      <c r="Q24" s="1288">
        <v>2023</v>
      </c>
      <c r="R24" s="1288"/>
      <c r="S24" s="1288">
        <v>2024</v>
      </c>
      <c r="T24" s="1288"/>
      <c r="U24" s="1287" t="s">
        <v>447</v>
      </c>
      <c r="V24" s="1287"/>
      <c r="W24" s="1287" t="s">
        <v>448</v>
      </c>
      <c r="X24" s="1287"/>
      <c r="Y24" s="1288" t="s">
        <v>445</v>
      </c>
      <c r="Z24" s="1289"/>
    </row>
    <row r="25" spans="1:26" ht="15" hidden="1" customHeight="1">
      <c r="A25" s="1083"/>
      <c r="B25" s="1083"/>
      <c r="C25" s="1083"/>
      <c r="D25" s="1083"/>
      <c r="E25" s="1031"/>
      <c r="F25" s="93" t="s">
        <v>37</v>
      </c>
      <c r="G25" s="865">
        <v>29490469</v>
      </c>
      <c r="H25" s="865">
        <v>29490469</v>
      </c>
      <c r="I25" s="865">
        <v>31915806</v>
      </c>
      <c r="J25" s="865">
        <v>31915806</v>
      </c>
      <c r="K25" s="865">
        <v>5976601</v>
      </c>
      <c r="L25" s="865">
        <v>5976601</v>
      </c>
      <c r="M25" s="865">
        <v>17940066</v>
      </c>
      <c r="N25" s="865">
        <v>17940066</v>
      </c>
      <c r="O25" s="865">
        <v>20738922</v>
      </c>
      <c r="P25" s="865">
        <v>20738922</v>
      </c>
      <c r="Q25" s="865">
        <v>20738922</v>
      </c>
      <c r="R25" s="865">
        <v>20738922</v>
      </c>
      <c r="S25" s="865">
        <v>20738922</v>
      </c>
      <c r="T25" s="865">
        <v>20738922</v>
      </c>
      <c r="U25" s="865">
        <v>2798856</v>
      </c>
      <c r="V25" s="865">
        <v>2798856</v>
      </c>
      <c r="W25" s="865">
        <v>0.15601146617855255</v>
      </c>
      <c r="X25" s="865">
        <v>0.15601146617855255</v>
      </c>
      <c r="Y25" s="865">
        <v>-8.4251692421152158E-2</v>
      </c>
      <c r="Z25" s="952">
        <v>-8.4251692421152158E-2</v>
      </c>
    </row>
    <row r="26" spans="1:26">
      <c r="A26" s="1084"/>
      <c r="B26" s="1084"/>
      <c r="C26" s="1084"/>
      <c r="D26" s="1084"/>
      <c r="E26" s="1031"/>
      <c r="F26" s="95" t="s">
        <v>37</v>
      </c>
      <c r="G26" s="860">
        <v>371</v>
      </c>
      <c r="H26" s="860"/>
      <c r="I26" s="860">
        <v>14981</v>
      </c>
      <c r="J26" s="860"/>
      <c r="K26" s="860">
        <v>157643</v>
      </c>
      <c r="L26" s="860"/>
      <c r="M26" s="860">
        <v>499254</v>
      </c>
      <c r="N26" s="860"/>
      <c r="O26" s="860">
        <v>743171</v>
      </c>
      <c r="P26" s="860"/>
      <c r="Q26" s="860">
        <v>1138761</v>
      </c>
      <c r="R26" s="860"/>
      <c r="S26" s="860">
        <v>414808</v>
      </c>
      <c r="T26" s="860"/>
      <c r="U26" s="860">
        <v>-723953</v>
      </c>
      <c r="V26" s="860"/>
      <c r="W26" s="1010">
        <v>-0.63573743744297528</v>
      </c>
      <c r="X26" s="1010"/>
      <c r="Y26" s="1010">
        <v>0.27362949541849924</v>
      </c>
      <c r="Z26" s="1011"/>
    </row>
    <row r="27" spans="1:26" ht="15" customHeight="1" thickBot="1">
      <c r="A27" s="882" t="s">
        <v>38</v>
      </c>
      <c r="B27" s="883"/>
      <c r="C27" s="883"/>
      <c r="D27" s="1021"/>
      <c r="E27" s="985"/>
      <c r="F27" s="94" t="s">
        <v>39</v>
      </c>
      <c r="G27" s="860">
        <v>-47291</v>
      </c>
      <c r="H27" s="860"/>
      <c r="I27" s="860">
        <v>-112039</v>
      </c>
      <c r="J27" s="860"/>
      <c r="K27" s="860">
        <v>298514</v>
      </c>
      <c r="L27" s="860"/>
      <c r="M27" s="860">
        <v>-15740</v>
      </c>
      <c r="N27" s="860"/>
      <c r="O27" s="860">
        <v>-209210</v>
      </c>
      <c r="P27" s="860"/>
      <c r="Q27" s="860">
        <v>199899</v>
      </c>
      <c r="R27" s="860"/>
      <c r="S27" s="860">
        <v>-323273</v>
      </c>
      <c r="T27" s="860"/>
      <c r="U27" s="1282">
        <v>-523172</v>
      </c>
      <c r="V27" s="1282"/>
      <c r="W27" s="861">
        <v>2.6171816767467568</v>
      </c>
      <c r="X27" s="861"/>
      <c r="Y27" s="861">
        <v>-0.97988018748943673</v>
      </c>
      <c r="Z27" s="862"/>
    </row>
    <row r="28" spans="1:26" ht="15" customHeight="1" thickTop="1">
      <c r="A28" s="880" t="s">
        <v>41</v>
      </c>
      <c r="B28" s="881"/>
      <c r="C28" s="881"/>
      <c r="D28" s="1066"/>
      <c r="E28" s="985"/>
      <c r="F28" s="95" t="s">
        <v>304</v>
      </c>
      <c r="G28" s="860">
        <v>-46808</v>
      </c>
      <c r="H28" s="860"/>
      <c r="I28" s="860">
        <v>-112039</v>
      </c>
      <c r="J28" s="860"/>
      <c r="K28" s="860">
        <v>298264</v>
      </c>
      <c r="L28" s="860"/>
      <c r="M28" s="860">
        <v>-15797</v>
      </c>
      <c r="N28" s="860"/>
      <c r="O28" s="860">
        <v>-224107</v>
      </c>
      <c r="P28" s="860"/>
      <c r="Q28" s="860">
        <v>190740</v>
      </c>
      <c r="R28" s="860"/>
      <c r="S28" s="860">
        <v>-323321</v>
      </c>
      <c r="T28" s="860"/>
      <c r="U28" s="1282">
        <v>-514061</v>
      </c>
      <c r="V28" s="1282"/>
      <c r="W28" s="1005">
        <v>2.6950875537380727</v>
      </c>
      <c r="X28" s="1005"/>
      <c r="Y28" s="1005">
        <v>-0.97988018748943673</v>
      </c>
      <c r="Z28" s="1006"/>
    </row>
    <row r="29" spans="1:26" ht="18" customHeight="1" thickBot="1">
      <c r="A29" s="960" t="s">
        <v>900</v>
      </c>
      <c r="B29" s="961"/>
      <c r="C29" s="961"/>
      <c r="D29" s="962"/>
      <c r="E29" s="985"/>
      <c r="F29" s="96" t="s">
        <v>44</v>
      </c>
      <c r="G29" s="857">
        <v>-46808</v>
      </c>
      <c r="H29" s="857"/>
      <c r="I29" s="857">
        <v>-112039</v>
      </c>
      <c r="J29" s="857"/>
      <c r="K29" s="1064">
        <v>279686</v>
      </c>
      <c r="L29" s="1064"/>
      <c r="M29" s="857">
        <v>-15797</v>
      </c>
      <c r="N29" s="857"/>
      <c r="O29" s="857">
        <v>-224107</v>
      </c>
      <c r="P29" s="857"/>
      <c r="Q29" s="857">
        <v>190740</v>
      </c>
      <c r="R29" s="857"/>
      <c r="S29" s="857">
        <v>-323321</v>
      </c>
      <c r="T29" s="857"/>
      <c r="U29" s="1279">
        <v>-514061</v>
      </c>
      <c r="V29" s="1279"/>
      <c r="W29" s="858">
        <v>2.6950875537380727</v>
      </c>
      <c r="X29" s="858"/>
      <c r="Y29" s="858">
        <v>-0.96309063620188229</v>
      </c>
      <c r="Z29" s="859"/>
    </row>
    <row r="30" spans="1:26" ht="15.75" customHeight="1" thickBot="1">
      <c r="A30" s="963"/>
      <c r="B30" s="964"/>
      <c r="C30" s="964"/>
      <c r="D30" s="965"/>
      <c r="E30" s="985"/>
    </row>
    <row r="31" spans="1:26" ht="34.5" customHeight="1" thickBot="1">
      <c r="A31" s="966"/>
      <c r="B31" s="967"/>
      <c r="C31" s="967"/>
      <c r="D31" s="968"/>
      <c r="E31" s="985"/>
      <c r="F31" s="267" t="s">
        <v>45</v>
      </c>
      <c r="G31" s="1062">
        <v>2018</v>
      </c>
      <c r="H31" s="1062"/>
      <c r="I31" s="1062">
        <v>2019</v>
      </c>
      <c r="J31" s="1062"/>
      <c r="K31" s="1062">
        <v>2020</v>
      </c>
      <c r="L31" s="1062"/>
      <c r="M31" s="1062">
        <v>2021</v>
      </c>
      <c r="N31" s="1062"/>
      <c r="O31" s="1062">
        <v>2022</v>
      </c>
      <c r="P31" s="1062"/>
      <c r="Q31" s="1062">
        <v>2023</v>
      </c>
      <c r="R31" s="1062"/>
      <c r="S31" s="1062">
        <v>2024</v>
      </c>
      <c r="T31" s="1062"/>
      <c r="U31" s="1063" t="s">
        <v>447</v>
      </c>
      <c r="V31" s="1063"/>
      <c r="W31" s="1063" t="s">
        <v>448</v>
      </c>
      <c r="X31" s="1063"/>
      <c r="Y31" s="1062" t="s">
        <v>445</v>
      </c>
      <c r="Z31" s="1065"/>
    </row>
    <row r="32" spans="1:26" ht="18" customHeight="1">
      <c r="A32" s="838" t="s">
        <v>46</v>
      </c>
      <c r="B32" s="839"/>
      <c r="C32" s="839"/>
      <c r="D32" s="839"/>
      <c r="E32" s="985"/>
      <c r="F32" s="93" t="s">
        <v>47</v>
      </c>
      <c r="G32" s="865">
        <v>260427</v>
      </c>
      <c r="H32" s="865"/>
      <c r="I32" s="865">
        <v>344032</v>
      </c>
      <c r="J32" s="865"/>
      <c r="K32" s="865">
        <v>478882</v>
      </c>
      <c r="L32" s="865"/>
      <c r="M32" s="1485">
        <v>1394439</v>
      </c>
      <c r="N32" s="1485"/>
      <c r="O32" s="1596">
        <v>977241</v>
      </c>
      <c r="P32" s="1596"/>
      <c r="Q32" s="1485">
        <v>751864</v>
      </c>
      <c r="R32" s="1485"/>
      <c r="S32" s="1485">
        <v>551677</v>
      </c>
      <c r="T32" s="1485"/>
      <c r="U32" s="1485">
        <v>-200187</v>
      </c>
      <c r="V32" s="1485"/>
      <c r="W32" s="1010">
        <v>-0.26625426938914487</v>
      </c>
      <c r="X32" s="1010"/>
      <c r="Y32" s="1010">
        <v>3.6010343016939173E-2</v>
      </c>
      <c r="Z32" s="1011"/>
    </row>
    <row r="33" spans="1:26" ht="18" customHeight="1">
      <c r="A33" s="836" t="s">
        <v>94</v>
      </c>
      <c r="B33" s="837"/>
      <c r="C33" s="837"/>
      <c r="D33" s="837"/>
      <c r="E33" s="985"/>
      <c r="F33" s="94" t="s">
        <v>49</v>
      </c>
      <c r="G33" s="1060">
        <v>197921</v>
      </c>
      <c r="H33" s="1060"/>
      <c r="I33" s="860">
        <v>393567</v>
      </c>
      <c r="J33" s="860"/>
      <c r="K33" s="860">
        <v>248731</v>
      </c>
      <c r="L33" s="860"/>
      <c r="M33" s="860">
        <v>1180083</v>
      </c>
      <c r="N33" s="860"/>
      <c r="O33" s="1501">
        <v>955371</v>
      </c>
      <c r="P33" s="1501"/>
      <c r="Q33" s="860">
        <v>539254</v>
      </c>
      <c r="R33" s="860"/>
      <c r="S33" s="860">
        <v>662387</v>
      </c>
      <c r="T33" s="860"/>
      <c r="U33" s="860">
        <v>123133</v>
      </c>
      <c r="V33" s="860"/>
      <c r="W33" s="861">
        <v>0.22833952089367915</v>
      </c>
      <c r="X33" s="861"/>
      <c r="Y33" s="861">
        <v>0.27745459005107609</v>
      </c>
      <c r="Z33" s="862"/>
    </row>
    <row r="34" spans="1:26" ht="18" customHeight="1">
      <c r="A34" s="838" t="s">
        <v>50</v>
      </c>
      <c r="B34" s="839"/>
      <c r="C34" s="839"/>
      <c r="D34" s="839"/>
      <c r="E34" s="985"/>
      <c r="F34" s="95" t="s">
        <v>51</v>
      </c>
      <c r="G34" s="860">
        <v>62506</v>
      </c>
      <c r="H34" s="860"/>
      <c r="I34" s="860">
        <v>-49535</v>
      </c>
      <c r="J34" s="860"/>
      <c r="K34" s="860">
        <v>230151</v>
      </c>
      <c r="L34" s="860"/>
      <c r="M34" s="860">
        <v>214356</v>
      </c>
      <c r="N34" s="860"/>
      <c r="O34" s="1501">
        <v>21870</v>
      </c>
      <c r="P34" s="1501"/>
      <c r="Q34" s="860">
        <v>212610</v>
      </c>
      <c r="R34" s="860"/>
      <c r="S34" s="860">
        <v>-110710</v>
      </c>
      <c r="T34" s="860"/>
      <c r="U34" s="860">
        <v>-323320</v>
      </c>
      <c r="V34" s="860"/>
      <c r="W34" s="1005">
        <v>1.5207186867974225</v>
      </c>
      <c r="X34" s="1005"/>
      <c r="Y34" s="1005">
        <v>-1.1671946697817308</v>
      </c>
      <c r="Z34" s="1006"/>
    </row>
    <row r="35" spans="1:26" ht="18" customHeight="1">
      <c r="A35" s="863" t="s">
        <v>665</v>
      </c>
      <c r="B35" s="864"/>
      <c r="C35" s="864"/>
      <c r="D35" s="864"/>
      <c r="E35" s="985"/>
      <c r="F35" s="94" t="s">
        <v>53</v>
      </c>
      <c r="G35" s="860">
        <v>260427</v>
      </c>
      <c r="H35" s="860"/>
      <c r="I35" s="860">
        <v>344032</v>
      </c>
      <c r="J35" s="860"/>
      <c r="K35" s="860">
        <v>478882</v>
      </c>
      <c r="L35" s="860"/>
      <c r="M35" s="860">
        <v>1394439</v>
      </c>
      <c r="N35" s="860"/>
      <c r="O35" s="1501">
        <v>977241</v>
      </c>
      <c r="P35" s="1501"/>
      <c r="Q35" s="860">
        <v>751864</v>
      </c>
      <c r="R35" s="860"/>
      <c r="S35" s="860">
        <v>551677</v>
      </c>
      <c r="T35" s="860"/>
      <c r="U35" s="1060">
        <v>-200187</v>
      </c>
      <c r="V35" s="1060"/>
      <c r="W35" s="861">
        <v>-0.26625426938914487</v>
      </c>
      <c r="X35" s="861"/>
      <c r="Y35" s="861">
        <v>3.6010343016939173E-2</v>
      </c>
      <c r="Z35" s="862"/>
    </row>
    <row r="36" spans="1:26" ht="18" customHeight="1" thickBot="1">
      <c r="A36" s="838" t="s">
        <v>54</v>
      </c>
      <c r="B36" s="839"/>
      <c r="C36" s="839"/>
      <c r="D36" s="839"/>
      <c r="E36" s="985"/>
      <c r="F36" s="97" t="s">
        <v>328</v>
      </c>
      <c r="G36" s="857">
        <v>62506</v>
      </c>
      <c r="H36" s="857"/>
      <c r="I36" s="857">
        <v>-49535</v>
      </c>
      <c r="J36" s="857"/>
      <c r="K36" s="857">
        <v>230151</v>
      </c>
      <c r="L36" s="857"/>
      <c r="M36" s="857">
        <v>214356</v>
      </c>
      <c r="N36" s="857"/>
      <c r="O36" s="1502">
        <v>21870</v>
      </c>
      <c r="P36" s="1502"/>
      <c r="Q36" s="857">
        <v>212610</v>
      </c>
      <c r="R36" s="857"/>
      <c r="S36" s="857">
        <v>-110710</v>
      </c>
      <c r="T36" s="857"/>
      <c r="U36" s="857">
        <v>-323320</v>
      </c>
      <c r="V36" s="857"/>
      <c r="W36" s="1007">
        <v>1.5207186867974225</v>
      </c>
      <c r="X36" s="1007"/>
      <c r="Y36" s="1007">
        <v>-1.1671946697817308</v>
      </c>
      <c r="Z36" s="1008"/>
    </row>
    <row r="37" spans="1:26" ht="18" customHeight="1">
      <c r="A37" s="836" t="s">
        <v>901</v>
      </c>
      <c r="B37" s="837"/>
      <c r="C37" s="837"/>
      <c r="D37" s="837"/>
      <c r="E37" s="985"/>
    </row>
    <row r="38" spans="1:26" ht="18" customHeight="1" thickBot="1">
      <c r="A38" s="838" t="s">
        <v>57</v>
      </c>
      <c r="B38" s="839"/>
      <c r="C38" s="839"/>
      <c r="D38" s="839"/>
      <c r="E38" s="985"/>
      <c r="F38" s="1448" t="s">
        <v>58</v>
      </c>
      <c r="G38" s="1237"/>
      <c r="H38" s="1237"/>
      <c r="I38" s="1237"/>
      <c r="J38" s="1237"/>
      <c r="K38" s="1237"/>
      <c r="L38" s="1237"/>
      <c r="M38" s="1237"/>
      <c r="N38" s="1237"/>
      <c r="O38" s="1237"/>
      <c r="P38" s="1237"/>
      <c r="Q38" s="1237"/>
      <c r="R38" s="1237"/>
      <c r="S38" s="1237"/>
      <c r="T38" s="1237"/>
      <c r="U38" s="1237"/>
      <c r="V38" s="1237"/>
      <c r="W38" s="1237"/>
      <c r="X38" s="1237"/>
    </row>
    <row r="39" spans="1:26" ht="18" customHeight="1">
      <c r="A39" s="1198">
        <v>6820</v>
      </c>
      <c r="B39" s="1199"/>
      <c r="C39" s="1199"/>
      <c r="D39" s="1199"/>
      <c r="E39" s="985"/>
      <c r="F39" s="483"/>
      <c r="G39" s="484"/>
      <c r="H39" s="484"/>
      <c r="I39" s="484"/>
      <c r="J39" s="484"/>
      <c r="K39" s="484"/>
      <c r="L39" s="484"/>
      <c r="M39" s="484"/>
      <c r="N39" s="484"/>
      <c r="O39" s="484"/>
      <c r="P39" s="484"/>
      <c r="Q39" s="484"/>
      <c r="R39" s="484"/>
      <c r="S39" s="484"/>
      <c r="T39" s="484"/>
      <c r="U39" s="484"/>
      <c r="V39" s="484"/>
      <c r="W39" s="484"/>
      <c r="X39" s="486"/>
    </row>
    <row r="40" spans="1:26" ht="18" customHeight="1">
      <c r="A40" s="847" t="s">
        <v>59</v>
      </c>
      <c r="B40" s="848"/>
      <c r="C40" s="848"/>
      <c r="D40" s="848"/>
      <c r="E40" s="985"/>
      <c r="F40" s="487"/>
      <c r="G40" s="52"/>
      <c r="H40" s="52"/>
      <c r="I40" s="52"/>
      <c r="J40" s="52"/>
      <c r="K40" s="52"/>
      <c r="L40" s="52"/>
      <c r="M40" s="52"/>
      <c r="N40" s="52"/>
      <c r="O40" s="52"/>
      <c r="P40" s="52"/>
      <c r="Q40" s="52"/>
      <c r="R40" s="52"/>
      <c r="S40" s="52"/>
      <c r="T40" s="52"/>
      <c r="U40" s="52"/>
      <c r="V40" s="52"/>
      <c r="W40" s="52"/>
      <c r="X40" s="488"/>
    </row>
    <row r="41" spans="1:26" ht="18" customHeight="1">
      <c r="A41" s="1421" t="s">
        <v>265</v>
      </c>
      <c r="B41" s="1422"/>
      <c r="C41" s="1310">
        <v>1</v>
      </c>
      <c r="D41" s="1311"/>
      <c r="E41" s="1031"/>
      <c r="F41" s="487"/>
      <c r="G41" s="52"/>
      <c r="H41" s="52"/>
      <c r="I41" s="52"/>
      <c r="J41" s="52"/>
      <c r="K41" s="52"/>
      <c r="L41" s="52"/>
      <c r="M41" s="52"/>
      <c r="N41" s="52"/>
      <c r="O41" s="52"/>
      <c r="P41" s="52"/>
      <c r="Q41" s="52"/>
      <c r="R41" s="52"/>
      <c r="S41" s="52"/>
      <c r="T41" s="52"/>
      <c r="U41" s="52"/>
      <c r="V41" s="52"/>
      <c r="W41" s="52"/>
      <c r="X41" s="488"/>
    </row>
    <row r="42" spans="1:26" ht="18" customHeight="1">
      <c r="A42" s="1423"/>
      <c r="B42" s="1424"/>
      <c r="C42" s="1427"/>
      <c r="D42" s="1428"/>
      <c r="E42" s="985"/>
      <c r="F42" s="487"/>
      <c r="G42" s="52"/>
      <c r="H42" s="52"/>
      <c r="I42" s="52"/>
      <c r="J42" s="52"/>
      <c r="K42" s="52"/>
      <c r="L42" s="52"/>
      <c r="M42" s="52"/>
      <c r="N42" s="52"/>
      <c r="O42" s="52"/>
      <c r="P42" s="52"/>
      <c r="Q42" s="52"/>
      <c r="R42" s="52"/>
      <c r="S42" s="52"/>
      <c r="T42" s="52"/>
      <c r="U42" s="52"/>
      <c r="V42" s="52"/>
      <c r="W42" s="52"/>
      <c r="X42" s="488"/>
    </row>
    <row r="43" spans="1:26" ht="18" customHeight="1">
      <c r="A43" s="1425"/>
      <c r="B43" s="1426"/>
      <c r="C43" s="1312"/>
      <c r="D43" s="1313"/>
      <c r="E43" s="1031"/>
      <c r="F43" s="487"/>
      <c r="G43" s="52"/>
      <c r="H43" s="52"/>
      <c r="I43" s="52"/>
      <c r="J43" s="52"/>
      <c r="K43" s="52"/>
      <c r="L43" s="52"/>
      <c r="M43" s="52"/>
      <c r="N43" s="52"/>
      <c r="O43" s="52"/>
      <c r="P43" s="52"/>
      <c r="Q43" s="52"/>
      <c r="R43" s="52"/>
      <c r="S43" s="52"/>
      <c r="T43" s="52"/>
      <c r="U43" s="52"/>
      <c r="V43" s="52"/>
      <c r="W43" s="52"/>
      <c r="X43" s="488"/>
    </row>
    <row r="44" spans="1:26" ht="18" customHeight="1">
      <c r="A44" s="855" t="s">
        <v>61</v>
      </c>
      <c r="B44" s="856"/>
      <c r="C44" s="856"/>
      <c r="D44" s="1301"/>
      <c r="E44" s="985"/>
      <c r="F44" s="487"/>
      <c r="G44" s="52"/>
      <c r="H44" s="52"/>
      <c r="I44" s="52"/>
      <c r="J44" s="52"/>
      <c r="K44" s="52"/>
      <c r="L44" s="52"/>
      <c r="M44" s="52"/>
      <c r="N44" s="52"/>
      <c r="O44" s="52"/>
      <c r="P44" s="52"/>
      <c r="Q44" s="52"/>
      <c r="R44" s="52"/>
      <c r="S44" s="52"/>
      <c r="T44" s="52"/>
      <c r="U44" s="52"/>
      <c r="V44" s="52"/>
      <c r="W44" s="52"/>
      <c r="X44" s="488"/>
    </row>
    <row r="45" spans="1:26" ht="18" customHeight="1" thickBot="1">
      <c r="A45" s="1593" t="s">
        <v>902</v>
      </c>
      <c r="B45" s="1594"/>
      <c r="C45" s="1594"/>
      <c r="D45" s="1595"/>
      <c r="E45" s="985"/>
      <c r="F45" s="487"/>
      <c r="G45" s="52"/>
      <c r="H45" s="52"/>
      <c r="I45" s="52"/>
      <c r="J45" s="52"/>
      <c r="K45" s="52"/>
      <c r="L45" s="52"/>
      <c r="M45" s="52"/>
      <c r="N45" s="52"/>
      <c r="O45" s="52"/>
      <c r="P45" s="52"/>
      <c r="Q45" s="52"/>
      <c r="R45" s="52"/>
      <c r="S45" s="52"/>
      <c r="T45" s="52"/>
      <c r="U45" s="52"/>
      <c r="V45" s="52"/>
      <c r="W45" s="52"/>
      <c r="X45" s="488"/>
    </row>
    <row r="46" spans="1:26" ht="18" customHeight="1" thickTop="1" thickBot="1">
      <c r="A46" s="831" t="s">
        <v>63</v>
      </c>
      <c r="B46" s="832"/>
      <c r="C46" s="832"/>
      <c r="D46" s="1305"/>
      <c r="E46" s="985"/>
      <c r="F46" s="487"/>
      <c r="G46" s="52"/>
      <c r="H46" s="52"/>
      <c r="I46" s="52"/>
      <c r="J46" s="52"/>
      <c r="K46" s="52"/>
      <c r="L46" s="52"/>
      <c r="M46" s="52"/>
      <c r="N46" s="52"/>
      <c r="O46" s="52"/>
      <c r="P46" s="52"/>
      <c r="Q46" s="52"/>
      <c r="R46" s="52"/>
      <c r="S46" s="52"/>
      <c r="T46" s="52"/>
      <c r="U46" s="52"/>
      <c r="V46" s="52"/>
      <c r="W46" s="52"/>
      <c r="X46" s="488"/>
    </row>
    <row r="47" spans="1:26" ht="18" customHeight="1" thickTop="1">
      <c r="A47" s="880" t="s">
        <v>64</v>
      </c>
      <c r="B47" s="881"/>
      <c r="C47" s="881"/>
      <c r="D47" s="1066"/>
      <c r="E47" s="985"/>
      <c r="F47" s="487"/>
      <c r="G47" s="52"/>
      <c r="H47" s="52"/>
      <c r="I47" s="52"/>
      <c r="J47" s="52"/>
      <c r="K47" s="52"/>
      <c r="L47" s="52"/>
      <c r="M47" s="52"/>
      <c r="N47" s="52"/>
      <c r="O47" s="52"/>
      <c r="P47" s="52"/>
      <c r="Q47" s="52"/>
      <c r="R47" s="52"/>
      <c r="S47" s="52"/>
      <c r="T47" s="52"/>
      <c r="U47" s="52"/>
      <c r="V47" s="52"/>
      <c r="W47" s="52"/>
      <c r="X47" s="488"/>
    </row>
    <row r="48" spans="1:26" ht="18" customHeight="1">
      <c r="A48" s="1477" t="s">
        <v>903</v>
      </c>
      <c r="B48" s="1478"/>
      <c r="C48" s="1478"/>
      <c r="D48" s="1479"/>
      <c r="E48" s="985"/>
      <c r="F48" s="487"/>
      <c r="G48" s="52"/>
      <c r="H48" s="52"/>
      <c r="I48" s="52"/>
      <c r="J48" s="52"/>
      <c r="K48" s="52"/>
      <c r="L48" s="52"/>
      <c r="M48" s="52"/>
      <c r="N48" s="52"/>
      <c r="O48" s="52"/>
      <c r="P48" s="52"/>
      <c r="Q48" s="52"/>
      <c r="R48" s="52"/>
      <c r="S48" s="52"/>
      <c r="T48" s="52"/>
      <c r="U48" s="52"/>
      <c r="V48" s="52"/>
      <c r="W48" s="52"/>
      <c r="X48" s="488"/>
    </row>
    <row r="49" spans="1:24" ht="18" customHeight="1">
      <c r="A49" s="855" t="s">
        <v>66</v>
      </c>
      <c r="B49" s="856"/>
      <c r="C49" s="856"/>
      <c r="D49" s="1301"/>
      <c r="E49" s="985"/>
      <c r="F49" s="487"/>
      <c r="G49" s="52"/>
      <c r="H49" s="52"/>
      <c r="I49" s="52"/>
      <c r="J49" s="52"/>
      <c r="K49" s="52"/>
      <c r="L49" s="52"/>
      <c r="M49" s="52"/>
      <c r="N49" s="52"/>
      <c r="O49" s="52"/>
      <c r="P49" s="52"/>
      <c r="Q49" s="52"/>
      <c r="R49" s="52"/>
      <c r="S49" s="52"/>
      <c r="T49" s="52"/>
      <c r="U49" s="52"/>
      <c r="V49" s="52"/>
      <c r="W49" s="52"/>
      <c r="X49" s="488"/>
    </row>
    <row r="50" spans="1:24" ht="18" customHeight="1">
      <c r="A50" s="1566" t="s">
        <v>904</v>
      </c>
      <c r="B50" s="1567"/>
      <c r="C50" s="1567"/>
      <c r="D50" s="1568"/>
      <c r="E50" s="985"/>
      <c r="F50" s="487"/>
      <c r="G50" s="52"/>
      <c r="H50" s="52"/>
      <c r="I50" s="52"/>
      <c r="J50" s="52"/>
      <c r="K50" s="52"/>
      <c r="L50" s="52"/>
      <c r="M50" s="52"/>
      <c r="N50" s="52"/>
      <c r="O50" s="52"/>
      <c r="P50" s="52"/>
      <c r="Q50" s="52"/>
      <c r="R50" s="52"/>
      <c r="S50" s="52"/>
      <c r="T50" s="52"/>
      <c r="U50" s="52"/>
      <c r="V50" s="52"/>
      <c r="W50" s="52"/>
      <c r="X50" s="488"/>
    </row>
    <row r="51" spans="1:24" ht="18" customHeight="1">
      <c r="A51" s="1110" t="s">
        <v>905</v>
      </c>
      <c r="B51" s="1111"/>
      <c r="C51" s="1111"/>
      <c r="D51" s="1265"/>
      <c r="E51" s="985"/>
      <c r="F51" s="487"/>
      <c r="G51" s="52"/>
      <c r="H51" s="52"/>
      <c r="I51" s="52"/>
      <c r="J51" s="52"/>
      <c r="K51" s="52"/>
      <c r="L51" s="52"/>
      <c r="M51" s="52"/>
      <c r="N51" s="52"/>
      <c r="O51" s="52"/>
      <c r="P51" s="52"/>
      <c r="Q51" s="52"/>
      <c r="R51" s="52"/>
      <c r="S51" s="52"/>
      <c r="T51" s="52"/>
      <c r="U51" s="52"/>
      <c r="V51" s="52"/>
      <c r="W51" s="52"/>
      <c r="X51" s="488"/>
    </row>
    <row r="52" spans="1:24" ht="18" customHeight="1" thickBot="1">
      <c r="A52" s="1569" t="s">
        <v>906</v>
      </c>
      <c r="B52" s="1570"/>
      <c r="C52" s="1570"/>
      <c r="D52" s="1571"/>
      <c r="E52" s="985"/>
      <c r="F52" s="487"/>
      <c r="G52" s="52"/>
      <c r="H52" s="52"/>
      <c r="I52" s="52"/>
      <c r="J52" s="52"/>
      <c r="K52" s="52"/>
      <c r="L52" s="52"/>
      <c r="M52" s="52"/>
      <c r="N52" s="52"/>
      <c r="O52" s="52"/>
      <c r="P52" s="52"/>
      <c r="Q52" s="52"/>
      <c r="R52" s="52"/>
      <c r="S52" s="52"/>
      <c r="T52" s="52"/>
      <c r="U52" s="52"/>
      <c r="V52" s="52"/>
      <c r="W52" s="52"/>
      <c r="X52" s="488"/>
    </row>
    <row r="53" spans="1:24" ht="18" customHeight="1" thickBot="1">
      <c r="A53" s="855" t="s">
        <v>74</v>
      </c>
      <c r="B53" s="856"/>
      <c r="C53" s="856"/>
      <c r="D53" s="1301"/>
      <c r="E53" s="985"/>
      <c r="F53" s="938" t="s">
        <v>68</v>
      </c>
      <c r="G53" s="817"/>
      <c r="H53" s="817"/>
      <c r="I53" s="817"/>
      <c r="J53" s="817"/>
      <c r="K53" s="817"/>
      <c r="L53" s="817"/>
      <c r="M53" s="817"/>
      <c r="N53" s="817"/>
      <c r="O53" s="817"/>
      <c r="P53" s="817"/>
      <c r="Q53" s="817"/>
      <c r="R53" s="817"/>
      <c r="S53" s="817"/>
      <c r="T53" s="817"/>
      <c r="U53" s="817"/>
      <c r="V53" s="817"/>
      <c r="W53" s="817"/>
      <c r="X53" s="818"/>
    </row>
    <row r="54" spans="1:24" ht="18" customHeight="1" thickBot="1">
      <c r="A54" s="1439" t="s">
        <v>739</v>
      </c>
      <c r="B54" s="1440"/>
      <c r="C54" s="1440"/>
      <c r="D54" s="1441"/>
      <c r="E54" s="985"/>
      <c r="F54" s="307" t="s">
        <v>70</v>
      </c>
      <c r="G54" s="1244" t="s">
        <v>71</v>
      </c>
      <c r="H54" s="1244"/>
      <c r="I54" s="1244"/>
      <c r="J54" s="1244"/>
      <c r="K54" s="826" t="s">
        <v>72</v>
      </c>
      <c r="L54" s="827"/>
      <c r="M54" s="828"/>
      <c r="N54" s="826" t="s">
        <v>73</v>
      </c>
      <c r="O54" s="827"/>
      <c r="P54" s="827"/>
      <c r="Q54" s="827"/>
      <c r="R54" s="827"/>
      <c r="S54" s="827"/>
      <c r="T54" s="827"/>
      <c r="U54" s="827"/>
      <c r="V54" s="827"/>
      <c r="W54" s="827"/>
      <c r="X54" s="940"/>
    </row>
    <row r="55" spans="1:24" ht="18" customHeight="1" thickTop="1" thickBot="1">
      <c r="A55" s="1439"/>
      <c r="B55" s="1440"/>
      <c r="C55" s="1440"/>
      <c r="D55" s="1441"/>
      <c r="E55" s="985"/>
      <c r="F55" s="1465" t="s">
        <v>87</v>
      </c>
      <c r="G55" s="1466"/>
      <c r="H55" s="1466"/>
      <c r="I55" s="1466"/>
      <c r="J55" s="1466"/>
      <c r="K55" s="1466"/>
      <c r="L55" s="1466"/>
      <c r="M55" s="1466"/>
      <c r="N55" s="1466"/>
      <c r="O55" s="1466"/>
      <c r="P55" s="1466"/>
      <c r="Q55" s="1466"/>
      <c r="R55" s="1466"/>
      <c r="S55" s="1466"/>
      <c r="T55" s="1466"/>
      <c r="U55" s="1466"/>
      <c r="V55" s="1466"/>
      <c r="W55" s="1466"/>
      <c r="X55" s="1467"/>
    </row>
    <row r="56" spans="1:24" ht="18" customHeight="1" thickTop="1" thickBot="1">
      <c r="A56" s="1439"/>
      <c r="B56" s="1440"/>
      <c r="C56" s="1440"/>
      <c r="D56" s="1441"/>
      <c r="E56" s="985"/>
      <c r="F56" s="1438"/>
      <c r="G56" s="1468"/>
      <c r="H56" s="1468"/>
      <c r="I56" s="1468"/>
      <c r="J56" s="1468"/>
      <c r="K56" s="1468"/>
      <c r="L56" s="1468"/>
      <c r="M56" s="1468"/>
      <c r="N56" s="1468"/>
      <c r="O56" s="1468"/>
      <c r="P56" s="1468"/>
      <c r="Q56" s="1468"/>
      <c r="R56" s="1468"/>
      <c r="S56" s="1468"/>
      <c r="T56" s="1468"/>
      <c r="U56" s="1468"/>
      <c r="V56" s="1468"/>
      <c r="W56" s="1468"/>
      <c r="X56" s="1469"/>
    </row>
    <row r="57" spans="1:24" ht="18" customHeight="1" thickTop="1" thickBot="1">
      <c r="A57" s="831" t="s">
        <v>81</v>
      </c>
      <c r="B57" s="832"/>
      <c r="C57" s="832"/>
      <c r="D57" s="1305"/>
      <c r="E57" s="985"/>
      <c r="F57" s="1438"/>
      <c r="G57" s="1468"/>
      <c r="H57" s="1468"/>
      <c r="I57" s="1468"/>
      <c r="J57" s="1468"/>
      <c r="K57" s="1468"/>
      <c r="L57" s="1468"/>
      <c r="M57" s="1468"/>
      <c r="N57" s="1468"/>
      <c r="O57" s="1468"/>
      <c r="P57" s="1468"/>
      <c r="Q57" s="1468"/>
      <c r="R57" s="1468"/>
      <c r="S57" s="1468"/>
      <c r="T57" s="1468"/>
      <c r="U57" s="1468"/>
      <c r="V57" s="1468"/>
      <c r="W57" s="1468"/>
      <c r="X57" s="1469"/>
    </row>
    <row r="58" spans="1:24" ht="18" customHeight="1" thickTop="1">
      <c r="A58" s="880" t="s">
        <v>82</v>
      </c>
      <c r="B58" s="881"/>
      <c r="C58" s="881"/>
      <c r="D58" s="1066"/>
      <c r="E58" s="985"/>
      <c r="F58" s="1438"/>
      <c r="G58" s="1468"/>
      <c r="H58" s="1468"/>
      <c r="I58" s="1468"/>
      <c r="J58" s="1468"/>
      <c r="K58" s="1468"/>
      <c r="L58" s="1468"/>
      <c r="M58" s="1468"/>
      <c r="N58" s="1468"/>
      <c r="O58" s="1468"/>
      <c r="P58" s="1468"/>
      <c r="Q58" s="1468"/>
      <c r="R58" s="1468"/>
      <c r="S58" s="1468"/>
      <c r="T58" s="1468"/>
      <c r="U58" s="1468"/>
      <c r="V58" s="1468"/>
      <c r="W58" s="1468"/>
      <c r="X58" s="1469"/>
    </row>
    <row r="59" spans="1:24" ht="35.25" customHeight="1">
      <c r="A59" s="1589" t="s">
        <v>907</v>
      </c>
      <c r="B59" s="1589"/>
      <c r="C59" s="1589"/>
      <c r="D59" s="1590"/>
      <c r="E59" s="985"/>
      <c r="F59" s="1438"/>
      <c r="G59" s="1468"/>
      <c r="H59" s="1468"/>
      <c r="I59" s="1468"/>
      <c r="J59" s="1468"/>
      <c r="K59" s="1468"/>
      <c r="L59" s="1468"/>
      <c r="M59" s="1468"/>
      <c r="N59" s="1468"/>
      <c r="O59" s="1468"/>
      <c r="P59" s="1468"/>
      <c r="Q59" s="1468"/>
      <c r="R59" s="1468"/>
      <c r="S59" s="1468"/>
      <c r="T59" s="1468"/>
      <c r="U59" s="1468"/>
      <c r="V59" s="1468"/>
      <c r="W59" s="1468"/>
      <c r="X59" s="1469"/>
    </row>
    <row r="60" spans="1:24" ht="31.5" customHeight="1" thickBot="1">
      <c r="A60" s="1591" t="s">
        <v>751</v>
      </c>
      <c r="B60" s="1591"/>
      <c r="C60" s="1591"/>
      <c r="D60" s="1592"/>
      <c r="E60" s="985"/>
      <c r="F60" s="1470"/>
      <c r="G60" s="1471"/>
      <c r="H60" s="1471"/>
      <c r="I60" s="1471"/>
      <c r="J60" s="1471"/>
      <c r="K60" s="1471"/>
      <c r="L60" s="1471"/>
      <c r="M60" s="1471"/>
      <c r="N60" s="1471"/>
      <c r="O60" s="1471"/>
      <c r="P60" s="1471"/>
      <c r="Q60" s="1471"/>
      <c r="R60" s="1471"/>
      <c r="S60" s="1471"/>
      <c r="T60" s="1471"/>
      <c r="U60" s="1471"/>
      <c r="V60" s="1471"/>
      <c r="W60" s="1471"/>
      <c r="X60" s="1472"/>
    </row>
    <row r="61" spans="1:24" ht="36.75" customHeight="1">
      <c r="E61" s="985"/>
      <c r="F61" s="484"/>
      <c r="G61" s="484"/>
      <c r="H61" s="484"/>
      <c r="I61" s="484"/>
      <c r="J61" s="484"/>
      <c r="K61" s="484"/>
      <c r="L61" s="484"/>
      <c r="M61" s="484"/>
      <c r="N61" s="484"/>
      <c r="O61" s="484"/>
      <c r="P61" s="484"/>
      <c r="Q61" s="484"/>
      <c r="R61" s="484"/>
      <c r="S61" s="484"/>
      <c r="T61" s="484"/>
      <c r="U61" s="484"/>
      <c r="V61" s="484"/>
      <c r="W61" s="612"/>
      <c r="X61" s="612"/>
    </row>
    <row r="62" spans="1:24" ht="36.75" customHeight="1" thickBot="1">
      <c r="E62" s="986"/>
      <c r="F62" s="52"/>
      <c r="G62" s="52"/>
      <c r="H62" s="52"/>
      <c r="I62" s="52"/>
      <c r="J62" s="52"/>
      <c r="K62" s="52"/>
      <c r="L62" s="52"/>
      <c r="M62" s="52"/>
      <c r="N62" s="52"/>
      <c r="O62" s="52"/>
      <c r="P62" s="52"/>
      <c r="Q62" s="52"/>
      <c r="R62" s="52"/>
      <c r="S62" s="52"/>
      <c r="T62" s="52"/>
      <c r="U62" s="52"/>
      <c r="V62" s="52"/>
      <c r="W62" s="4"/>
      <c r="X62" s="4"/>
    </row>
    <row r="63" spans="1:24" ht="18" customHeight="1"/>
    <row r="64" spans="1:24" ht="45" customHeight="1">
      <c r="E64"/>
    </row>
    <row r="65" spans="5:5">
      <c r="E65"/>
    </row>
    <row r="66" spans="5:5">
      <c r="E66"/>
    </row>
    <row r="67" spans="5:5">
      <c r="E67"/>
    </row>
    <row r="68" spans="5:5">
      <c r="E68"/>
    </row>
    <row r="69" spans="5:5">
      <c r="E69"/>
    </row>
    <row r="70" spans="5:5">
      <c r="E70"/>
    </row>
    <row r="71" spans="5:5">
      <c r="E71"/>
    </row>
    <row r="72" spans="5:5">
      <c r="E72"/>
    </row>
    <row r="73" spans="5:5" ht="21.75" customHeight="1">
      <c r="E73"/>
    </row>
    <row r="74" spans="5:5" ht="23.25" customHeight="1">
      <c r="E74"/>
    </row>
    <row r="75" spans="5:5" ht="27.75" customHeight="1">
      <c r="E75"/>
    </row>
    <row r="76" spans="5:5" ht="30" customHeight="1">
      <c r="E76"/>
    </row>
    <row r="77" spans="5:5">
      <c r="E77"/>
    </row>
    <row r="78" spans="5:5" ht="22.5" customHeight="1">
      <c r="E78"/>
    </row>
    <row r="79" spans="5:5" ht="21" customHeight="1"/>
    <row r="80" spans="5:5" ht="24.75" customHeight="1"/>
    <row r="81" ht="21" customHeight="1"/>
    <row r="83" ht="20.25" customHeight="1"/>
    <row r="87" ht="52.5" customHeight="1"/>
  </sheetData>
  <mergeCells count="181">
    <mergeCell ref="A4:D12"/>
    <mergeCell ref="M4:N4"/>
    <mergeCell ref="S4:T4"/>
    <mergeCell ref="S8:T8"/>
    <mergeCell ref="A13:D13"/>
    <mergeCell ref="S13:T13"/>
    <mergeCell ref="A1:D2"/>
    <mergeCell ref="E1:E62"/>
    <mergeCell ref="F1:T2"/>
    <mergeCell ref="G3:H3"/>
    <mergeCell ref="I3:J3"/>
    <mergeCell ref="K3:L3"/>
    <mergeCell ref="M3:N3"/>
    <mergeCell ref="O3:P3"/>
    <mergeCell ref="Q3:R3"/>
    <mergeCell ref="S3:T3"/>
    <mergeCell ref="Q22:R22"/>
    <mergeCell ref="G24:H24"/>
    <mergeCell ref="I24:J24"/>
    <mergeCell ref="K24:L24"/>
    <mergeCell ref="M24:N24"/>
    <mergeCell ref="O24:P24"/>
    <mergeCell ref="Q24:R24"/>
    <mergeCell ref="S24:T24"/>
    <mergeCell ref="U24:V24"/>
    <mergeCell ref="W24:X24"/>
    <mergeCell ref="Y24:Z24"/>
    <mergeCell ref="G25:H25"/>
    <mergeCell ref="I25:J25"/>
    <mergeCell ref="K25:L25"/>
    <mergeCell ref="M25:N25"/>
    <mergeCell ref="O25:P25"/>
    <mergeCell ref="Q25:R25"/>
    <mergeCell ref="S25:T25"/>
    <mergeCell ref="U25:V25"/>
    <mergeCell ref="W25:X25"/>
    <mergeCell ref="Y25:Z25"/>
    <mergeCell ref="Y26:Z26"/>
    <mergeCell ref="A27:D27"/>
    <mergeCell ref="G27:H27"/>
    <mergeCell ref="I27:J27"/>
    <mergeCell ref="K27:L27"/>
    <mergeCell ref="M27:N27"/>
    <mergeCell ref="O27:P27"/>
    <mergeCell ref="Q27:R27"/>
    <mergeCell ref="A14:D26"/>
    <mergeCell ref="F21:P21"/>
    <mergeCell ref="G26:H26"/>
    <mergeCell ref="I26:J26"/>
    <mergeCell ref="K26:L26"/>
    <mergeCell ref="M26:N26"/>
    <mergeCell ref="O26:P26"/>
    <mergeCell ref="Q26:R26"/>
    <mergeCell ref="S26:T26"/>
    <mergeCell ref="U26:V26"/>
    <mergeCell ref="W26:X26"/>
    <mergeCell ref="G22:H22"/>
    <mergeCell ref="I22:J22"/>
    <mergeCell ref="K22:L22"/>
    <mergeCell ref="M22:N22"/>
    <mergeCell ref="O22:P22"/>
    <mergeCell ref="K29:L29"/>
    <mergeCell ref="M29:N29"/>
    <mergeCell ref="S27:T27"/>
    <mergeCell ref="U27:V27"/>
    <mergeCell ref="W27:X27"/>
    <mergeCell ref="Y27:Z27"/>
    <mergeCell ref="A28:D28"/>
    <mergeCell ref="G28:H28"/>
    <mergeCell ref="I28:J28"/>
    <mergeCell ref="K28:L28"/>
    <mergeCell ref="M28:N28"/>
    <mergeCell ref="O28:P28"/>
    <mergeCell ref="O29:P29"/>
    <mergeCell ref="Q29:R29"/>
    <mergeCell ref="S29:T29"/>
    <mergeCell ref="U29:V29"/>
    <mergeCell ref="W29:X29"/>
    <mergeCell ref="Y29:Z29"/>
    <mergeCell ref="Q28:R28"/>
    <mergeCell ref="S28:T28"/>
    <mergeCell ref="U28:V28"/>
    <mergeCell ref="W28:X28"/>
    <mergeCell ref="Y28:Z28"/>
    <mergeCell ref="A33:D33"/>
    <mergeCell ref="G33:H33"/>
    <mergeCell ref="I33:J33"/>
    <mergeCell ref="K33:L33"/>
    <mergeCell ref="M33:N33"/>
    <mergeCell ref="S31:T31"/>
    <mergeCell ref="U31:V31"/>
    <mergeCell ref="W31:X31"/>
    <mergeCell ref="Y31:Z31"/>
    <mergeCell ref="A32:D32"/>
    <mergeCell ref="G32:H32"/>
    <mergeCell ref="I32:J32"/>
    <mergeCell ref="K32:L32"/>
    <mergeCell ref="M32:N32"/>
    <mergeCell ref="O32:P32"/>
    <mergeCell ref="G31:H31"/>
    <mergeCell ref="I31:J31"/>
    <mergeCell ref="K31:L31"/>
    <mergeCell ref="M31:N31"/>
    <mergeCell ref="O31:P31"/>
    <mergeCell ref="Q31:R31"/>
    <mergeCell ref="A29:D31"/>
    <mergeCell ref="G29:H29"/>
    <mergeCell ref="I29:J29"/>
    <mergeCell ref="O33:P33"/>
    <mergeCell ref="Q33:R33"/>
    <mergeCell ref="S33:T33"/>
    <mergeCell ref="U33:V33"/>
    <mergeCell ref="W33:X33"/>
    <mergeCell ref="Y33:Z33"/>
    <mergeCell ref="Q32:R32"/>
    <mergeCell ref="S32:T32"/>
    <mergeCell ref="U32:V32"/>
    <mergeCell ref="W32:X32"/>
    <mergeCell ref="Y32:Z32"/>
    <mergeCell ref="A35:D35"/>
    <mergeCell ref="G35:H35"/>
    <mergeCell ref="I35:J35"/>
    <mergeCell ref="K35:L35"/>
    <mergeCell ref="M35:N35"/>
    <mergeCell ref="A34:D34"/>
    <mergeCell ref="G34:H34"/>
    <mergeCell ref="I34:J34"/>
    <mergeCell ref="K34:L34"/>
    <mergeCell ref="M34:N34"/>
    <mergeCell ref="O35:P35"/>
    <mergeCell ref="Q35:R35"/>
    <mergeCell ref="S35:T35"/>
    <mergeCell ref="U35:V35"/>
    <mergeCell ref="W35:X35"/>
    <mergeCell ref="Y35:Z35"/>
    <mergeCell ref="Q34:R34"/>
    <mergeCell ref="S34:T34"/>
    <mergeCell ref="U34:V34"/>
    <mergeCell ref="W34:X34"/>
    <mergeCell ref="Y34:Z34"/>
    <mergeCell ref="O34:P34"/>
    <mergeCell ref="Q36:R36"/>
    <mergeCell ref="S36:T36"/>
    <mergeCell ref="U36:V36"/>
    <mergeCell ref="W36:X36"/>
    <mergeCell ref="Y36:Z36"/>
    <mergeCell ref="A37:D37"/>
    <mergeCell ref="A36:D36"/>
    <mergeCell ref="G36:H36"/>
    <mergeCell ref="I36:J36"/>
    <mergeCell ref="K36:L36"/>
    <mergeCell ref="M36:N36"/>
    <mergeCell ref="O36:P36"/>
    <mergeCell ref="A44:D44"/>
    <mergeCell ref="A45:D45"/>
    <mergeCell ref="A46:D46"/>
    <mergeCell ref="A47:D47"/>
    <mergeCell ref="A48:D48"/>
    <mergeCell ref="A49:D49"/>
    <mergeCell ref="A38:D38"/>
    <mergeCell ref="F38:X38"/>
    <mergeCell ref="A39:D39"/>
    <mergeCell ref="A40:D40"/>
    <mergeCell ref="A41:B43"/>
    <mergeCell ref="C41:D43"/>
    <mergeCell ref="A55:D55"/>
    <mergeCell ref="F55:X60"/>
    <mergeCell ref="A56:D56"/>
    <mergeCell ref="A57:D57"/>
    <mergeCell ref="A58:D58"/>
    <mergeCell ref="A59:D59"/>
    <mergeCell ref="A60:D60"/>
    <mergeCell ref="A50:D50"/>
    <mergeCell ref="A51:D51"/>
    <mergeCell ref="A52:D52"/>
    <mergeCell ref="A53:D53"/>
    <mergeCell ref="F53:X53"/>
    <mergeCell ref="A54:D54"/>
    <mergeCell ref="G54:J54"/>
    <mergeCell ref="K54:M54"/>
    <mergeCell ref="N54:X54"/>
  </mergeCells>
  <pageMargins left="0.7" right="0.7" top="0.75" bottom="0.75" header="0.3" footer="0.3"/>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54"/>
  <dimension ref="A1:Z87"/>
  <sheetViews>
    <sheetView topLeftCell="A19" zoomScale="62" zoomScaleNormal="62" workbookViewId="0">
      <selection activeCell="B52" sqref="B52:B54"/>
    </sheetView>
  </sheetViews>
  <sheetFormatPr defaultRowHeight="15"/>
  <cols>
    <col min="1" max="1" width="29.140625" customWidth="1"/>
    <col min="2" max="2" width="16.42578125" customWidth="1"/>
    <col min="3" max="3" width="17.28515625" customWidth="1"/>
    <col min="4" max="4" width="8" customWidth="1"/>
    <col min="5" max="5" width="0.28515625" style="60" customWidth="1"/>
    <col min="6" max="6" width="27.5703125" customWidth="1"/>
    <col min="7" max="7" width="7.7109375" customWidth="1"/>
    <col min="8" max="8" width="12" customWidth="1"/>
    <col min="9" max="9" width="7.5703125" customWidth="1"/>
    <col min="10" max="10" width="10.85546875" customWidth="1"/>
    <col min="11" max="11" width="7.42578125" customWidth="1"/>
    <col min="12" max="12" width="11.42578125" customWidth="1"/>
    <col min="13" max="13" width="9" customWidth="1"/>
    <col min="14" max="14" width="11.28515625" customWidth="1"/>
    <col min="15" max="15" width="8.5703125" customWidth="1"/>
    <col min="16" max="16" width="11.28515625" customWidth="1"/>
    <col min="17" max="17" width="10.5703125" bestFit="1" customWidth="1"/>
    <col min="18" max="18" width="11.7109375" customWidth="1"/>
    <col min="19" max="19" width="9.140625" style="616"/>
    <col min="20" max="20" width="15" customWidth="1"/>
  </cols>
  <sheetData>
    <row r="1" spans="1:20" ht="15" customHeight="1" thickTop="1">
      <c r="A1" s="901" t="s">
        <v>0</v>
      </c>
      <c r="B1" s="902"/>
      <c r="C1" s="902"/>
      <c r="D1" s="902"/>
      <c r="E1" s="1070"/>
      <c r="F1" s="905" t="s">
        <v>1</v>
      </c>
      <c r="G1" s="905"/>
      <c r="H1" s="905"/>
      <c r="I1" s="905"/>
      <c r="J1" s="905"/>
      <c r="K1" s="905"/>
      <c r="L1" s="905"/>
      <c r="M1" s="905"/>
      <c r="N1" s="905"/>
      <c r="O1" s="905"/>
      <c r="P1" s="905"/>
      <c r="Q1" s="905"/>
      <c r="R1" s="905"/>
      <c r="S1" s="905"/>
      <c r="T1" s="905"/>
    </row>
    <row r="2" spans="1:20" ht="15.75" customHeight="1" thickBot="1">
      <c r="A2" s="903"/>
      <c r="B2" s="904"/>
      <c r="C2" s="904"/>
      <c r="D2" s="904"/>
      <c r="E2" s="985"/>
      <c r="F2" s="905"/>
      <c r="G2" s="905"/>
      <c r="H2" s="905"/>
      <c r="I2" s="905"/>
      <c r="J2" s="905"/>
      <c r="K2" s="905"/>
      <c r="L2" s="905"/>
      <c r="M2" s="905"/>
      <c r="N2" s="905"/>
      <c r="O2" s="905"/>
      <c r="P2" s="905"/>
      <c r="Q2" s="905"/>
      <c r="R2" s="905"/>
      <c r="S2" s="905"/>
      <c r="T2" s="905"/>
    </row>
    <row r="3" spans="1:20" ht="15.75" thickBot="1">
      <c r="A3" s="3"/>
      <c r="B3" s="4"/>
      <c r="C3" s="4"/>
      <c r="D3" s="4"/>
      <c r="E3" s="985"/>
      <c r="F3" s="137" t="s">
        <v>2</v>
      </c>
      <c r="G3" s="907">
        <v>2018</v>
      </c>
      <c r="H3" s="908"/>
      <c r="I3" s="907">
        <v>2019</v>
      </c>
      <c r="J3" s="908"/>
      <c r="K3" s="907">
        <v>2020</v>
      </c>
      <c r="L3" s="908"/>
      <c r="M3" s="907">
        <v>2021</v>
      </c>
      <c r="N3" s="908"/>
      <c r="O3" s="907">
        <v>2022</v>
      </c>
      <c r="P3" s="908"/>
      <c r="Q3" s="907">
        <v>2023</v>
      </c>
      <c r="R3" s="1295"/>
      <c r="S3" s="1377">
        <v>2024</v>
      </c>
      <c r="T3" s="1377"/>
    </row>
    <row r="4" spans="1:20" ht="20.25" customHeight="1" thickTop="1">
      <c r="A4" s="888"/>
      <c r="B4" s="845"/>
      <c r="C4" s="845"/>
      <c r="D4" s="1075"/>
      <c r="E4" s="985"/>
      <c r="F4" s="138" t="s">
        <v>3</v>
      </c>
      <c r="G4" s="157"/>
      <c r="H4" s="6"/>
      <c r="I4" s="157"/>
      <c r="J4" s="6"/>
      <c r="K4" s="157"/>
      <c r="L4" s="6"/>
      <c r="M4" s="157"/>
      <c r="N4" s="6"/>
      <c r="O4" s="157"/>
      <c r="P4" s="6"/>
      <c r="Q4" s="157"/>
      <c r="R4" s="158"/>
      <c r="S4" s="1603"/>
      <c r="T4" s="1603"/>
    </row>
    <row r="5" spans="1:20" ht="21" customHeight="1">
      <c r="A5" s="888"/>
      <c r="B5" s="845"/>
      <c r="C5" s="845"/>
      <c r="D5" s="1075"/>
      <c r="E5" s="985"/>
      <c r="F5" s="66" t="s">
        <v>4</v>
      </c>
      <c r="G5" s="451">
        <v>-1.9803103883196324E-2</v>
      </c>
      <c r="H5" s="39" t="s">
        <v>15</v>
      </c>
      <c r="I5" s="451">
        <v>-1.1027355949213924E-2</v>
      </c>
      <c r="J5" s="39" t="s">
        <v>15</v>
      </c>
      <c r="K5" s="221">
        <v>-2.6071956292248157E-2</v>
      </c>
      <c r="L5" s="39" t="s">
        <v>15</v>
      </c>
      <c r="M5" s="456">
        <v>-2.7956569569339649E-2</v>
      </c>
      <c r="N5" s="39" t="s">
        <v>15</v>
      </c>
      <c r="O5" s="456">
        <v>-2.0392129305658441E-2</v>
      </c>
      <c r="P5" s="39" t="s">
        <v>15</v>
      </c>
      <c r="Q5" s="456">
        <v>-1.907063812809584E-2</v>
      </c>
      <c r="R5" s="230" t="s">
        <v>15</v>
      </c>
      <c r="S5" s="613">
        <v>-2.9718857496861702E-2</v>
      </c>
      <c r="T5" s="230" t="s">
        <v>15</v>
      </c>
    </row>
    <row r="6" spans="1:20" ht="25.5" customHeight="1">
      <c r="A6" s="888"/>
      <c r="B6" s="845"/>
      <c r="C6" s="845"/>
      <c r="D6" s="1075"/>
      <c r="E6" s="985"/>
      <c r="F6" s="67" t="s">
        <v>9</v>
      </c>
      <c r="G6" s="454">
        <v>-2.1020469587239802E-2</v>
      </c>
      <c r="H6" s="39" t="s">
        <v>15</v>
      </c>
      <c r="I6" s="454">
        <v>-1.1678833556746435E-2</v>
      </c>
      <c r="J6" s="39" t="s">
        <v>15</v>
      </c>
      <c r="K6" s="221">
        <v>-2.78639949274779E-2</v>
      </c>
      <c r="L6" s="39" t="s">
        <v>15</v>
      </c>
      <c r="M6" s="457">
        <v>-3.0441439739773035E-2</v>
      </c>
      <c r="N6" s="39" t="s">
        <v>15</v>
      </c>
      <c r="O6" s="457">
        <v>-2.231546856930227E-2</v>
      </c>
      <c r="P6" s="39" t="s">
        <v>15</v>
      </c>
      <c r="Q6" s="457">
        <v>-2.101636110724597E-2</v>
      </c>
      <c r="R6" s="230" t="s">
        <v>15</v>
      </c>
      <c r="S6" s="613">
        <v>-3.2850615456282824E-2</v>
      </c>
      <c r="T6" s="230" t="s">
        <v>15</v>
      </c>
    </row>
    <row r="7" spans="1:20" ht="25.5">
      <c r="A7" s="888"/>
      <c r="B7" s="845"/>
      <c r="C7" s="845"/>
      <c r="D7" s="1075"/>
      <c r="E7" s="985"/>
      <c r="F7" s="68" t="s">
        <v>10</v>
      </c>
      <c r="G7" s="451">
        <v>0.20490783670699989</v>
      </c>
      <c r="H7" s="13" t="s">
        <v>6</v>
      </c>
      <c r="I7" s="451">
        <v>0.17085051372177909</v>
      </c>
      <c r="J7" s="13" t="s">
        <v>6</v>
      </c>
      <c r="K7" s="221">
        <v>0.11410031647731153</v>
      </c>
      <c r="L7" s="13" t="s">
        <v>6</v>
      </c>
      <c r="M7" s="456">
        <v>0</v>
      </c>
      <c r="N7" s="13" t="s">
        <v>6</v>
      </c>
      <c r="O7" s="456">
        <v>0.32701990168093881</v>
      </c>
      <c r="P7" s="13" t="s">
        <v>6</v>
      </c>
      <c r="Q7" s="456">
        <v>0.44094083092076647</v>
      </c>
      <c r="R7" s="34" t="s">
        <v>6</v>
      </c>
      <c r="S7" s="613">
        <v>0.39369037798506673</v>
      </c>
      <c r="T7" s="34" t="s">
        <v>6</v>
      </c>
    </row>
    <row r="8" spans="1:20" ht="19.5" customHeight="1">
      <c r="A8" s="888"/>
      <c r="B8" s="845"/>
      <c r="C8" s="845"/>
      <c r="D8" s="1075"/>
      <c r="E8" s="985"/>
      <c r="F8" s="69" t="s">
        <v>11</v>
      </c>
      <c r="G8" s="118"/>
      <c r="H8" s="23"/>
      <c r="I8" s="118"/>
      <c r="J8" s="23"/>
      <c r="K8" s="118"/>
      <c r="L8" s="23"/>
      <c r="M8" s="118"/>
      <c r="N8" s="23"/>
      <c r="O8" s="118"/>
      <c r="P8" s="23"/>
      <c r="Q8" s="118"/>
      <c r="R8" s="159"/>
      <c r="S8" s="1561"/>
      <c r="T8" s="1562"/>
    </row>
    <row r="9" spans="1:20" ht="23.25" customHeight="1">
      <c r="A9" s="888"/>
      <c r="B9" s="845"/>
      <c r="C9" s="845"/>
      <c r="D9" s="1075"/>
      <c r="E9" s="985"/>
      <c r="F9" s="66" t="s">
        <v>12</v>
      </c>
      <c r="G9" s="451">
        <v>9.627735394767048E-2</v>
      </c>
      <c r="H9" s="13" t="s">
        <v>6</v>
      </c>
      <c r="I9" s="451">
        <v>7.5526007352916619E-2</v>
      </c>
      <c r="J9" s="13" t="s">
        <v>6</v>
      </c>
      <c r="K9" s="451">
        <v>1.7724020945497455E-2</v>
      </c>
      <c r="L9" s="13" t="s">
        <v>6</v>
      </c>
      <c r="M9" s="456">
        <v>6.5924921190522651E-2</v>
      </c>
      <c r="N9" s="13" t="s">
        <v>6</v>
      </c>
      <c r="O9" s="456">
        <v>3.583747217183144E-2</v>
      </c>
      <c r="P9" s="13" t="s">
        <v>6</v>
      </c>
      <c r="Q9" s="456">
        <v>3.7622191962959239E-2</v>
      </c>
      <c r="R9" s="34" t="s">
        <v>6</v>
      </c>
      <c r="S9" s="613">
        <v>7.2920318418510002E-2</v>
      </c>
      <c r="T9" s="34" t="s">
        <v>6</v>
      </c>
    </row>
    <row r="10" spans="1:20" ht="21" customHeight="1">
      <c r="A10" s="888"/>
      <c r="B10" s="845"/>
      <c r="C10" s="845"/>
      <c r="D10" s="1075"/>
      <c r="E10" s="985"/>
      <c r="F10" s="67" t="s">
        <v>13</v>
      </c>
      <c r="G10" s="454">
        <v>9.627735394767048E-2</v>
      </c>
      <c r="H10" s="13" t="s">
        <v>6</v>
      </c>
      <c r="I10" s="548">
        <v>3.9636294423871267E-2</v>
      </c>
      <c r="J10" s="13" t="s">
        <v>6</v>
      </c>
      <c r="K10" s="454">
        <v>1.6163433881554688E-2</v>
      </c>
      <c r="L10" s="13" t="s">
        <v>6</v>
      </c>
      <c r="M10" s="457">
        <v>6.4683715999087898E-2</v>
      </c>
      <c r="N10" s="13" t="s">
        <v>6</v>
      </c>
      <c r="O10" s="457">
        <v>3.4641681897139391E-2</v>
      </c>
      <c r="P10" s="13" t="s">
        <v>6</v>
      </c>
      <c r="Q10" s="457">
        <v>3.6493526204070467E-2</v>
      </c>
      <c r="R10" s="34" t="s">
        <v>6</v>
      </c>
      <c r="S10" s="613">
        <v>7.1791659897565682E-2</v>
      </c>
      <c r="T10" s="34" t="s">
        <v>6</v>
      </c>
    </row>
    <row r="11" spans="1:20" ht="22.5" customHeight="1">
      <c r="A11" s="888"/>
      <c r="B11" s="845"/>
      <c r="C11" s="845"/>
      <c r="D11" s="1075"/>
      <c r="E11" s="985"/>
      <c r="F11" s="66" t="s">
        <v>14</v>
      </c>
      <c r="G11" s="458">
        <v>126.25490556781948</v>
      </c>
      <c r="H11" s="13" t="s">
        <v>6</v>
      </c>
      <c r="I11" s="459">
        <v>106.97015405158132</v>
      </c>
      <c r="J11" s="13" t="s">
        <v>6</v>
      </c>
      <c r="K11" s="458">
        <v>68.405635151853772</v>
      </c>
      <c r="L11" s="39" t="s">
        <v>15</v>
      </c>
      <c r="M11" s="460" t="s">
        <v>17</v>
      </c>
      <c r="N11" s="72"/>
      <c r="O11" s="460">
        <v>57.346870737990606</v>
      </c>
      <c r="P11" s="39" t="s">
        <v>15</v>
      </c>
      <c r="Q11" s="460">
        <v>8.1147245380682662</v>
      </c>
      <c r="R11" s="640" t="s">
        <v>5</v>
      </c>
      <c r="S11" s="613">
        <v>34.586344302663981</v>
      </c>
      <c r="T11" s="22" t="s">
        <v>7</v>
      </c>
    </row>
    <row r="12" spans="1:20" s="540" customFormat="1" ht="25.5" customHeight="1" thickBot="1">
      <c r="A12" s="1378"/>
      <c r="B12" s="1379"/>
      <c r="C12" s="1379"/>
      <c r="D12" s="1380"/>
      <c r="E12" s="1376"/>
      <c r="F12" s="534" t="s">
        <v>16</v>
      </c>
      <c r="G12" s="535" t="s">
        <v>17</v>
      </c>
      <c r="H12" s="549"/>
      <c r="I12" s="535">
        <v>902.59668225851806</v>
      </c>
      <c r="J12" s="13" t="s">
        <v>6</v>
      </c>
      <c r="K12" s="461">
        <v>1098.4025513001818</v>
      </c>
      <c r="L12" s="13" t="s">
        <v>6</v>
      </c>
      <c r="M12" s="550">
        <v>1258.5257374345042</v>
      </c>
      <c r="N12" s="536" t="s">
        <v>6</v>
      </c>
      <c r="O12" s="550">
        <v>1341.1601851195958</v>
      </c>
      <c r="P12" s="536" t="s">
        <v>6</v>
      </c>
      <c r="Q12" s="550">
        <v>1437.079177320109</v>
      </c>
      <c r="R12" s="539" t="s">
        <v>6</v>
      </c>
      <c r="S12" s="614">
        <v>1365.5051720679676</v>
      </c>
      <c r="T12" s="34" t="s">
        <v>6</v>
      </c>
    </row>
    <row r="13" spans="1:20" ht="20.25" customHeight="1" thickTop="1">
      <c r="A13" s="1080" t="s">
        <v>20</v>
      </c>
      <c r="B13" s="1081"/>
      <c r="C13" s="1081"/>
      <c r="D13" s="1081"/>
      <c r="E13" s="985"/>
      <c r="F13" s="76" t="s">
        <v>21</v>
      </c>
      <c r="G13" s="36"/>
      <c r="H13" s="35"/>
      <c r="I13" s="36"/>
      <c r="J13" s="35"/>
      <c r="K13" s="36"/>
      <c r="L13" s="35"/>
      <c r="M13" s="36"/>
      <c r="N13" s="35"/>
      <c r="O13" s="36"/>
      <c r="P13" s="35"/>
      <c r="Q13" s="36"/>
      <c r="R13" s="37"/>
      <c r="S13" s="1561"/>
      <c r="T13" s="1562"/>
    </row>
    <row r="14" spans="1:20" ht="21.75" customHeight="1">
      <c r="A14" s="1462" t="s">
        <v>908</v>
      </c>
      <c r="B14" s="1462"/>
      <c r="C14" s="1462"/>
      <c r="D14" s="1462"/>
      <c r="E14" s="1031"/>
      <c r="F14" s="67" t="s">
        <v>23</v>
      </c>
      <c r="G14" s="454">
        <v>5.7913344846609226E-2</v>
      </c>
      <c r="H14" s="642" t="s">
        <v>5</v>
      </c>
      <c r="I14" s="454">
        <v>5.5782763267156657E-2</v>
      </c>
      <c r="J14" s="641" t="s">
        <v>5</v>
      </c>
      <c r="K14" s="454">
        <v>6.4313772662316027E-2</v>
      </c>
      <c r="L14" s="641" t="s">
        <v>5</v>
      </c>
      <c r="M14" s="457">
        <v>8.1627879353774413E-2</v>
      </c>
      <c r="N14" s="641" t="s">
        <v>5</v>
      </c>
      <c r="O14" s="457">
        <v>8.6188612068384976E-2</v>
      </c>
      <c r="P14" s="641" t="s">
        <v>5</v>
      </c>
      <c r="Q14" s="457">
        <v>9.2581345039759941E-2</v>
      </c>
      <c r="R14" s="640" t="s">
        <v>5</v>
      </c>
      <c r="S14" s="613">
        <v>9.5333311596211223E-2</v>
      </c>
      <c r="T14" s="640" t="s">
        <v>5</v>
      </c>
    </row>
    <row r="15" spans="1:20" ht="18.75" customHeight="1">
      <c r="A15" s="1463"/>
      <c r="B15" s="1463"/>
      <c r="C15" s="1463"/>
      <c r="D15" s="1463"/>
      <c r="E15" s="1031"/>
      <c r="F15" s="66" t="s">
        <v>24</v>
      </c>
      <c r="G15" s="451">
        <v>6.1473479673883891E-2</v>
      </c>
      <c r="H15" s="642" t="s">
        <v>5</v>
      </c>
      <c r="I15" s="451">
        <v>5.9078314922712878E-2</v>
      </c>
      <c r="J15" s="641" t="s">
        <v>5</v>
      </c>
      <c r="K15" s="451">
        <v>6.8734337199029369E-2</v>
      </c>
      <c r="L15" s="641" t="s">
        <v>5</v>
      </c>
      <c r="M15" s="456">
        <v>8.8883228833575426E-2</v>
      </c>
      <c r="N15" s="641" t="s">
        <v>5</v>
      </c>
      <c r="O15" s="456">
        <v>9.4317725962542828E-2</v>
      </c>
      <c r="P15" s="641" t="s">
        <v>5</v>
      </c>
      <c r="Q15" s="456">
        <v>0.10202715641085924</v>
      </c>
      <c r="R15" s="640" t="s">
        <v>5</v>
      </c>
      <c r="S15" s="613">
        <v>0.10537948707321051</v>
      </c>
      <c r="T15" s="640" t="s">
        <v>5</v>
      </c>
    </row>
    <row r="16" spans="1:20" ht="19.5" customHeight="1">
      <c r="A16" s="1463"/>
      <c r="B16" s="1463"/>
      <c r="C16" s="1463"/>
      <c r="D16" s="1463"/>
      <c r="E16" s="1031"/>
      <c r="F16" s="146" t="s">
        <v>25</v>
      </c>
      <c r="G16" s="454">
        <v>-11.958892681076982</v>
      </c>
      <c r="H16" s="13" t="s">
        <v>6</v>
      </c>
      <c r="I16" s="454">
        <v>5.6035963549950418</v>
      </c>
      <c r="J16" s="13" t="s">
        <v>6</v>
      </c>
      <c r="K16" s="454">
        <v>-6.1294143174872975</v>
      </c>
      <c r="L16" s="13" t="s">
        <v>6</v>
      </c>
      <c r="M16" s="457">
        <v>-6.6068150403031671</v>
      </c>
      <c r="N16" s="13" t="s">
        <v>6</v>
      </c>
      <c r="O16" s="457">
        <v>-15.560649844939386</v>
      </c>
      <c r="P16" s="13" t="s">
        <v>6</v>
      </c>
      <c r="Q16" s="457">
        <v>-19.252191448207746</v>
      </c>
      <c r="R16" s="34" t="s">
        <v>6</v>
      </c>
      <c r="S16" s="613">
        <v>28.335069654754694</v>
      </c>
      <c r="T16" s="34" t="s">
        <v>6</v>
      </c>
    </row>
    <row r="17" spans="1:26" ht="21.75" customHeight="1">
      <c r="A17" s="1463"/>
      <c r="B17" s="1463"/>
      <c r="C17" s="1463"/>
      <c r="D17" s="1463"/>
      <c r="E17" s="1031"/>
      <c r="F17" s="66" t="s">
        <v>27</v>
      </c>
      <c r="G17" s="451">
        <v>-238.30530973451329</v>
      </c>
      <c r="H17" s="13" t="s">
        <v>6</v>
      </c>
      <c r="I17" s="451" t="s">
        <v>17</v>
      </c>
      <c r="J17" s="72"/>
      <c r="K17" s="451">
        <v>-175.62724935732649</v>
      </c>
      <c r="L17" s="13" t="s">
        <v>6</v>
      </c>
      <c r="M17" s="456" t="s">
        <v>17</v>
      </c>
      <c r="N17" s="13" t="s">
        <v>6</v>
      </c>
      <c r="O17" s="456" t="s">
        <v>17</v>
      </c>
      <c r="P17" s="13" t="s">
        <v>6</v>
      </c>
      <c r="Q17" s="456" t="s">
        <v>17</v>
      </c>
      <c r="R17" s="467"/>
      <c r="S17" s="613"/>
      <c r="T17" s="463"/>
    </row>
    <row r="18" spans="1:26" ht="18.75" customHeight="1">
      <c r="A18" s="1463"/>
      <c r="B18" s="1463"/>
      <c r="C18" s="1463"/>
      <c r="D18" s="1463"/>
      <c r="E18" s="1031"/>
      <c r="F18" s="67" t="s">
        <v>28</v>
      </c>
      <c r="G18" s="454">
        <v>-58.340707964601769</v>
      </c>
      <c r="H18" s="13" t="s">
        <v>6</v>
      </c>
      <c r="I18" s="454" t="s">
        <v>17</v>
      </c>
      <c r="J18" s="72"/>
      <c r="K18" s="454">
        <v>-71.083547557840618</v>
      </c>
      <c r="L18" s="13" t="s">
        <v>6</v>
      </c>
      <c r="M18" s="457" t="s">
        <v>17</v>
      </c>
      <c r="N18" s="13" t="s">
        <v>6</v>
      </c>
      <c r="O18" s="457" t="s">
        <v>17</v>
      </c>
      <c r="P18" s="13" t="s">
        <v>6</v>
      </c>
      <c r="Q18" s="457" t="s">
        <v>17</v>
      </c>
      <c r="R18" s="467"/>
      <c r="S18" s="613"/>
      <c r="T18" s="463"/>
    </row>
    <row r="19" spans="1:26" ht="18" customHeight="1" thickBot="1">
      <c r="A19" s="1463"/>
      <c r="B19" s="1463"/>
      <c r="C19" s="1463"/>
      <c r="D19" s="1463"/>
      <c r="E19" s="1031"/>
      <c r="F19" s="247" t="s">
        <v>29</v>
      </c>
      <c r="G19" s="464" t="s">
        <v>17</v>
      </c>
      <c r="H19" s="82"/>
      <c r="I19" s="464" t="s">
        <v>17</v>
      </c>
      <c r="J19" s="186"/>
      <c r="K19" s="464" t="s">
        <v>17</v>
      </c>
      <c r="L19" s="186"/>
      <c r="M19" s="466" t="s">
        <v>17</v>
      </c>
      <c r="N19" s="72"/>
      <c r="O19" s="466" t="s">
        <v>17</v>
      </c>
      <c r="P19" s="72"/>
      <c r="Q19" s="503" t="s">
        <v>17</v>
      </c>
      <c r="R19" s="467"/>
      <c r="S19" s="613"/>
      <c r="T19" s="463"/>
    </row>
    <row r="20" spans="1:26" ht="17.25" customHeight="1" thickBot="1">
      <c r="A20" s="1463"/>
      <c r="B20" s="1463"/>
      <c r="C20" s="1463"/>
      <c r="D20" s="1463"/>
      <c r="E20" s="985"/>
      <c r="F20" s="254" t="s">
        <v>31</v>
      </c>
      <c r="G20" s="255">
        <v>15.845978997890285</v>
      </c>
      <c r="H20" s="22" t="s">
        <v>7</v>
      </c>
      <c r="I20" s="89">
        <v>16.412083479380094</v>
      </c>
      <c r="J20" s="22" t="s">
        <v>7</v>
      </c>
      <c r="K20" s="552">
        <v>13.637487525225572</v>
      </c>
      <c r="L20" s="22" t="s">
        <v>7</v>
      </c>
      <c r="M20" s="552">
        <v>9.9720364972453268</v>
      </c>
      <c r="N20" s="22" t="s">
        <v>7</v>
      </c>
      <c r="O20" s="553">
        <v>9.2108865326829683</v>
      </c>
      <c r="P20" s="22" t="s">
        <v>7</v>
      </c>
      <c r="Q20" s="615">
        <v>8.2598432178777372</v>
      </c>
      <c r="R20" s="240" t="s">
        <v>7</v>
      </c>
      <c r="S20" s="613">
        <v>7.7295205603887549</v>
      </c>
      <c r="T20" s="22" t="s">
        <v>7</v>
      </c>
      <c r="U20" s="4"/>
      <c r="V20" s="4"/>
    </row>
    <row r="21" spans="1:26" ht="18.75" customHeight="1" thickBot="1">
      <c r="A21" s="1463"/>
      <c r="B21" s="1463"/>
      <c r="C21" s="1463"/>
      <c r="D21" s="1463"/>
      <c r="E21" s="1031"/>
      <c r="F21" s="1085"/>
      <c r="G21" s="1085"/>
      <c r="H21" s="1085"/>
      <c r="I21" s="1085"/>
      <c r="J21" s="1085"/>
      <c r="K21" s="1085"/>
      <c r="L21" s="1085"/>
      <c r="M21" s="1085"/>
      <c r="N21" s="1085"/>
      <c r="O21" s="1085"/>
      <c r="P21" s="1085"/>
      <c r="Q21" s="52"/>
      <c r="R21" s="52"/>
      <c r="S21" s="180"/>
      <c r="T21" s="52"/>
      <c r="U21" s="52"/>
      <c r="V21" s="52"/>
    </row>
    <row r="22" spans="1:26" ht="15" customHeight="1" thickBot="1">
      <c r="A22" s="1463"/>
      <c r="B22" s="1463"/>
      <c r="C22" s="1463"/>
      <c r="D22" s="1463"/>
      <c r="E22" s="1031"/>
      <c r="F22" s="264" t="s">
        <v>325</v>
      </c>
      <c r="G22" s="1086" t="s">
        <v>15</v>
      </c>
      <c r="H22" s="1086"/>
      <c r="I22" s="1086" t="s">
        <v>15</v>
      </c>
      <c r="J22" s="1086"/>
      <c r="K22" s="1086" t="s">
        <v>15</v>
      </c>
      <c r="L22" s="1086"/>
      <c r="M22" s="1086" t="s">
        <v>15</v>
      </c>
      <c r="N22" s="1086"/>
      <c r="O22" s="1086" t="s">
        <v>15</v>
      </c>
      <c r="P22" s="1086"/>
      <c r="Q22" s="1086" t="s">
        <v>15</v>
      </c>
      <c r="R22" s="1086"/>
      <c r="S22" s="265" t="s">
        <v>15</v>
      </c>
      <c r="T22" s="265"/>
      <c r="U22" s="4"/>
      <c r="V22" s="4"/>
    </row>
    <row r="23" spans="1:26" ht="15" customHeight="1" thickBot="1">
      <c r="A23" s="1463"/>
      <c r="B23" s="1463"/>
      <c r="C23" s="1463"/>
      <c r="D23" s="1463"/>
      <c r="E23" s="1031"/>
    </row>
    <row r="24" spans="1:26" ht="30" customHeight="1" thickBot="1">
      <c r="A24" s="1463"/>
      <c r="B24" s="1463"/>
      <c r="C24" s="1463"/>
      <c r="D24" s="1463"/>
      <c r="E24" s="1031"/>
      <c r="F24" s="267" t="s">
        <v>33</v>
      </c>
      <c r="G24" s="1288">
        <v>2018</v>
      </c>
      <c r="H24" s="1288"/>
      <c r="I24" s="1288">
        <v>2019</v>
      </c>
      <c r="J24" s="1288"/>
      <c r="K24" s="1288">
        <v>2020</v>
      </c>
      <c r="L24" s="1288"/>
      <c r="M24" s="1288">
        <v>2021</v>
      </c>
      <c r="N24" s="1288"/>
      <c r="O24" s="1288">
        <v>2022</v>
      </c>
      <c r="P24" s="1288"/>
      <c r="Q24" s="1288">
        <v>2023</v>
      </c>
      <c r="R24" s="1288"/>
      <c r="S24" s="1288">
        <v>2024</v>
      </c>
      <c r="T24" s="1288"/>
      <c r="U24" s="1287" t="s">
        <v>447</v>
      </c>
      <c r="V24" s="1287"/>
      <c r="W24" s="1287" t="s">
        <v>448</v>
      </c>
      <c r="X24" s="1287"/>
      <c r="Y24" s="1288" t="s">
        <v>445</v>
      </c>
      <c r="Z24" s="1289"/>
    </row>
    <row r="25" spans="1:26" ht="15" hidden="1" customHeight="1">
      <c r="A25" s="1463"/>
      <c r="B25" s="1463"/>
      <c r="C25" s="1463"/>
      <c r="D25" s="1463"/>
      <c r="E25" s="1031"/>
      <c r="F25" s="93" t="s">
        <v>37</v>
      </c>
      <c r="G25" s="865">
        <v>29490469</v>
      </c>
      <c r="H25" s="865">
        <v>29490469</v>
      </c>
      <c r="I25" s="865">
        <v>31915806</v>
      </c>
      <c r="J25" s="865">
        <v>31915806</v>
      </c>
      <c r="K25" s="865">
        <v>5976601</v>
      </c>
      <c r="L25" s="865">
        <v>5976601</v>
      </c>
      <c r="M25" s="865">
        <v>17940066</v>
      </c>
      <c r="N25" s="865">
        <v>17940066</v>
      </c>
      <c r="O25" s="865">
        <v>20738922</v>
      </c>
      <c r="P25" s="865">
        <v>20738922</v>
      </c>
      <c r="Q25" s="865">
        <v>20738922</v>
      </c>
      <c r="R25" s="865">
        <v>20738922</v>
      </c>
      <c r="S25" s="865">
        <v>20738922</v>
      </c>
      <c r="T25" s="865">
        <v>20738922</v>
      </c>
      <c r="U25" s="865">
        <v>2798856</v>
      </c>
      <c r="V25" s="865">
        <v>2798856</v>
      </c>
      <c r="W25" s="865">
        <v>0.15601146617855255</v>
      </c>
      <c r="X25" s="865">
        <v>0.15601146617855255</v>
      </c>
      <c r="Y25" s="865">
        <v>-8.4251692421152158E-2</v>
      </c>
      <c r="Z25" s="952">
        <v>-8.4251692421152158E-2</v>
      </c>
    </row>
    <row r="26" spans="1:26" ht="15" customHeight="1">
      <c r="A26" s="1464"/>
      <c r="B26" s="1464"/>
      <c r="C26" s="1464"/>
      <c r="D26" s="1464"/>
      <c r="E26" s="1031"/>
      <c r="F26" s="95" t="s">
        <v>37</v>
      </c>
      <c r="G26" s="860">
        <v>48924</v>
      </c>
      <c r="H26" s="860"/>
      <c r="I26" s="860">
        <v>1318</v>
      </c>
      <c r="J26" s="860"/>
      <c r="K26" s="860">
        <v>-9592</v>
      </c>
      <c r="L26" s="860"/>
      <c r="M26" s="860">
        <v>-41224</v>
      </c>
      <c r="N26" s="860"/>
      <c r="O26" s="860">
        <v>23639</v>
      </c>
      <c r="P26" s="860"/>
      <c r="Q26" s="860">
        <v>58687</v>
      </c>
      <c r="R26" s="860"/>
      <c r="S26" s="860">
        <v>76776</v>
      </c>
      <c r="T26" s="860"/>
      <c r="U26" s="860">
        <v>18089</v>
      </c>
      <c r="V26" s="860"/>
      <c r="W26" s="1010">
        <v>0.30822839811201797</v>
      </c>
      <c r="X26" s="1010"/>
      <c r="Y26" s="1010" t="s">
        <v>40</v>
      </c>
      <c r="Z26" s="1011"/>
    </row>
    <row r="27" spans="1:26" ht="15" customHeight="1" thickBot="1">
      <c r="A27" s="882" t="s">
        <v>38</v>
      </c>
      <c r="B27" s="883"/>
      <c r="C27" s="883"/>
      <c r="D27" s="1021"/>
      <c r="E27" s="985"/>
      <c r="F27" s="94" t="s">
        <v>39</v>
      </c>
      <c r="G27" s="860">
        <v>-107714</v>
      </c>
      <c r="H27" s="860"/>
      <c r="I27" s="860">
        <v>-60034</v>
      </c>
      <c r="J27" s="860"/>
      <c r="K27" s="860">
        <v>-136638</v>
      </c>
      <c r="L27" s="860"/>
      <c r="M27" s="860">
        <v>-145692</v>
      </c>
      <c r="N27" s="860"/>
      <c r="O27" s="860">
        <v>-104470</v>
      </c>
      <c r="P27" s="860"/>
      <c r="Q27" s="860">
        <v>-96363</v>
      </c>
      <c r="R27" s="860"/>
      <c r="S27" s="860">
        <v>-145834</v>
      </c>
      <c r="T27" s="860"/>
      <c r="U27" s="1282">
        <v>-49471</v>
      </c>
      <c r="V27" s="1282"/>
      <c r="W27" s="861">
        <v>-0.51338169214324991</v>
      </c>
      <c r="X27" s="861"/>
      <c r="Y27" s="861" t="s">
        <v>40</v>
      </c>
      <c r="Z27" s="862"/>
    </row>
    <row r="28" spans="1:26" ht="15" customHeight="1" thickTop="1">
      <c r="A28" s="880" t="s">
        <v>41</v>
      </c>
      <c r="B28" s="881"/>
      <c r="C28" s="881"/>
      <c r="D28" s="1066"/>
      <c r="E28" s="985"/>
      <c r="F28" s="95" t="s">
        <v>304</v>
      </c>
      <c r="G28" s="860">
        <v>-107834</v>
      </c>
      <c r="H28" s="860"/>
      <c r="I28" s="860">
        <v>-59201</v>
      </c>
      <c r="J28" s="860"/>
      <c r="K28" s="860">
        <v>-137416</v>
      </c>
      <c r="L28" s="860"/>
      <c r="M28" s="860">
        <v>-145692</v>
      </c>
      <c r="N28" s="860"/>
      <c r="O28" s="860">
        <v>-104470</v>
      </c>
      <c r="P28" s="860"/>
      <c r="Q28" s="860">
        <v>-96363</v>
      </c>
      <c r="R28" s="860"/>
      <c r="S28" s="860">
        <v>-145834</v>
      </c>
      <c r="T28" s="860"/>
      <c r="U28" s="1282">
        <v>-49471</v>
      </c>
      <c r="V28" s="1282"/>
      <c r="W28" s="1005">
        <v>-0.51338169214324991</v>
      </c>
      <c r="X28" s="1005"/>
      <c r="Y28" s="1005" t="s">
        <v>40</v>
      </c>
      <c r="Z28" s="1006"/>
    </row>
    <row r="29" spans="1:26" ht="18" customHeight="1" thickBot="1">
      <c r="A29" s="960" t="s">
        <v>909</v>
      </c>
      <c r="B29" s="961"/>
      <c r="C29" s="961"/>
      <c r="D29" s="962"/>
      <c r="E29" s="985"/>
      <c r="F29" s="96" t="s">
        <v>44</v>
      </c>
      <c r="G29" s="857">
        <v>-107834</v>
      </c>
      <c r="H29" s="857"/>
      <c r="I29" s="857">
        <v>-59201</v>
      </c>
      <c r="J29" s="857"/>
      <c r="K29" s="857">
        <v>-137416</v>
      </c>
      <c r="L29" s="857"/>
      <c r="M29" s="857">
        <v>-145692</v>
      </c>
      <c r="N29" s="857"/>
      <c r="O29" s="857">
        <v>-104470</v>
      </c>
      <c r="P29" s="857"/>
      <c r="Q29" s="857">
        <v>-96363</v>
      </c>
      <c r="R29" s="857"/>
      <c r="S29" s="857">
        <v>-145834</v>
      </c>
      <c r="T29" s="857"/>
      <c r="U29" s="1279">
        <v>-49471</v>
      </c>
      <c r="V29" s="1279"/>
      <c r="W29" s="858">
        <v>-0.51338169214324991</v>
      </c>
      <c r="X29" s="858"/>
      <c r="Y29" s="858" t="s">
        <v>40</v>
      </c>
      <c r="Z29" s="859"/>
    </row>
    <row r="30" spans="1:26" ht="15.75" customHeight="1" thickBot="1">
      <c r="A30" s="963"/>
      <c r="B30" s="964"/>
      <c r="C30" s="964"/>
      <c r="D30" s="965"/>
      <c r="E30" s="985"/>
    </row>
    <row r="31" spans="1:26" ht="34.5" customHeight="1" thickBot="1">
      <c r="A31" s="966"/>
      <c r="B31" s="967"/>
      <c r="C31" s="967"/>
      <c r="D31" s="968"/>
      <c r="E31" s="985"/>
      <c r="F31" s="267" t="s">
        <v>45</v>
      </c>
      <c r="G31" s="1288">
        <v>2018</v>
      </c>
      <c r="H31" s="1288"/>
      <c r="I31" s="1288">
        <v>2019</v>
      </c>
      <c r="J31" s="1288"/>
      <c r="K31" s="1288">
        <v>2020</v>
      </c>
      <c r="L31" s="1288"/>
      <c r="M31" s="1288">
        <v>2021</v>
      </c>
      <c r="N31" s="1288"/>
      <c r="O31" s="1288">
        <v>2022</v>
      </c>
      <c r="P31" s="1288"/>
      <c r="Q31" s="1288">
        <v>2023</v>
      </c>
      <c r="R31" s="1288"/>
      <c r="S31" s="1288">
        <v>2024</v>
      </c>
      <c r="T31" s="1288"/>
      <c r="U31" s="1287" t="s">
        <v>447</v>
      </c>
      <c r="V31" s="1287"/>
      <c r="W31" s="1287" t="s">
        <v>448</v>
      </c>
      <c r="X31" s="1287"/>
      <c r="Y31" s="1288" t="s">
        <v>445</v>
      </c>
      <c r="Z31" s="1289"/>
    </row>
    <row r="32" spans="1:26" ht="18" customHeight="1">
      <c r="A32" s="838" t="s">
        <v>46</v>
      </c>
      <c r="B32" s="839"/>
      <c r="C32" s="839"/>
      <c r="D32" s="839"/>
      <c r="E32" s="985"/>
      <c r="F32" s="95" t="s">
        <v>47</v>
      </c>
      <c r="G32" s="860">
        <v>5445308</v>
      </c>
      <c r="H32" s="860"/>
      <c r="I32" s="860">
        <v>5368558</v>
      </c>
      <c r="J32" s="860"/>
      <c r="K32" s="860">
        <v>5270644</v>
      </c>
      <c r="L32" s="860"/>
      <c r="M32" s="860">
        <v>5211369</v>
      </c>
      <c r="N32" s="860"/>
      <c r="O32" s="860">
        <v>5123055</v>
      </c>
      <c r="P32" s="860"/>
      <c r="Q32" s="860">
        <v>5052951</v>
      </c>
      <c r="R32" s="860"/>
      <c r="S32" s="860">
        <v>4907120</v>
      </c>
      <c r="T32" s="860"/>
      <c r="U32" s="860">
        <v>-145831</v>
      </c>
      <c r="V32" s="860"/>
      <c r="W32" s="1010">
        <v>-2.8860560888082976E-2</v>
      </c>
      <c r="X32" s="1010"/>
      <c r="Y32" s="1010">
        <v>-1.7707679432109824E-2</v>
      </c>
      <c r="Z32" s="1011"/>
    </row>
    <row r="33" spans="1:26" ht="18" customHeight="1">
      <c r="A33" s="836" t="s">
        <v>94</v>
      </c>
      <c r="B33" s="837"/>
      <c r="C33" s="837"/>
      <c r="D33" s="837"/>
      <c r="E33" s="985"/>
      <c r="F33" s="94" t="s">
        <v>49</v>
      </c>
      <c r="G33" s="1060">
        <v>315356</v>
      </c>
      <c r="H33" s="1060"/>
      <c r="I33" s="860">
        <v>299473</v>
      </c>
      <c r="J33" s="860"/>
      <c r="K33" s="860">
        <v>338975</v>
      </c>
      <c r="L33" s="860"/>
      <c r="M33" s="860">
        <v>425393</v>
      </c>
      <c r="N33" s="860"/>
      <c r="O33" s="860">
        <v>441549</v>
      </c>
      <c r="P33" s="860"/>
      <c r="Q33" s="860">
        <v>467809</v>
      </c>
      <c r="R33" s="860"/>
      <c r="S33" s="860">
        <v>467812</v>
      </c>
      <c r="T33" s="860"/>
      <c r="U33" s="860">
        <v>3</v>
      </c>
      <c r="V33" s="860"/>
      <c r="W33" s="861">
        <v>6.4128736301238831E-6</v>
      </c>
      <c r="X33" s="861"/>
      <c r="Y33" s="861">
        <v>8.386682127268319E-2</v>
      </c>
      <c r="Z33" s="862"/>
    </row>
    <row r="34" spans="1:26" ht="18" customHeight="1">
      <c r="A34" s="838" t="s">
        <v>50</v>
      </c>
      <c r="B34" s="839"/>
      <c r="C34" s="839"/>
      <c r="D34" s="839"/>
      <c r="E34" s="985"/>
      <c r="F34" s="95" t="s">
        <v>51</v>
      </c>
      <c r="G34" s="860">
        <v>5129952</v>
      </c>
      <c r="H34" s="860"/>
      <c r="I34" s="860">
        <v>5069085</v>
      </c>
      <c r="J34" s="860"/>
      <c r="K34" s="860">
        <v>4931669</v>
      </c>
      <c r="L34" s="860"/>
      <c r="M34" s="860">
        <v>4785976</v>
      </c>
      <c r="N34" s="860"/>
      <c r="O34" s="860">
        <v>4681506</v>
      </c>
      <c r="P34" s="860"/>
      <c r="Q34" s="860">
        <v>4585142</v>
      </c>
      <c r="R34" s="860"/>
      <c r="S34" s="860">
        <v>4439308</v>
      </c>
      <c r="T34" s="860"/>
      <c r="U34" s="860">
        <v>-145834</v>
      </c>
      <c r="V34" s="860"/>
      <c r="W34" s="1005">
        <v>-3.1805776135177544E-2</v>
      </c>
      <c r="X34" s="1005"/>
      <c r="Y34" s="1005">
        <v>-2.5952044055314483E-2</v>
      </c>
      <c r="Z34" s="1006"/>
    </row>
    <row r="35" spans="1:26" ht="18" customHeight="1">
      <c r="A35" s="863" t="s">
        <v>667</v>
      </c>
      <c r="B35" s="864"/>
      <c r="C35" s="864"/>
      <c r="D35" s="864"/>
      <c r="E35" s="985"/>
      <c r="F35" s="94" t="s">
        <v>53</v>
      </c>
      <c r="G35" s="860">
        <v>5445308</v>
      </c>
      <c r="H35" s="860"/>
      <c r="I35" s="860">
        <v>5368558</v>
      </c>
      <c r="J35" s="860"/>
      <c r="K35" s="860">
        <v>5270644</v>
      </c>
      <c r="L35" s="860"/>
      <c r="M35" s="860">
        <v>5211369</v>
      </c>
      <c r="N35" s="860"/>
      <c r="O35" s="860">
        <v>5123055</v>
      </c>
      <c r="P35" s="860"/>
      <c r="Q35" s="860">
        <v>5052951</v>
      </c>
      <c r="R35" s="860"/>
      <c r="S35" s="860">
        <v>4907120</v>
      </c>
      <c r="T35" s="860"/>
      <c r="U35" s="860">
        <v>-145831</v>
      </c>
      <c r="V35" s="860"/>
      <c r="W35" s="861">
        <v>-2.8860560888082976E-2</v>
      </c>
      <c r="X35" s="861"/>
      <c r="Y35" s="861">
        <v>-1.7707679432109824E-2</v>
      </c>
      <c r="Z35" s="862"/>
    </row>
    <row r="36" spans="1:26" ht="18" customHeight="1" thickBot="1">
      <c r="A36" s="838" t="s">
        <v>54</v>
      </c>
      <c r="B36" s="839"/>
      <c r="C36" s="839"/>
      <c r="D36" s="839"/>
      <c r="E36" s="985"/>
      <c r="F36" s="97" t="s">
        <v>328</v>
      </c>
      <c r="G36" s="857">
        <v>5129952</v>
      </c>
      <c r="H36" s="857"/>
      <c r="I36" s="857">
        <v>5069085</v>
      </c>
      <c r="J36" s="857"/>
      <c r="K36" s="857">
        <v>4931669</v>
      </c>
      <c r="L36" s="857"/>
      <c r="M36" s="857">
        <v>4785976</v>
      </c>
      <c r="N36" s="857"/>
      <c r="O36" s="857">
        <v>4681506</v>
      </c>
      <c r="P36" s="857"/>
      <c r="Q36" s="857">
        <v>4585142</v>
      </c>
      <c r="R36" s="857"/>
      <c r="S36" s="857">
        <v>4439308</v>
      </c>
      <c r="T36" s="857"/>
      <c r="U36" s="857">
        <v>-145834</v>
      </c>
      <c r="V36" s="857"/>
      <c r="W36" s="1007">
        <v>-3.1805776135177544E-2</v>
      </c>
      <c r="X36" s="1007"/>
      <c r="Y36" s="1007">
        <v>-2.5952044055314483E-2</v>
      </c>
      <c r="Z36" s="1008"/>
    </row>
    <row r="37" spans="1:26" ht="18" customHeight="1" thickBot="1">
      <c r="A37" s="836" t="s">
        <v>910</v>
      </c>
      <c r="B37" s="837"/>
      <c r="C37" s="837"/>
      <c r="D37" s="837"/>
      <c r="E37" s="985"/>
    </row>
    <row r="38" spans="1:26" ht="18" customHeight="1" thickBot="1">
      <c r="A38" s="838" t="s">
        <v>57</v>
      </c>
      <c r="B38" s="839"/>
      <c r="C38" s="839"/>
      <c r="D38" s="839"/>
      <c r="E38" s="985"/>
      <c r="F38" s="929" t="s">
        <v>58</v>
      </c>
      <c r="G38" s="840"/>
      <c r="H38" s="840"/>
      <c r="I38" s="840"/>
      <c r="J38" s="840"/>
      <c r="K38" s="840"/>
      <c r="L38" s="840"/>
      <c r="M38" s="840"/>
      <c r="N38" s="840"/>
      <c r="O38" s="840"/>
      <c r="P38" s="840"/>
      <c r="Q38" s="840"/>
      <c r="R38" s="840"/>
      <c r="S38" s="840"/>
      <c r="T38" s="840"/>
      <c r="U38" s="840"/>
      <c r="V38" s="840"/>
      <c r="W38" s="840"/>
      <c r="X38" s="841"/>
    </row>
    <row r="39" spans="1:26" ht="18" customHeight="1">
      <c r="A39" s="1198">
        <v>9311</v>
      </c>
      <c r="B39" s="1199"/>
      <c r="C39" s="1199"/>
      <c r="D39" s="1199"/>
      <c r="E39" s="985"/>
      <c r="F39" s="483"/>
      <c r="G39" s="484"/>
      <c r="H39" s="484"/>
      <c r="I39" s="484"/>
      <c r="J39" s="484"/>
      <c r="K39" s="484"/>
      <c r="L39" s="484"/>
      <c r="M39" s="484"/>
      <c r="N39" s="484"/>
      <c r="O39" s="484"/>
      <c r="P39" s="484"/>
      <c r="Q39" s="484"/>
      <c r="R39" s="484"/>
      <c r="S39" s="617"/>
      <c r="T39" s="484"/>
      <c r="U39" s="484"/>
      <c r="V39" s="484"/>
      <c r="W39" s="484"/>
      <c r="X39" s="486"/>
    </row>
    <row r="40" spans="1:26" ht="18" customHeight="1">
      <c r="A40" s="847" t="s">
        <v>59</v>
      </c>
      <c r="B40" s="848"/>
      <c r="C40" s="848"/>
      <c r="D40" s="848"/>
      <c r="E40" s="985"/>
      <c r="F40" s="487"/>
      <c r="G40" s="52"/>
      <c r="H40" s="52"/>
      <c r="I40" s="52"/>
      <c r="J40" s="52"/>
      <c r="K40" s="52"/>
      <c r="L40" s="52"/>
      <c r="M40" s="52"/>
      <c r="N40" s="52"/>
      <c r="O40" s="52"/>
      <c r="P40" s="52"/>
      <c r="Q40" s="52"/>
      <c r="R40" s="52"/>
      <c r="S40" s="180"/>
      <c r="T40" s="52"/>
      <c r="U40" s="52"/>
      <c r="V40" s="52"/>
      <c r="W40" s="52"/>
      <c r="X40" s="488"/>
    </row>
    <row r="41" spans="1:26" ht="18" customHeight="1">
      <c r="A41" s="849" t="s">
        <v>911</v>
      </c>
      <c r="B41" s="850"/>
      <c r="C41" s="1058" t="s">
        <v>912</v>
      </c>
      <c r="D41" s="1059"/>
      <c r="E41" s="1031"/>
      <c r="F41" s="487"/>
      <c r="G41" s="52"/>
      <c r="H41" s="52"/>
      <c r="I41" s="52"/>
      <c r="J41" s="52"/>
      <c r="K41" s="52"/>
      <c r="L41" s="52"/>
      <c r="M41" s="52"/>
      <c r="N41" s="52"/>
      <c r="O41" s="52"/>
      <c r="P41" s="52"/>
      <c r="Q41" s="52"/>
      <c r="R41" s="52"/>
      <c r="S41" s="180"/>
      <c r="T41" s="52"/>
      <c r="U41" s="52"/>
      <c r="V41" s="52"/>
      <c r="W41" s="52"/>
      <c r="X41" s="488"/>
    </row>
    <row r="42" spans="1:26" ht="18" customHeight="1">
      <c r="A42" s="1340" t="s">
        <v>913</v>
      </c>
      <c r="B42" s="1341"/>
      <c r="C42" s="1055" t="s">
        <v>914</v>
      </c>
      <c r="D42" s="1267"/>
      <c r="E42" s="1031"/>
      <c r="F42" s="487"/>
      <c r="G42" s="52"/>
      <c r="H42" s="52"/>
      <c r="I42" s="52"/>
      <c r="J42" s="52"/>
      <c r="K42" s="52"/>
      <c r="L42" s="52"/>
      <c r="M42" s="52"/>
      <c r="N42" s="52"/>
      <c r="O42" s="52"/>
      <c r="P42" s="52"/>
      <c r="Q42" s="52"/>
      <c r="R42" s="52"/>
      <c r="S42" s="180"/>
      <c r="T42" s="52"/>
      <c r="U42" s="52"/>
      <c r="V42" s="52"/>
      <c r="W42" s="52"/>
      <c r="X42" s="488"/>
    </row>
    <row r="43" spans="1:26" ht="18" customHeight="1">
      <c r="A43" s="1268" t="s">
        <v>915</v>
      </c>
      <c r="B43" s="1268"/>
      <c r="C43" s="1055" t="s">
        <v>916</v>
      </c>
      <c r="D43" s="1056"/>
      <c r="E43" s="985"/>
      <c r="F43" s="487"/>
      <c r="G43" s="52"/>
      <c r="H43" s="52"/>
      <c r="I43" s="52"/>
      <c r="J43" s="52"/>
      <c r="K43" s="52"/>
      <c r="L43" s="52"/>
      <c r="M43" s="52"/>
      <c r="N43" s="52"/>
      <c r="O43" s="52"/>
      <c r="P43" s="52"/>
      <c r="Q43" s="52"/>
      <c r="R43" s="52"/>
      <c r="S43" s="180"/>
      <c r="T43" s="52"/>
      <c r="U43" s="52"/>
      <c r="V43" s="52"/>
      <c r="W43" s="52"/>
      <c r="X43" s="488"/>
    </row>
    <row r="44" spans="1:26" ht="27.75" customHeight="1">
      <c r="A44" s="1600" t="s">
        <v>917</v>
      </c>
      <c r="B44" s="1600"/>
      <c r="C44" s="1601" t="s">
        <v>918</v>
      </c>
      <c r="D44" s="1602"/>
      <c r="E44" s="985"/>
      <c r="F44" s="487"/>
      <c r="G44" s="52"/>
      <c r="H44" s="52"/>
      <c r="I44" s="52"/>
      <c r="J44" s="52"/>
      <c r="K44" s="52"/>
      <c r="L44" s="52"/>
      <c r="M44" s="52"/>
      <c r="N44" s="52"/>
      <c r="O44" s="52"/>
      <c r="P44" s="52"/>
      <c r="Q44" s="52"/>
      <c r="R44" s="52"/>
      <c r="S44" s="180"/>
      <c r="T44" s="52"/>
      <c r="U44" s="52"/>
      <c r="V44" s="52"/>
      <c r="W44" s="52"/>
      <c r="X44" s="488"/>
    </row>
    <row r="45" spans="1:26" ht="18" customHeight="1">
      <c r="A45" s="855" t="s">
        <v>61</v>
      </c>
      <c r="B45" s="856"/>
      <c r="C45" s="856"/>
      <c r="D45" s="856"/>
      <c r="E45" s="985"/>
      <c r="F45" s="487"/>
      <c r="G45" s="52"/>
      <c r="H45" s="52"/>
      <c r="I45" s="52"/>
      <c r="J45" s="52"/>
      <c r="K45" s="52"/>
      <c r="L45" s="52"/>
      <c r="M45" s="52"/>
      <c r="N45" s="52"/>
      <c r="O45" s="52"/>
      <c r="P45" s="52"/>
      <c r="Q45" s="52"/>
      <c r="R45" s="52"/>
      <c r="S45" s="180"/>
      <c r="T45" s="52"/>
      <c r="U45" s="52"/>
      <c r="V45" s="52"/>
      <c r="W45" s="52"/>
      <c r="X45" s="488"/>
    </row>
    <row r="46" spans="1:26" ht="18" customHeight="1" thickBot="1">
      <c r="A46" s="1429" t="s">
        <v>919</v>
      </c>
      <c r="B46" s="1430"/>
      <c r="C46" s="1430"/>
      <c r="D46" s="1430"/>
      <c r="E46" s="985"/>
      <c r="F46" s="487"/>
      <c r="G46" s="52"/>
      <c r="H46" s="52"/>
      <c r="I46" s="52"/>
      <c r="J46" s="52"/>
      <c r="K46" s="52"/>
      <c r="L46" s="52"/>
      <c r="M46" s="52"/>
      <c r="N46" s="52"/>
      <c r="O46" s="52"/>
      <c r="P46" s="52"/>
      <c r="Q46" s="52"/>
      <c r="R46" s="52"/>
      <c r="S46" s="180"/>
      <c r="T46" s="52"/>
      <c r="U46" s="52"/>
      <c r="V46" s="52"/>
      <c r="W46" s="52"/>
      <c r="X46" s="488"/>
    </row>
    <row r="47" spans="1:26" ht="18" customHeight="1" thickTop="1" thickBot="1">
      <c r="A47" s="831" t="s">
        <v>63</v>
      </c>
      <c r="B47" s="832"/>
      <c r="C47" s="832"/>
      <c r="D47" s="832"/>
      <c r="E47" s="985"/>
      <c r="F47" s="487"/>
      <c r="G47" s="52"/>
      <c r="H47" s="52"/>
      <c r="I47" s="52"/>
      <c r="J47" s="52"/>
      <c r="K47" s="52"/>
      <c r="L47" s="52"/>
      <c r="M47" s="52"/>
      <c r="N47" s="52"/>
      <c r="O47" s="52"/>
      <c r="P47" s="52"/>
      <c r="Q47" s="52"/>
      <c r="R47" s="52"/>
      <c r="S47" s="180"/>
      <c r="T47" s="52"/>
      <c r="U47" s="52"/>
      <c r="V47" s="52"/>
      <c r="W47" s="52"/>
      <c r="X47" s="488"/>
    </row>
    <row r="48" spans="1:26" ht="18" customHeight="1" thickTop="1">
      <c r="A48" s="811" t="s">
        <v>64</v>
      </c>
      <c r="B48" s="812"/>
      <c r="C48" s="812"/>
      <c r="D48" s="813"/>
      <c r="E48" s="985"/>
      <c r="F48" s="487"/>
      <c r="G48" s="52"/>
      <c r="H48" s="52"/>
      <c r="I48" s="52"/>
      <c r="J48" s="52"/>
      <c r="K48" s="52"/>
      <c r="L48" s="52"/>
      <c r="M48" s="52"/>
      <c r="N48" s="52"/>
      <c r="O48" s="52"/>
      <c r="P48" s="52"/>
      <c r="Q48" s="52"/>
      <c r="R48" s="52"/>
      <c r="S48" s="180"/>
      <c r="T48" s="52"/>
      <c r="U48" s="52"/>
      <c r="V48" s="52"/>
      <c r="W48" s="52"/>
      <c r="X48" s="488"/>
    </row>
    <row r="49" spans="1:24" ht="18" customHeight="1" thickBot="1">
      <c r="A49" s="1195" t="s">
        <v>920</v>
      </c>
      <c r="B49" s="1196"/>
      <c r="C49" s="1196"/>
      <c r="D49" s="1197"/>
      <c r="E49" s="985"/>
      <c r="F49" s="487"/>
      <c r="G49" s="52"/>
      <c r="H49" s="52"/>
      <c r="I49" s="52"/>
      <c r="J49" s="52"/>
      <c r="K49" s="52"/>
      <c r="L49" s="52"/>
      <c r="M49" s="52"/>
      <c r="N49" s="52"/>
      <c r="O49" s="52"/>
      <c r="P49" s="52"/>
      <c r="Q49" s="52"/>
      <c r="R49" s="52"/>
      <c r="S49" s="180"/>
      <c r="T49" s="52"/>
      <c r="U49" s="52"/>
      <c r="V49" s="52"/>
      <c r="W49" s="52"/>
      <c r="X49" s="488"/>
    </row>
    <row r="50" spans="1:24" ht="18" hidden="1" customHeight="1" thickBot="1">
      <c r="A50" s="796" t="s">
        <v>66</v>
      </c>
      <c r="B50" s="797"/>
      <c r="C50" s="797"/>
      <c r="D50" s="798"/>
      <c r="E50" s="985"/>
      <c r="F50" s="487"/>
      <c r="G50" s="52"/>
      <c r="H50" s="52"/>
      <c r="I50" s="52"/>
      <c r="J50" s="52"/>
      <c r="K50" s="52"/>
      <c r="L50" s="52"/>
      <c r="M50" s="52"/>
      <c r="N50" s="52"/>
      <c r="O50" s="52"/>
      <c r="P50" s="52"/>
      <c r="Q50" s="52"/>
      <c r="R50" s="52"/>
      <c r="S50" s="180"/>
      <c r="T50" s="52"/>
      <c r="U50" s="52"/>
      <c r="V50" s="52"/>
      <c r="W50" s="52"/>
      <c r="X50" s="488"/>
    </row>
    <row r="51" spans="1:24" ht="18" hidden="1" customHeight="1" thickBot="1">
      <c r="A51" s="1053"/>
      <c r="B51" s="990"/>
      <c r="C51" s="990"/>
      <c r="D51" s="1054"/>
      <c r="E51" s="985"/>
      <c r="F51" s="487"/>
      <c r="G51" s="52"/>
      <c r="H51" s="52"/>
      <c r="I51" s="52"/>
      <c r="J51" s="52"/>
      <c r="K51" s="52"/>
      <c r="L51" s="52"/>
      <c r="M51" s="52"/>
      <c r="N51" s="52"/>
      <c r="O51" s="52"/>
      <c r="P51" s="52"/>
      <c r="Q51" s="52"/>
      <c r="R51" s="52"/>
      <c r="S51" s="180"/>
      <c r="T51" s="52"/>
      <c r="U51" s="52"/>
      <c r="V51" s="52"/>
      <c r="W51" s="52"/>
      <c r="X51" s="488"/>
    </row>
    <row r="52" spans="1:24" ht="18" customHeight="1" thickBot="1">
      <c r="A52" s="710" t="s">
        <v>1239</v>
      </c>
      <c r="B52" s="709" t="s">
        <v>1226</v>
      </c>
      <c r="C52" s="710"/>
      <c r="D52" s="710"/>
      <c r="E52" s="985"/>
      <c r="F52" s="938" t="s">
        <v>68</v>
      </c>
      <c r="G52" s="817"/>
      <c r="H52" s="817"/>
      <c r="I52" s="817"/>
      <c r="J52" s="817"/>
      <c r="K52" s="817"/>
      <c r="L52" s="817"/>
      <c r="M52" s="817"/>
      <c r="N52" s="817"/>
      <c r="O52" s="817"/>
      <c r="P52" s="817"/>
      <c r="Q52" s="817"/>
      <c r="R52" s="817"/>
      <c r="S52" s="817"/>
      <c r="T52" s="817"/>
      <c r="U52" s="817"/>
      <c r="V52" s="817"/>
      <c r="W52" s="817"/>
      <c r="X52" s="818"/>
    </row>
    <row r="53" spans="1:24" ht="18" customHeight="1" thickBot="1">
      <c r="A53" s="710" t="s">
        <v>1240</v>
      </c>
      <c r="B53" s="709" t="s">
        <v>1219</v>
      </c>
      <c r="C53" s="710"/>
      <c r="D53" s="710"/>
      <c r="E53" s="985"/>
      <c r="F53" s="307" t="s">
        <v>70</v>
      </c>
      <c r="G53" s="1244" t="s">
        <v>71</v>
      </c>
      <c r="H53" s="1244"/>
      <c r="I53" s="1244"/>
      <c r="J53" s="1244"/>
      <c r="K53" s="826" t="s">
        <v>72</v>
      </c>
      <c r="L53" s="827"/>
      <c r="M53" s="828"/>
      <c r="N53" s="826" t="s">
        <v>73</v>
      </c>
      <c r="O53" s="827"/>
      <c r="P53" s="827"/>
      <c r="Q53" s="827"/>
      <c r="R53" s="827"/>
      <c r="S53" s="827"/>
      <c r="T53" s="827"/>
      <c r="U53" s="827"/>
      <c r="V53" s="827"/>
      <c r="W53" s="827"/>
      <c r="X53" s="940"/>
    </row>
    <row r="54" spans="1:24" ht="18" customHeight="1">
      <c r="A54" s="710" t="s">
        <v>1241</v>
      </c>
      <c r="B54" s="709" t="s">
        <v>1219</v>
      </c>
      <c r="C54" s="710"/>
      <c r="D54" s="710"/>
      <c r="E54" s="985"/>
      <c r="F54" s="1465" t="s">
        <v>87</v>
      </c>
      <c r="G54" s="1466"/>
      <c r="H54" s="1466"/>
      <c r="I54" s="1466"/>
      <c r="J54" s="1466"/>
      <c r="K54" s="1466"/>
      <c r="L54" s="1466"/>
      <c r="M54" s="1466"/>
      <c r="N54" s="1466"/>
      <c r="O54" s="1466"/>
      <c r="P54" s="1466"/>
      <c r="Q54" s="1466"/>
      <c r="R54" s="1466"/>
      <c r="S54" s="1466"/>
      <c r="T54" s="1466"/>
      <c r="U54" s="1466"/>
      <c r="V54" s="1466"/>
      <c r="W54" s="1466"/>
      <c r="X54" s="1467"/>
    </row>
    <row r="55" spans="1:24" ht="18" customHeight="1">
      <c r="A55" s="1435" t="s">
        <v>107</v>
      </c>
      <c r="B55" s="1436"/>
      <c r="C55" s="1436"/>
      <c r="D55" s="1437"/>
      <c r="E55" s="985"/>
      <c r="F55" s="1438"/>
      <c r="G55" s="1468"/>
      <c r="H55" s="1468"/>
      <c r="I55" s="1468"/>
      <c r="J55" s="1468"/>
      <c r="K55" s="1468"/>
      <c r="L55" s="1468"/>
      <c r="M55" s="1468"/>
      <c r="N55" s="1468"/>
      <c r="O55" s="1468"/>
      <c r="P55" s="1468"/>
      <c r="Q55" s="1468"/>
      <c r="R55" s="1468"/>
      <c r="S55" s="1468"/>
      <c r="T55" s="1468"/>
      <c r="U55" s="1468"/>
      <c r="V55" s="1468"/>
      <c r="W55" s="1468"/>
      <c r="X55" s="1469"/>
    </row>
    <row r="56" spans="1:24" ht="18" customHeight="1">
      <c r="A56" s="1435" t="s">
        <v>107</v>
      </c>
      <c r="B56" s="1436"/>
      <c r="C56" s="1436"/>
      <c r="D56" s="1437"/>
      <c r="E56" s="985"/>
      <c r="F56" s="1438"/>
      <c r="G56" s="1468"/>
      <c r="H56" s="1468"/>
      <c r="I56" s="1468"/>
      <c r="J56" s="1468"/>
      <c r="K56" s="1468"/>
      <c r="L56" s="1468"/>
      <c r="M56" s="1468"/>
      <c r="N56" s="1468"/>
      <c r="O56" s="1468"/>
      <c r="P56" s="1468"/>
      <c r="Q56" s="1468"/>
      <c r="R56" s="1468"/>
      <c r="S56" s="1468"/>
      <c r="T56" s="1468"/>
      <c r="U56" s="1468"/>
      <c r="V56" s="1468"/>
      <c r="W56" s="1468"/>
      <c r="X56" s="1469"/>
    </row>
    <row r="57" spans="1:24" ht="18" customHeight="1" thickBot="1">
      <c r="A57" s="1439" t="s">
        <v>107</v>
      </c>
      <c r="B57" s="1440"/>
      <c r="C57" s="1440"/>
      <c r="D57" s="1441"/>
      <c r="E57" s="985"/>
      <c r="F57" s="1438"/>
      <c r="G57" s="1468"/>
      <c r="H57" s="1468"/>
      <c r="I57" s="1468"/>
      <c r="J57" s="1468"/>
      <c r="K57" s="1468"/>
      <c r="L57" s="1468"/>
      <c r="M57" s="1468"/>
      <c r="N57" s="1468"/>
      <c r="O57" s="1468"/>
      <c r="P57" s="1468"/>
      <c r="Q57" s="1468"/>
      <c r="R57" s="1468"/>
      <c r="S57" s="1468"/>
      <c r="T57" s="1468"/>
      <c r="U57" s="1468"/>
      <c r="V57" s="1468"/>
      <c r="W57" s="1468"/>
      <c r="X57" s="1469"/>
    </row>
    <row r="58" spans="1:24" ht="18" customHeight="1" thickTop="1" thickBot="1">
      <c r="A58" s="808" t="s">
        <v>81</v>
      </c>
      <c r="B58" s="809"/>
      <c r="C58" s="809"/>
      <c r="D58" s="810"/>
      <c r="E58" s="985"/>
      <c r="F58" s="1438"/>
      <c r="G58" s="1468"/>
      <c r="H58" s="1468"/>
      <c r="I58" s="1468"/>
      <c r="J58" s="1468"/>
      <c r="K58" s="1468"/>
      <c r="L58" s="1468"/>
      <c r="M58" s="1468"/>
      <c r="N58" s="1468"/>
      <c r="O58" s="1468"/>
      <c r="P58" s="1468"/>
      <c r="Q58" s="1468"/>
      <c r="R58" s="1468"/>
      <c r="S58" s="1468"/>
      <c r="T58" s="1468"/>
      <c r="U58" s="1468"/>
      <c r="V58" s="1468"/>
      <c r="W58" s="1468"/>
      <c r="X58" s="1469"/>
    </row>
    <row r="59" spans="1:24" ht="18" customHeight="1" thickTop="1">
      <c r="A59" s="811" t="s">
        <v>82</v>
      </c>
      <c r="B59" s="812"/>
      <c r="C59" s="812"/>
      <c r="D59" s="813"/>
      <c r="E59" s="985"/>
      <c r="F59" s="1438"/>
      <c r="G59" s="1468"/>
      <c r="H59" s="1468"/>
      <c r="I59" s="1468"/>
      <c r="J59" s="1468"/>
      <c r="K59" s="1468"/>
      <c r="L59" s="1468"/>
      <c r="M59" s="1468"/>
      <c r="N59" s="1468"/>
      <c r="O59" s="1468"/>
      <c r="P59" s="1468"/>
      <c r="Q59" s="1468"/>
      <c r="R59" s="1468"/>
      <c r="S59" s="1468"/>
      <c r="T59" s="1468"/>
      <c r="U59" s="1468"/>
      <c r="V59" s="1468"/>
      <c r="W59" s="1468"/>
      <c r="X59" s="1469"/>
    </row>
    <row r="60" spans="1:24" ht="45.75" customHeight="1">
      <c r="A60" s="1598" t="s">
        <v>921</v>
      </c>
      <c r="B60" s="1598"/>
      <c r="C60" s="1598"/>
      <c r="D60" s="1599"/>
      <c r="E60" s="985"/>
      <c r="F60" s="1438"/>
      <c r="G60" s="1468"/>
      <c r="H60" s="1468"/>
      <c r="I60" s="1468"/>
      <c r="J60" s="1468"/>
      <c r="K60" s="1468"/>
      <c r="L60" s="1468"/>
      <c r="M60" s="1468"/>
      <c r="N60" s="1468"/>
      <c r="O60" s="1468"/>
      <c r="P60" s="1468"/>
      <c r="Q60" s="1468"/>
      <c r="R60" s="1468"/>
      <c r="S60" s="1468"/>
      <c r="T60" s="1468"/>
      <c r="U60" s="1468"/>
      <c r="V60" s="1468"/>
      <c r="W60" s="1468"/>
      <c r="X60" s="1469"/>
    </row>
    <row r="61" spans="1:24" ht="26.25" customHeight="1">
      <c r="A61" s="1445" t="s">
        <v>751</v>
      </c>
      <c r="B61" s="1446"/>
      <c r="C61" s="1446"/>
      <c r="D61" s="1447"/>
      <c r="E61" s="985"/>
      <c r="F61" s="1438"/>
      <c r="G61" s="1468"/>
      <c r="H61" s="1468"/>
      <c r="I61" s="1468"/>
      <c r="J61" s="1468"/>
      <c r="K61" s="1468"/>
      <c r="L61" s="1468"/>
      <c r="M61" s="1468"/>
      <c r="N61" s="1468"/>
      <c r="O61" s="1468"/>
      <c r="P61" s="1468"/>
      <c r="Q61" s="1468"/>
      <c r="R61" s="1468"/>
      <c r="S61" s="1468"/>
      <c r="T61" s="1468"/>
      <c r="U61" s="1468"/>
      <c r="V61" s="1468"/>
      <c r="W61" s="1468"/>
      <c r="X61" s="1469"/>
    </row>
    <row r="62" spans="1:24" ht="36.75" customHeight="1" thickBot="1">
      <c r="A62" s="498"/>
      <c r="B62" s="498"/>
      <c r="C62" s="498"/>
      <c r="D62" s="499"/>
      <c r="E62" s="986"/>
      <c r="F62" s="1470"/>
      <c r="G62" s="1471"/>
      <c r="H62" s="1471"/>
      <c r="I62" s="1471"/>
      <c r="J62" s="1471"/>
      <c r="K62" s="1471"/>
      <c r="L62" s="1471"/>
      <c r="M62" s="1471"/>
      <c r="N62" s="1471"/>
      <c r="O62" s="1471"/>
      <c r="P62" s="1471"/>
      <c r="Q62" s="1471"/>
      <c r="R62" s="1471"/>
      <c r="S62" s="1471"/>
      <c r="T62" s="1471"/>
      <c r="U62" s="1471"/>
      <c r="V62" s="1471"/>
      <c r="W62" s="1471"/>
      <c r="X62" s="1472"/>
    </row>
    <row r="63" spans="1:24" ht="18" customHeight="1"/>
    <row r="64" spans="1:24" ht="45" customHeight="1">
      <c r="E64"/>
    </row>
    <row r="65" spans="5:5">
      <c r="E65"/>
    </row>
    <row r="66" spans="5:5">
      <c r="E66"/>
    </row>
    <row r="67" spans="5:5">
      <c r="E67"/>
    </row>
    <row r="68" spans="5:5">
      <c r="E68"/>
    </row>
    <row r="69" spans="5:5">
      <c r="E69"/>
    </row>
    <row r="70" spans="5:5">
      <c r="E70"/>
    </row>
    <row r="71" spans="5:5">
      <c r="E71"/>
    </row>
    <row r="72" spans="5:5">
      <c r="E72"/>
    </row>
    <row r="73" spans="5:5" ht="21.75" customHeight="1">
      <c r="E73"/>
    </row>
    <row r="74" spans="5:5" ht="23.25" customHeight="1">
      <c r="E74"/>
    </row>
    <row r="75" spans="5:5" ht="27.75" customHeight="1">
      <c r="E75"/>
    </row>
    <row r="76" spans="5:5" ht="30" customHeight="1">
      <c r="E76"/>
    </row>
    <row r="77" spans="5:5">
      <c r="E77"/>
    </row>
    <row r="78" spans="5:5" ht="22.5" customHeight="1">
      <c r="E78"/>
    </row>
    <row r="79" spans="5:5" ht="21" customHeight="1"/>
    <row r="80" spans="5:5" ht="24.75" customHeight="1"/>
    <row r="81" ht="21" customHeight="1"/>
    <row r="83" ht="20.25" customHeight="1"/>
    <row r="87" ht="52.5" customHeight="1"/>
  </sheetData>
  <mergeCells count="183">
    <mergeCell ref="A1:D2"/>
    <mergeCell ref="E1:E62"/>
    <mergeCell ref="F1:T2"/>
    <mergeCell ref="G3:H3"/>
    <mergeCell ref="I3:J3"/>
    <mergeCell ref="K3:L3"/>
    <mergeCell ref="M3:N3"/>
    <mergeCell ref="O3:P3"/>
    <mergeCell ref="Q3:R3"/>
    <mergeCell ref="S3:T3"/>
    <mergeCell ref="A4:D12"/>
    <mergeCell ref="S4:T4"/>
    <mergeCell ref="S8:T8"/>
    <mergeCell ref="A13:D13"/>
    <mergeCell ref="S13:T13"/>
    <mergeCell ref="A14:D26"/>
    <mergeCell ref="F21:P21"/>
    <mergeCell ref="G22:H22"/>
    <mergeCell ref="I22:J22"/>
    <mergeCell ref="K22:L22"/>
    <mergeCell ref="M22:N22"/>
    <mergeCell ref="O22:P22"/>
    <mergeCell ref="Q22:R22"/>
    <mergeCell ref="G24:H24"/>
    <mergeCell ref="I24:J24"/>
    <mergeCell ref="K24:L24"/>
    <mergeCell ref="M24:N24"/>
    <mergeCell ref="O24:P24"/>
    <mergeCell ref="Q24:R24"/>
    <mergeCell ref="S24:T24"/>
    <mergeCell ref="U24:V24"/>
    <mergeCell ref="W24:X24"/>
    <mergeCell ref="Y24:Z24"/>
    <mergeCell ref="G25:H25"/>
    <mergeCell ref="I25:J25"/>
    <mergeCell ref="K25:L25"/>
    <mergeCell ref="M25:N25"/>
    <mergeCell ref="O25:P25"/>
    <mergeCell ref="Q25:R25"/>
    <mergeCell ref="S25:T25"/>
    <mergeCell ref="U25:V25"/>
    <mergeCell ref="W25:X25"/>
    <mergeCell ref="Y25:Z25"/>
    <mergeCell ref="G26:H26"/>
    <mergeCell ref="I26:J26"/>
    <mergeCell ref="K26:L26"/>
    <mergeCell ref="M26:N26"/>
    <mergeCell ref="O26:P26"/>
    <mergeCell ref="Q26:R26"/>
    <mergeCell ref="A28:D28"/>
    <mergeCell ref="G28:H28"/>
    <mergeCell ref="I28:J28"/>
    <mergeCell ref="K28:L28"/>
    <mergeCell ref="M28:N28"/>
    <mergeCell ref="S26:T26"/>
    <mergeCell ref="U26:V26"/>
    <mergeCell ref="W26:X26"/>
    <mergeCell ref="Y26:Z26"/>
    <mergeCell ref="A27:D27"/>
    <mergeCell ref="G27:H27"/>
    <mergeCell ref="I27:J27"/>
    <mergeCell ref="K27:L27"/>
    <mergeCell ref="M27:N27"/>
    <mergeCell ref="O27:P27"/>
    <mergeCell ref="O28:P28"/>
    <mergeCell ref="Q28:R28"/>
    <mergeCell ref="S28:T28"/>
    <mergeCell ref="U28:V28"/>
    <mergeCell ref="W28:X28"/>
    <mergeCell ref="Y28:Z28"/>
    <mergeCell ref="Q27:R27"/>
    <mergeCell ref="S27:T27"/>
    <mergeCell ref="U27:V27"/>
    <mergeCell ref="W27:X27"/>
    <mergeCell ref="Y27:Z27"/>
    <mergeCell ref="Y29:Z29"/>
    <mergeCell ref="G31:H31"/>
    <mergeCell ref="I31:J31"/>
    <mergeCell ref="K31:L31"/>
    <mergeCell ref="M31:N31"/>
    <mergeCell ref="O31:P31"/>
    <mergeCell ref="A29:D31"/>
    <mergeCell ref="G29:H29"/>
    <mergeCell ref="I29:J29"/>
    <mergeCell ref="K29:L29"/>
    <mergeCell ref="M29:N29"/>
    <mergeCell ref="O29:P29"/>
    <mergeCell ref="A32:D32"/>
    <mergeCell ref="G32:H32"/>
    <mergeCell ref="I32:J32"/>
    <mergeCell ref="K32:L32"/>
    <mergeCell ref="M32:N32"/>
    <mergeCell ref="Q29:R29"/>
    <mergeCell ref="S29:T29"/>
    <mergeCell ref="U29:V29"/>
    <mergeCell ref="W29:X29"/>
    <mergeCell ref="O32:P32"/>
    <mergeCell ref="Q32:R32"/>
    <mergeCell ref="S32:T32"/>
    <mergeCell ref="U32:V32"/>
    <mergeCell ref="W32:X32"/>
    <mergeCell ref="Y32:Z32"/>
    <mergeCell ref="Q31:R31"/>
    <mergeCell ref="S31:T31"/>
    <mergeCell ref="U31:V31"/>
    <mergeCell ref="W31:X31"/>
    <mergeCell ref="Y31:Z31"/>
    <mergeCell ref="A34:D34"/>
    <mergeCell ref="G34:H34"/>
    <mergeCell ref="I34:J34"/>
    <mergeCell ref="K34:L34"/>
    <mergeCell ref="M34:N34"/>
    <mergeCell ref="A33:D33"/>
    <mergeCell ref="G33:H33"/>
    <mergeCell ref="I33:J33"/>
    <mergeCell ref="K33:L33"/>
    <mergeCell ref="M33:N33"/>
    <mergeCell ref="O34:P34"/>
    <mergeCell ref="Q34:R34"/>
    <mergeCell ref="S34:T34"/>
    <mergeCell ref="U34:V34"/>
    <mergeCell ref="W34:X34"/>
    <mergeCell ref="Y34:Z34"/>
    <mergeCell ref="Q33:R33"/>
    <mergeCell ref="S33:T33"/>
    <mergeCell ref="U33:V33"/>
    <mergeCell ref="W33:X33"/>
    <mergeCell ref="Y33:Z33"/>
    <mergeCell ref="O33:P33"/>
    <mergeCell ref="A36:D36"/>
    <mergeCell ref="G36:H36"/>
    <mergeCell ref="I36:J36"/>
    <mergeCell ref="K36:L36"/>
    <mergeCell ref="M36:N36"/>
    <mergeCell ref="A35:D35"/>
    <mergeCell ref="G35:H35"/>
    <mergeCell ref="I35:J35"/>
    <mergeCell ref="K35:L35"/>
    <mergeCell ref="M35:N35"/>
    <mergeCell ref="O36:P36"/>
    <mergeCell ref="Q36:R36"/>
    <mergeCell ref="S36:T36"/>
    <mergeCell ref="U36:V36"/>
    <mergeCell ref="W36:X36"/>
    <mergeCell ref="Y36:Z36"/>
    <mergeCell ref="Q35:R35"/>
    <mergeCell ref="S35:T35"/>
    <mergeCell ref="U35:V35"/>
    <mergeCell ref="W35:X35"/>
    <mergeCell ref="A45:D45"/>
    <mergeCell ref="A46:D46"/>
    <mergeCell ref="A47:D47"/>
    <mergeCell ref="A48:D48"/>
    <mergeCell ref="A49:D49"/>
    <mergeCell ref="A50:D50"/>
    <mergeCell ref="Y35:Z35"/>
    <mergeCell ref="O35:P35"/>
    <mergeCell ref="A42:B42"/>
    <mergeCell ref="C42:D42"/>
    <mergeCell ref="A43:B43"/>
    <mergeCell ref="C43:D43"/>
    <mergeCell ref="A44:B44"/>
    <mergeCell ref="C44:D44"/>
    <mergeCell ref="A37:D37"/>
    <mergeCell ref="A38:D38"/>
    <mergeCell ref="F38:X38"/>
    <mergeCell ref="A39:D39"/>
    <mergeCell ref="A40:D40"/>
    <mergeCell ref="A41:B41"/>
    <mergeCell ref="C41:D41"/>
    <mergeCell ref="F54:X62"/>
    <mergeCell ref="A55:D55"/>
    <mergeCell ref="A56:D56"/>
    <mergeCell ref="A57:D57"/>
    <mergeCell ref="A58:D58"/>
    <mergeCell ref="A59:D59"/>
    <mergeCell ref="A60:D60"/>
    <mergeCell ref="A61:D61"/>
    <mergeCell ref="A51:D51"/>
    <mergeCell ref="F52:X52"/>
    <mergeCell ref="G53:J53"/>
    <mergeCell ref="K53:M53"/>
    <mergeCell ref="N53:X53"/>
  </mergeCells>
  <pageMargins left="0.7" right="0.7" top="0.75" bottom="0.75" header="0.3" footer="0.3"/>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55"/>
  <dimension ref="A1:Z91"/>
  <sheetViews>
    <sheetView zoomScale="62" zoomScaleNormal="62" workbookViewId="0">
      <selection activeCell="Y26" sqref="Y26:Z26"/>
    </sheetView>
  </sheetViews>
  <sheetFormatPr defaultRowHeight="15"/>
  <cols>
    <col min="1" max="1" width="29.140625" customWidth="1"/>
    <col min="2" max="2" width="16.42578125" customWidth="1"/>
    <col min="3" max="3" width="17.28515625" customWidth="1"/>
    <col min="4" max="4" width="8" customWidth="1"/>
    <col min="5" max="5" width="2" style="60" hidden="1" customWidth="1"/>
    <col min="6" max="6" width="27.5703125" customWidth="1"/>
    <col min="7" max="7" width="7.7109375" customWidth="1"/>
    <col min="8" max="8" width="12" customWidth="1"/>
    <col min="9" max="9" width="7.5703125" customWidth="1"/>
    <col min="10" max="10" width="10.85546875" customWidth="1"/>
    <col min="11" max="11" width="8.85546875" customWidth="1"/>
    <col min="12" max="12" width="13.42578125" customWidth="1"/>
    <col min="13" max="13" width="9" customWidth="1"/>
    <col min="14" max="14" width="11.28515625" customWidth="1"/>
    <col min="15" max="15" width="8.5703125" customWidth="1"/>
    <col min="16" max="16" width="13.7109375" customWidth="1"/>
    <col min="17" max="17" width="10.5703125" bestFit="1" customWidth="1"/>
    <col min="18" max="18" width="12.5703125" customWidth="1"/>
    <col min="20" max="20" width="12.42578125" customWidth="1"/>
  </cols>
  <sheetData>
    <row r="1" spans="1:25" ht="15" customHeight="1" thickTop="1">
      <c r="A1" s="901" t="s">
        <v>0</v>
      </c>
      <c r="B1" s="902"/>
      <c r="C1" s="902"/>
      <c r="D1" s="902"/>
      <c r="E1" s="1070"/>
      <c r="F1" s="1071" t="s">
        <v>1</v>
      </c>
      <c r="G1" s="1071"/>
      <c r="H1" s="1071"/>
      <c r="I1" s="1071"/>
      <c r="J1" s="1071"/>
      <c r="K1" s="1071"/>
      <c r="L1" s="1071"/>
      <c r="M1" s="1071"/>
      <c r="N1" s="1071"/>
      <c r="O1" s="1071"/>
      <c r="P1" s="1071"/>
      <c r="Q1" s="1071"/>
      <c r="R1" s="1071"/>
      <c r="S1" s="1071"/>
      <c r="T1" s="1071"/>
    </row>
    <row r="2" spans="1:25" ht="15.75" customHeight="1" thickBot="1">
      <c r="A2" s="903"/>
      <c r="B2" s="904"/>
      <c r="C2" s="904"/>
      <c r="D2" s="904"/>
      <c r="E2" s="985"/>
      <c r="F2" s="1071"/>
      <c r="G2" s="1071"/>
      <c r="H2" s="1071"/>
      <c r="I2" s="1071"/>
      <c r="J2" s="1071"/>
      <c r="K2" s="1071"/>
      <c r="L2" s="1071"/>
      <c r="M2" s="1071"/>
      <c r="N2" s="1071"/>
      <c r="O2" s="1071"/>
      <c r="P2" s="1071"/>
      <c r="Q2" s="1071"/>
      <c r="R2" s="1071"/>
      <c r="S2" s="1071"/>
      <c r="T2" s="1071"/>
    </row>
    <row r="3" spans="1:25" ht="15.75" thickBot="1">
      <c r="A3" s="3"/>
      <c r="B3" s="4"/>
      <c r="C3" s="4"/>
      <c r="D3" s="4"/>
      <c r="E3" s="985"/>
      <c r="F3" s="137" t="s">
        <v>2</v>
      </c>
      <c r="G3" s="907">
        <v>2018</v>
      </c>
      <c r="H3" s="908"/>
      <c r="I3" s="907">
        <v>2019</v>
      </c>
      <c r="J3" s="908"/>
      <c r="K3" s="907">
        <v>2020</v>
      </c>
      <c r="L3" s="908"/>
      <c r="M3" s="907">
        <v>2021</v>
      </c>
      <c r="N3" s="908"/>
      <c r="O3" s="907">
        <v>2022</v>
      </c>
      <c r="P3" s="908"/>
      <c r="Q3" s="907">
        <v>2023</v>
      </c>
      <c r="R3" s="1295"/>
      <c r="S3" s="1615">
        <v>2024</v>
      </c>
      <c r="T3" s="1616"/>
    </row>
    <row r="4" spans="1:25" ht="20.25" customHeight="1" thickTop="1">
      <c r="A4" s="888"/>
      <c r="B4" s="845"/>
      <c r="C4" s="845"/>
      <c r="D4" s="1075"/>
      <c r="E4" s="985"/>
      <c r="F4" s="138" t="s">
        <v>3</v>
      </c>
      <c r="G4" s="157"/>
      <c r="H4" s="6"/>
      <c r="I4" s="157"/>
      <c r="J4" s="6"/>
      <c r="K4" s="157"/>
      <c r="L4" s="6"/>
      <c r="M4" s="157"/>
      <c r="N4" s="6"/>
      <c r="O4" s="157"/>
      <c r="P4" s="6"/>
      <c r="Q4" s="157"/>
      <c r="R4" s="158"/>
      <c r="S4" s="1617"/>
      <c r="T4" s="1618"/>
    </row>
    <row r="5" spans="1:25" ht="21" customHeight="1">
      <c r="A5" s="888"/>
      <c r="B5" s="845"/>
      <c r="C5" s="845"/>
      <c r="D5" s="1075"/>
      <c r="E5" s="985"/>
      <c r="F5" s="66" t="s">
        <v>4</v>
      </c>
      <c r="G5" s="451"/>
      <c r="H5" s="72"/>
      <c r="I5" s="451">
        <v>4.1708028148612413E-3</v>
      </c>
      <c r="J5" s="74" t="s">
        <v>8</v>
      </c>
      <c r="K5" s="452">
        <v>8.2302510589229196E-3</v>
      </c>
      <c r="L5" s="74" t="s">
        <v>8</v>
      </c>
      <c r="M5" s="451">
        <v>7.4378800128865608E-3</v>
      </c>
      <c r="N5" s="74" t="s">
        <v>8</v>
      </c>
      <c r="O5" s="451">
        <v>6.4220958954602737E-3</v>
      </c>
      <c r="P5" s="74" t="s">
        <v>8</v>
      </c>
      <c r="Q5" s="451">
        <v>1.3199620605371392E-2</v>
      </c>
      <c r="R5" s="240" t="s">
        <v>7</v>
      </c>
      <c r="S5" s="618">
        <v>4.0713207853530818E-3</v>
      </c>
      <c r="T5" s="619" t="s">
        <v>8</v>
      </c>
    </row>
    <row r="6" spans="1:25" ht="25.5" customHeight="1">
      <c r="A6" s="888"/>
      <c r="B6" s="845"/>
      <c r="C6" s="845"/>
      <c r="D6" s="1075"/>
      <c r="E6" s="985"/>
      <c r="F6" s="67" t="s">
        <v>9</v>
      </c>
      <c r="G6" s="454"/>
      <c r="H6" s="72"/>
      <c r="I6" s="454">
        <v>4.1725512480336223E-3</v>
      </c>
      <c r="J6" s="74" t="s">
        <v>8</v>
      </c>
      <c r="K6" s="452">
        <v>8.2369818702305586E-3</v>
      </c>
      <c r="L6" s="74" t="s">
        <v>8</v>
      </c>
      <c r="M6" s="454">
        <v>7.4436715003966163E-3</v>
      </c>
      <c r="N6" s="74" t="s">
        <v>8</v>
      </c>
      <c r="O6" s="454">
        <v>6.4274349551112159E-3</v>
      </c>
      <c r="P6" s="74" t="s">
        <v>8</v>
      </c>
      <c r="Q6" s="454">
        <v>1.32228301066897E-2</v>
      </c>
      <c r="R6" s="620" t="s">
        <v>8</v>
      </c>
      <c r="S6" s="618">
        <v>4.0739171200643992E-3</v>
      </c>
      <c r="T6" s="619" t="s">
        <v>8</v>
      </c>
    </row>
    <row r="7" spans="1:25" ht="25.5">
      <c r="A7" s="888"/>
      <c r="B7" s="845"/>
      <c r="C7" s="845"/>
      <c r="D7" s="1075"/>
      <c r="E7" s="985"/>
      <c r="F7" s="68" t="s">
        <v>10</v>
      </c>
      <c r="G7" s="451"/>
      <c r="H7" s="72"/>
      <c r="I7" s="451">
        <v>5.46218487394958</v>
      </c>
      <c r="J7" s="641" t="s">
        <v>5</v>
      </c>
      <c r="K7" s="452">
        <v>2.3143084324690171</v>
      </c>
      <c r="L7" s="641" t="s">
        <v>5</v>
      </c>
      <c r="M7" s="451">
        <v>2.0484469315895373</v>
      </c>
      <c r="N7" s="641" t="s">
        <v>5</v>
      </c>
      <c r="O7" s="451">
        <v>1.4881235305625622</v>
      </c>
      <c r="P7" s="22" t="s">
        <v>7</v>
      </c>
      <c r="Q7" s="451">
        <v>2.8840904858803702</v>
      </c>
      <c r="R7" s="640" t="s">
        <v>5</v>
      </c>
      <c r="S7" s="618">
        <v>1.961356194940054</v>
      </c>
      <c r="T7" s="648" t="s">
        <v>5</v>
      </c>
    </row>
    <row r="8" spans="1:25" ht="19.5" customHeight="1">
      <c r="A8" s="888"/>
      <c r="B8" s="845"/>
      <c r="C8" s="845"/>
      <c r="D8" s="1075"/>
      <c r="E8" s="985"/>
      <c r="F8" s="69" t="s">
        <v>11</v>
      </c>
      <c r="G8" s="118"/>
      <c r="H8" s="23"/>
      <c r="I8" s="118"/>
      <c r="J8" s="23"/>
      <c r="K8" s="183"/>
      <c r="L8" s="23"/>
      <c r="M8" s="183"/>
      <c r="N8" s="23"/>
      <c r="O8" s="183"/>
      <c r="P8" s="23"/>
      <c r="Q8" s="183"/>
      <c r="R8" s="159"/>
      <c r="S8" s="1619"/>
      <c r="T8" s="1620"/>
    </row>
    <row r="9" spans="1:25" ht="23.25" customHeight="1">
      <c r="A9" s="888"/>
      <c r="B9" s="845"/>
      <c r="C9" s="845"/>
      <c r="D9" s="1075"/>
      <c r="E9" s="985"/>
      <c r="F9" s="66" t="s">
        <v>12</v>
      </c>
      <c r="G9" s="451"/>
      <c r="H9" s="72"/>
      <c r="I9" s="451">
        <v>10.980187573270809</v>
      </c>
      <c r="J9" s="641" t="s">
        <v>5</v>
      </c>
      <c r="K9" s="451">
        <v>16.235015992212489</v>
      </c>
      <c r="L9" s="12" t="s">
        <v>5</v>
      </c>
      <c r="M9" s="451">
        <v>16.072335449381892</v>
      </c>
      <c r="N9" s="641" t="s">
        <v>5</v>
      </c>
      <c r="O9" s="451">
        <v>28.906008534194441</v>
      </c>
      <c r="P9" s="641" t="s">
        <v>5</v>
      </c>
      <c r="Q9" s="451">
        <v>21.398247706504289</v>
      </c>
      <c r="R9" s="640" t="s">
        <v>5</v>
      </c>
      <c r="S9" s="618">
        <v>64.068828802206468</v>
      </c>
      <c r="T9" s="648" t="s">
        <v>5</v>
      </c>
    </row>
    <row r="10" spans="1:25" ht="21" customHeight="1">
      <c r="A10" s="888"/>
      <c r="B10" s="845"/>
      <c r="C10" s="845"/>
      <c r="D10" s="1075"/>
      <c r="E10" s="985"/>
      <c r="F10" s="67" t="s">
        <v>13</v>
      </c>
      <c r="G10" s="454"/>
      <c r="H10" s="72"/>
      <c r="I10" s="548">
        <v>10.967643610785464</v>
      </c>
      <c r="J10" s="641" t="s">
        <v>5</v>
      </c>
      <c r="K10" s="454">
        <v>16.23058585136182</v>
      </c>
      <c r="L10" s="12" t="s">
        <v>5</v>
      </c>
      <c r="M10" s="454">
        <v>16.069224022719681</v>
      </c>
      <c r="N10" s="641" t="s">
        <v>5</v>
      </c>
      <c r="O10" s="454">
        <v>28.891515780571254</v>
      </c>
      <c r="P10" s="641" t="s">
        <v>5</v>
      </c>
      <c r="Q10" s="454">
        <v>21.392822232784209</v>
      </c>
      <c r="R10" s="640" t="s">
        <v>5</v>
      </c>
      <c r="S10" s="618">
        <v>64.068828802206468</v>
      </c>
      <c r="T10" s="648" t="s">
        <v>5</v>
      </c>
    </row>
    <row r="11" spans="1:25" ht="22.5" customHeight="1">
      <c r="A11" s="888"/>
      <c r="B11" s="845"/>
      <c r="C11" s="845"/>
      <c r="D11" s="1075"/>
      <c r="E11" s="985"/>
      <c r="F11" s="66" t="s">
        <v>14</v>
      </c>
      <c r="G11" s="458"/>
      <c r="H11" s="72"/>
      <c r="I11" s="459">
        <v>124.21381085453743</v>
      </c>
      <c r="J11" s="13" t="s">
        <v>6</v>
      </c>
      <c r="K11" s="458">
        <v>43.178351764651751</v>
      </c>
      <c r="L11" s="74" t="s">
        <v>8</v>
      </c>
      <c r="M11" s="458">
        <v>43.204859032797707</v>
      </c>
      <c r="N11" s="74" t="s">
        <v>8</v>
      </c>
      <c r="O11" s="458">
        <v>230.23316299978919</v>
      </c>
      <c r="P11" s="13" t="s">
        <v>6</v>
      </c>
      <c r="Q11" s="458">
        <v>476.82679808979577</v>
      </c>
      <c r="R11" s="34" t="s">
        <v>6</v>
      </c>
      <c r="S11" s="618">
        <v>1395.3048036741666</v>
      </c>
      <c r="T11" s="233" t="s">
        <v>6</v>
      </c>
    </row>
    <row r="12" spans="1:25" s="540" customFormat="1" ht="25.5" customHeight="1" thickBot="1">
      <c r="A12" s="1378"/>
      <c r="B12" s="1379"/>
      <c r="C12" s="1379"/>
      <c r="D12" s="1380"/>
      <c r="E12" s="1376"/>
      <c r="F12" s="534" t="s">
        <v>16</v>
      </c>
      <c r="G12" s="535" t="s">
        <v>17</v>
      </c>
      <c r="H12" s="549"/>
      <c r="I12" s="535">
        <v>133.97884084636615</v>
      </c>
      <c r="J12" s="13" t="s">
        <v>6</v>
      </c>
      <c r="K12" s="461">
        <v>52.428865272540278</v>
      </c>
      <c r="L12" s="22" t="s">
        <v>7</v>
      </c>
      <c r="M12" s="535">
        <v>89.803227633069085</v>
      </c>
      <c r="N12" s="74" t="s">
        <v>8</v>
      </c>
      <c r="O12" s="535">
        <v>62.029270423765837</v>
      </c>
      <c r="P12" s="74" t="s">
        <v>8</v>
      </c>
      <c r="Q12" s="461">
        <v>-29.320732427643236</v>
      </c>
      <c r="R12" s="640" t="s">
        <v>5</v>
      </c>
      <c r="S12" s="618">
        <v>3284.2039258451473</v>
      </c>
      <c r="T12" s="233" t="s">
        <v>6</v>
      </c>
      <c r="Y12"/>
    </row>
    <row r="13" spans="1:25" ht="20.25" customHeight="1" thickTop="1">
      <c r="A13" s="1080" t="s">
        <v>20</v>
      </c>
      <c r="B13" s="1081"/>
      <c r="C13" s="1081"/>
      <c r="D13" s="1081"/>
      <c r="E13" s="985"/>
      <c r="F13" s="76" t="s">
        <v>21</v>
      </c>
      <c r="G13" s="36"/>
      <c r="H13" s="35"/>
      <c r="I13" s="36"/>
      <c r="J13" s="35"/>
      <c r="K13" s="183"/>
      <c r="L13" s="35"/>
      <c r="M13" s="183"/>
      <c r="N13" s="35"/>
      <c r="O13" s="183"/>
      <c r="P13" s="35"/>
      <c r="Q13" s="183"/>
      <c r="R13" s="37"/>
      <c r="S13" s="1621"/>
      <c r="T13" s="1622"/>
    </row>
    <row r="14" spans="1:25" ht="21.75" customHeight="1">
      <c r="A14" s="872" t="s">
        <v>922</v>
      </c>
      <c r="B14" s="872"/>
      <c r="C14" s="872"/>
      <c r="D14" s="872"/>
      <c r="E14" s="1031"/>
      <c r="F14" s="67" t="s">
        <v>23</v>
      </c>
      <c r="G14" s="454"/>
      <c r="H14" s="82"/>
      <c r="I14" s="454">
        <v>4.1903216244601336E-4</v>
      </c>
      <c r="J14" s="641" t="s">
        <v>5</v>
      </c>
      <c r="K14" s="454">
        <v>8.1714533474493297E-4</v>
      </c>
      <c r="L14" s="641" t="s">
        <v>5</v>
      </c>
      <c r="M14" s="454">
        <v>7.7804179157380156E-4</v>
      </c>
      <c r="N14" s="641" t="s">
        <v>5</v>
      </c>
      <c r="O14" s="454">
        <v>8.3066723945547085E-4</v>
      </c>
      <c r="P14" s="641" t="s">
        <v>5</v>
      </c>
      <c r="Q14" s="454">
        <v>1.7552597387275786E-3</v>
      </c>
      <c r="R14" s="640" t="s">
        <v>5</v>
      </c>
      <c r="S14" s="618">
        <v>6.3730670870304549E-4</v>
      </c>
      <c r="T14" s="648" t="s">
        <v>5</v>
      </c>
    </row>
    <row r="15" spans="1:25" ht="18.75" customHeight="1">
      <c r="A15" s="874"/>
      <c r="B15" s="874"/>
      <c r="C15" s="874"/>
      <c r="D15" s="874"/>
      <c r="E15" s="1031"/>
      <c r="F15" s="67" t="s">
        <v>24</v>
      </c>
      <c r="G15" s="451"/>
      <c r="H15" s="82"/>
      <c r="I15" s="451">
        <v>4.1920782400702131E-4</v>
      </c>
      <c r="J15" s="641" t="s">
        <v>5</v>
      </c>
      <c r="K15" s="451">
        <v>8.1781360731884444E-4</v>
      </c>
      <c r="L15" s="641" t="s">
        <v>5</v>
      </c>
      <c r="M15" s="451">
        <v>7.7864761195681306E-4</v>
      </c>
      <c r="N15" s="641" t="s">
        <v>5</v>
      </c>
      <c r="O15" s="451">
        <v>8.3135782116177499E-4</v>
      </c>
      <c r="P15" s="641" t="s">
        <v>5</v>
      </c>
      <c r="Q15" s="451">
        <v>1.7583460928310738E-3</v>
      </c>
      <c r="R15" s="640" t="s">
        <v>5</v>
      </c>
      <c r="S15" s="618">
        <v>6.3771312755746593E-4</v>
      </c>
      <c r="T15" s="648" t="s">
        <v>5</v>
      </c>
    </row>
    <row r="16" spans="1:25" ht="19.5" customHeight="1">
      <c r="A16" s="874"/>
      <c r="B16" s="874"/>
      <c r="C16" s="874"/>
      <c r="D16" s="874"/>
      <c r="E16" s="1031"/>
      <c r="F16" s="146" t="s">
        <v>25</v>
      </c>
      <c r="G16" s="454"/>
      <c r="H16" s="72"/>
      <c r="I16" s="454">
        <v>8.6475197940004661E-2</v>
      </c>
      <c r="J16" s="641" t="s">
        <v>5</v>
      </c>
      <c r="K16" s="454">
        <v>9.033741257800007E-2</v>
      </c>
      <c r="L16" s="641" t="s">
        <v>5</v>
      </c>
      <c r="M16" s="454">
        <v>9.4292588990009182E-2</v>
      </c>
      <c r="N16" s="641" t="s">
        <v>5</v>
      </c>
      <c r="O16" s="454">
        <v>0.12225734058677695</v>
      </c>
      <c r="P16" s="641" t="s">
        <v>5</v>
      </c>
      <c r="Q16" s="454">
        <v>0.12344477691910018</v>
      </c>
      <c r="R16" s="640" t="s">
        <v>5</v>
      </c>
      <c r="S16" s="618">
        <v>0.1275232699820372</v>
      </c>
      <c r="T16" s="648" t="s">
        <v>5</v>
      </c>
    </row>
    <row r="17" spans="1:26" ht="21.75" customHeight="1">
      <c r="A17" s="874"/>
      <c r="B17" s="874"/>
      <c r="C17" s="874"/>
      <c r="D17" s="874"/>
      <c r="E17" s="1031"/>
      <c r="F17" s="67" t="s">
        <v>27</v>
      </c>
      <c r="G17" s="451"/>
      <c r="H17" s="72"/>
      <c r="I17" s="451" t="s">
        <v>17</v>
      </c>
      <c r="J17" s="72"/>
      <c r="K17" s="451" t="s">
        <v>17</v>
      </c>
      <c r="L17" s="72"/>
      <c r="M17" s="451" t="s">
        <v>17</v>
      </c>
      <c r="N17" s="72"/>
      <c r="O17" s="451">
        <v>39.433835219302345</v>
      </c>
      <c r="P17" s="641" t="s">
        <v>5</v>
      </c>
      <c r="Q17" s="451">
        <v>301.21567314132619</v>
      </c>
      <c r="R17" s="640" t="s">
        <v>5</v>
      </c>
      <c r="S17" s="555"/>
      <c r="T17" s="463"/>
    </row>
    <row r="18" spans="1:26" ht="18.75" customHeight="1">
      <c r="A18" s="874"/>
      <c r="B18" s="874"/>
      <c r="C18" s="874"/>
      <c r="D18" s="874"/>
      <c r="E18" s="1031"/>
      <c r="F18" s="67" t="s">
        <v>28</v>
      </c>
      <c r="G18" s="454"/>
      <c r="H18" s="72"/>
      <c r="I18" s="454" t="s">
        <v>17</v>
      </c>
      <c r="J18" s="72"/>
      <c r="K18" s="454" t="s">
        <v>17</v>
      </c>
      <c r="L18" s="72"/>
      <c r="M18" s="454" t="s">
        <v>17</v>
      </c>
      <c r="N18" s="72"/>
      <c r="O18" s="454">
        <v>39.79659590386234</v>
      </c>
      <c r="P18" s="641" t="s">
        <v>5</v>
      </c>
      <c r="Q18" s="454">
        <v>302.52076356329536</v>
      </c>
      <c r="R18" s="640" t="s">
        <v>5</v>
      </c>
      <c r="S18" s="555"/>
      <c r="T18" s="463"/>
    </row>
    <row r="19" spans="1:26" ht="18" customHeight="1" thickBot="1">
      <c r="A19" s="874"/>
      <c r="B19" s="874"/>
      <c r="C19" s="874"/>
      <c r="D19" s="874"/>
      <c r="E19" s="1031"/>
      <c r="F19" s="67" t="s">
        <v>29</v>
      </c>
      <c r="G19" s="464" t="s">
        <v>17</v>
      </c>
      <c r="H19" s="82"/>
      <c r="I19" s="464" t="s">
        <v>17</v>
      </c>
      <c r="J19" s="186"/>
      <c r="K19" s="464" t="s">
        <v>17</v>
      </c>
      <c r="L19" s="186"/>
      <c r="M19" s="464" t="s">
        <v>17</v>
      </c>
      <c r="N19" s="72"/>
      <c r="O19" s="464" t="s">
        <v>17</v>
      </c>
      <c r="P19" s="72"/>
      <c r="Q19" s="464" t="s">
        <v>17</v>
      </c>
      <c r="R19" s="467"/>
      <c r="S19" s="555"/>
      <c r="T19" s="463"/>
    </row>
    <row r="20" spans="1:26" ht="17.25" customHeight="1" thickBot="1">
      <c r="A20" s="874"/>
      <c r="B20" s="874"/>
      <c r="C20" s="874"/>
      <c r="D20" s="874"/>
      <c r="E20" s="985"/>
      <c r="F20" s="254" t="s">
        <v>31</v>
      </c>
      <c r="G20" s="255"/>
      <c r="H20" s="82"/>
      <c r="I20" s="89">
        <v>2504.7961306162447</v>
      </c>
      <c r="J20" s="22" t="s">
        <v>7</v>
      </c>
      <c r="K20" s="492">
        <v>1284.093901520979</v>
      </c>
      <c r="L20" s="22" t="s">
        <v>7</v>
      </c>
      <c r="M20" s="492">
        <v>1348.6615152070533</v>
      </c>
      <c r="N20" s="22" t="s">
        <v>7</v>
      </c>
      <c r="O20" s="566">
        <v>1263.2845782445117</v>
      </c>
      <c r="P20" s="22" t="s">
        <v>7</v>
      </c>
      <c r="Q20" s="621">
        <v>597.61699214451687</v>
      </c>
      <c r="R20" s="240" t="s">
        <v>7</v>
      </c>
      <c r="S20" s="555">
        <v>1646.9531261401378</v>
      </c>
      <c r="T20" s="240" t="s">
        <v>7</v>
      </c>
      <c r="U20" s="4"/>
      <c r="V20" s="4"/>
    </row>
    <row r="21" spans="1:26" ht="18.75" customHeight="1" thickBot="1">
      <c r="A21" s="874"/>
      <c r="B21" s="874"/>
      <c r="C21" s="874"/>
      <c r="D21" s="874"/>
      <c r="E21" s="1031"/>
      <c r="F21" s="1085"/>
      <c r="G21" s="1085"/>
      <c r="H21" s="1085"/>
      <c r="I21" s="1085"/>
      <c r="J21" s="1085"/>
      <c r="K21" s="1085"/>
      <c r="L21" s="1085"/>
      <c r="M21" s="1085"/>
      <c r="N21" s="1085"/>
      <c r="O21" s="1085"/>
      <c r="P21" s="1085"/>
      <c r="Q21" s="52"/>
      <c r="R21" s="52"/>
      <c r="S21" s="463"/>
      <c r="T21" s="463"/>
      <c r="U21" s="52"/>
      <c r="V21" s="52"/>
    </row>
    <row r="22" spans="1:26" ht="15" customHeight="1" thickBot="1">
      <c r="A22" s="874"/>
      <c r="B22" s="874"/>
      <c r="C22" s="874"/>
      <c r="D22" s="874"/>
      <c r="E22" s="1031"/>
      <c r="F22" s="264" t="s">
        <v>325</v>
      </c>
      <c r="G22" s="1292" t="s">
        <v>7</v>
      </c>
      <c r="H22" s="1292"/>
      <c r="I22" s="1292" t="s">
        <v>7</v>
      </c>
      <c r="J22" s="1292"/>
      <c r="K22" s="1292" t="s">
        <v>7</v>
      </c>
      <c r="L22" s="1292"/>
      <c r="M22" s="1292" t="s">
        <v>7</v>
      </c>
      <c r="N22" s="1292"/>
      <c r="O22" s="1292" t="s">
        <v>7</v>
      </c>
      <c r="P22" s="1292"/>
      <c r="Q22" s="1292" t="s">
        <v>7</v>
      </c>
      <c r="R22" s="1294"/>
      <c r="S22" s="1294" t="s">
        <v>7</v>
      </c>
      <c r="T22" s="1614"/>
      <c r="U22" s="4"/>
      <c r="V22" s="4"/>
    </row>
    <row r="23" spans="1:26" ht="15" customHeight="1" thickBot="1">
      <c r="A23" s="874"/>
      <c r="B23" s="874"/>
      <c r="C23" s="874"/>
      <c r="D23" s="874"/>
      <c r="E23" s="1031"/>
    </row>
    <row r="24" spans="1:26" ht="30" customHeight="1" thickBot="1">
      <c r="A24" s="874"/>
      <c r="B24" s="874"/>
      <c r="C24" s="874"/>
      <c r="D24" s="874"/>
      <c r="E24" s="1031"/>
      <c r="F24" s="267" t="s">
        <v>33</v>
      </c>
      <c r="G24" s="1288">
        <v>2018</v>
      </c>
      <c r="H24" s="1288"/>
      <c r="I24" s="1288">
        <v>2019</v>
      </c>
      <c r="J24" s="1288"/>
      <c r="K24" s="1288">
        <v>2020</v>
      </c>
      <c r="L24" s="1288"/>
      <c r="M24" s="1288">
        <v>2021</v>
      </c>
      <c r="N24" s="1288"/>
      <c r="O24" s="1288">
        <v>2022</v>
      </c>
      <c r="P24" s="1288"/>
      <c r="Q24" s="1288">
        <v>2023</v>
      </c>
      <c r="R24" s="1288"/>
      <c r="S24" s="1288">
        <v>2024</v>
      </c>
      <c r="T24" s="1288"/>
      <c r="U24" s="1287" t="s">
        <v>447</v>
      </c>
      <c r="V24" s="1287"/>
      <c r="W24" s="1287" t="s">
        <v>448</v>
      </c>
      <c r="X24" s="1287"/>
      <c r="Y24" s="1288" t="s">
        <v>445</v>
      </c>
      <c r="Z24" s="1289"/>
    </row>
    <row r="25" spans="1:26" ht="15" hidden="1" customHeight="1">
      <c r="A25" s="874"/>
      <c r="B25" s="874"/>
      <c r="C25" s="874"/>
      <c r="D25" s="874"/>
      <c r="E25" s="1031"/>
      <c r="F25" s="93" t="s">
        <v>37</v>
      </c>
      <c r="G25" s="865">
        <v>29490469</v>
      </c>
      <c r="H25" s="865">
        <v>29490469</v>
      </c>
      <c r="I25" s="865">
        <v>31915806</v>
      </c>
      <c r="J25" s="865">
        <v>31915806</v>
      </c>
      <c r="K25" s="865">
        <v>5976601</v>
      </c>
      <c r="L25" s="865">
        <v>5976601</v>
      </c>
      <c r="M25" s="865">
        <v>17940066</v>
      </c>
      <c r="N25" s="865">
        <v>17940066</v>
      </c>
      <c r="O25" s="865">
        <v>20738922</v>
      </c>
      <c r="P25" s="865">
        <v>20738922</v>
      </c>
      <c r="Q25" s="865">
        <v>20738922</v>
      </c>
      <c r="R25" s="865">
        <v>20738922</v>
      </c>
      <c r="S25" s="865">
        <v>20738922</v>
      </c>
      <c r="T25" s="865">
        <v>20738922</v>
      </c>
      <c r="U25" s="865">
        <v>2798856</v>
      </c>
      <c r="V25" s="865">
        <v>2798856</v>
      </c>
      <c r="W25" s="865">
        <v>0.15601146617855255</v>
      </c>
      <c r="X25" s="865">
        <v>0.15601146617855255</v>
      </c>
      <c r="Y25" s="865">
        <v>-8.4251692421152158E-2</v>
      </c>
      <c r="Z25" s="952">
        <v>-8.4251692421152158E-2</v>
      </c>
    </row>
    <row r="26" spans="1:26" ht="15" customHeight="1">
      <c r="A26" s="876"/>
      <c r="B26" s="876"/>
      <c r="C26" s="876"/>
      <c r="D26" s="876"/>
      <c r="E26" s="1031"/>
      <c r="F26" s="95" t="s">
        <v>37</v>
      </c>
      <c r="G26" s="860"/>
      <c r="H26" s="860"/>
      <c r="I26" s="860">
        <v>338863</v>
      </c>
      <c r="J26" s="860"/>
      <c r="K26" s="860">
        <v>975038</v>
      </c>
      <c r="L26" s="860"/>
      <c r="M26" s="860">
        <v>973823</v>
      </c>
      <c r="N26" s="860"/>
      <c r="O26" s="860">
        <v>1283228</v>
      </c>
      <c r="P26" s="860"/>
      <c r="Q26" s="860">
        <v>1283824</v>
      </c>
      <c r="R26" s="860"/>
      <c r="S26" s="860">
        <v>641841</v>
      </c>
      <c r="T26" s="860"/>
      <c r="U26" s="860">
        <v>-641983</v>
      </c>
      <c r="V26" s="860"/>
      <c r="W26" s="1010">
        <v>-0.50005530353070204</v>
      </c>
      <c r="X26" s="1010"/>
      <c r="Y26" s="1010">
        <v>-9.9255791289717843E-2</v>
      </c>
      <c r="Z26" s="1011"/>
    </row>
    <row r="27" spans="1:26" ht="15" customHeight="1" thickBot="1">
      <c r="A27" s="882" t="s">
        <v>38</v>
      </c>
      <c r="B27" s="883"/>
      <c r="C27" s="883"/>
      <c r="D27" s="1021"/>
      <c r="E27" s="985"/>
      <c r="F27" s="94" t="s">
        <v>39</v>
      </c>
      <c r="G27" s="860"/>
      <c r="H27" s="860"/>
      <c r="I27" s="860">
        <v>280409</v>
      </c>
      <c r="J27" s="860"/>
      <c r="K27" s="860">
        <v>557211</v>
      </c>
      <c r="L27" s="860"/>
      <c r="M27" s="860">
        <v>503253</v>
      </c>
      <c r="N27" s="860"/>
      <c r="O27" s="860">
        <v>421666</v>
      </c>
      <c r="P27" s="860"/>
      <c r="Q27" s="860">
        <v>899430</v>
      </c>
      <c r="R27" s="860"/>
      <c r="S27" s="860">
        <v>315747</v>
      </c>
      <c r="T27" s="860"/>
      <c r="U27" s="1282">
        <v>-583683</v>
      </c>
      <c r="V27" s="1282"/>
      <c r="W27" s="861">
        <v>-0.64894766685567529</v>
      </c>
      <c r="X27" s="861"/>
      <c r="Y27" s="861">
        <v>-0.13237933420734205</v>
      </c>
      <c r="Z27" s="862"/>
    </row>
    <row r="28" spans="1:26" ht="15" customHeight="1" thickTop="1">
      <c r="A28" s="880" t="s">
        <v>41</v>
      </c>
      <c r="B28" s="881"/>
      <c r="C28" s="881"/>
      <c r="D28" s="1066"/>
      <c r="E28" s="985"/>
      <c r="F28" s="95" t="s">
        <v>304</v>
      </c>
      <c r="G28" s="860"/>
      <c r="H28" s="860"/>
      <c r="I28" s="860">
        <v>279899</v>
      </c>
      <c r="J28" s="860"/>
      <c r="K28" s="860">
        <v>557211</v>
      </c>
      <c r="L28" s="860"/>
      <c r="M28" s="860">
        <v>503253</v>
      </c>
      <c r="N28" s="860"/>
      <c r="O28" s="860">
        <v>453666</v>
      </c>
      <c r="P28" s="860"/>
      <c r="Q28" s="860">
        <v>949508</v>
      </c>
      <c r="R28" s="860"/>
      <c r="S28" s="860">
        <v>291383</v>
      </c>
      <c r="T28" s="860"/>
      <c r="U28" s="1282">
        <v>-658125</v>
      </c>
      <c r="V28" s="1282"/>
      <c r="W28" s="1005">
        <v>-0.69312212219380986</v>
      </c>
      <c r="X28" s="1005"/>
      <c r="Y28" s="1005">
        <v>-0.14962373060211998</v>
      </c>
      <c r="Z28" s="1006"/>
    </row>
    <row r="29" spans="1:26" ht="18" customHeight="1" thickBot="1">
      <c r="A29" s="960" t="s">
        <v>923</v>
      </c>
      <c r="B29" s="961"/>
      <c r="C29" s="961"/>
      <c r="D29" s="962"/>
      <c r="E29" s="985"/>
      <c r="F29" s="96" t="s">
        <v>44</v>
      </c>
      <c r="G29" s="857"/>
      <c r="H29" s="857"/>
      <c r="I29" s="857">
        <v>254708</v>
      </c>
      <c r="J29" s="857"/>
      <c r="K29" s="857">
        <v>506992</v>
      </c>
      <c r="L29" s="857"/>
      <c r="M29" s="857">
        <v>457797</v>
      </c>
      <c r="N29" s="857"/>
      <c r="O29" s="857">
        <v>402226</v>
      </c>
      <c r="P29" s="857"/>
      <c r="Q29" s="857">
        <v>838567</v>
      </c>
      <c r="R29" s="857"/>
      <c r="S29" s="857">
        <v>259417</v>
      </c>
      <c r="T29" s="857"/>
      <c r="U29" s="1279">
        <v>-579150</v>
      </c>
      <c r="V29" s="1279"/>
      <c r="W29" s="858">
        <v>-0.69064248891263302</v>
      </c>
      <c r="X29" s="858"/>
      <c r="Y29" s="858">
        <v>-0.15423573493198195</v>
      </c>
      <c r="Z29" s="859"/>
    </row>
    <row r="30" spans="1:26" ht="15.75" customHeight="1" thickBot="1">
      <c r="A30" s="963"/>
      <c r="B30" s="964"/>
      <c r="C30" s="964"/>
      <c r="D30" s="965"/>
      <c r="E30" s="985"/>
    </row>
    <row r="31" spans="1:26" ht="34.5" customHeight="1" thickBot="1">
      <c r="A31" s="966"/>
      <c r="B31" s="967"/>
      <c r="C31" s="967"/>
      <c r="D31" s="968"/>
      <c r="E31" s="985"/>
      <c r="F31" s="267" t="s">
        <v>45</v>
      </c>
      <c r="G31" s="1288">
        <v>2018</v>
      </c>
      <c r="H31" s="1288"/>
      <c r="I31" s="1288">
        <v>2019</v>
      </c>
      <c r="J31" s="1288"/>
      <c r="K31" s="1288">
        <v>2020</v>
      </c>
      <c r="L31" s="1288"/>
      <c r="M31" s="1288">
        <v>2021</v>
      </c>
      <c r="N31" s="1288"/>
      <c r="O31" s="1288">
        <v>2022</v>
      </c>
      <c r="P31" s="1288"/>
      <c r="Q31" s="1288">
        <v>2023</v>
      </c>
      <c r="R31" s="1288"/>
      <c r="S31" s="1288">
        <v>2024</v>
      </c>
      <c r="T31" s="1288"/>
      <c r="U31" s="1287" t="s">
        <v>447</v>
      </c>
      <c r="V31" s="1287"/>
      <c r="W31" s="1287" t="s">
        <v>448</v>
      </c>
      <c r="X31" s="1287"/>
      <c r="Y31" s="1288" t="s">
        <v>445</v>
      </c>
      <c r="Z31" s="1289"/>
    </row>
    <row r="32" spans="1:26" ht="18" customHeight="1">
      <c r="A32" s="838" t="s">
        <v>46</v>
      </c>
      <c r="B32" s="839"/>
      <c r="C32" s="839"/>
      <c r="D32" s="839"/>
      <c r="E32" s="985"/>
      <c r="F32" s="95" t="s">
        <v>47</v>
      </c>
      <c r="G32" s="860"/>
      <c r="H32" s="860"/>
      <c r="I32" s="860">
        <v>61069298</v>
      </c>
      <c r="J32" s="860"/>
      <c r="K32" s="860">
        <v>61601037</v>
      </c>
      <c r="L32" s="860"/>
      <c r="M32" s="860">
        <v>61549393</v>
      </c>
      <c r="N32" s="860"/>
      <c r="O32" s="860">
        <v>62631578</v>
      </c>
      <c r="P32" s="860"/>
      <c r="Q32" s="860">
        <v>63529629</v>
      </c>
      <c r="R32" s="860"/>
      <c r="S32" s="860">
        <v>63718143</v>
      </c>
      <c r="T32" s="860"/>
      <c r="U32" s="860">
        <v>188514</v>
      </c>
      <c r="V32" s="860"/>
      <c r="W32" s="1010">
        <v>2.9673398533462958E-3</v>
      </c>
      <c r="X32" s="1010"/>
      <c r="Y32" s="1010">
        <v>8.4834413296583921E-3</v>
      </c>
      <c r="Z32" s="1011"/>
    </row>
    <row r="33" spans="1:26" ht="18" customHeight="1">
      <c r="A33" s="836" t="s">
        <v>48</v>
      </c>
      <c r="B33" s="837"/>
      <c r="C33" s="837"/>
      <c r="D33" s="837"/>
      <c r="E33" s="985"/>
      <c r="F33" s="94" t="s">
        <v>49</v>
      </c>
      <c r="G33" s="1060"/>
      <c r="H33" s="1060"/>
      <c r="I33" s="860">
        <v>25590</v>
      </c>
      <c r="J33" s="860"/>
      <c r="K33" s="860">
        <v>50337</v>
      </c>
      <c r="L33" s="860"/>
      <c r="M33" s="860">
        <v>47888</v>
      </c>
      <c r="N33" s="860"/>
      <c r="O33" s="860">
        <v>52026</v>
      </c>
      <c r="P33" s="860"/>
      <c r="Q33" s="860">
        <v>111511</v>
      </c>
      <c r="R33" s="860"/>
      <c r="S33" s="860">
        <v>40608</v>
      </c>
      <c r="T33" s="860"/>
      <c r="U33" s="860">
        <v>-70903</v>
      </c>
      <c r="V33" s="860"/>
      <c r="W33" s="861">
        <v>-0.63583861681807174</v>
      </c>
      <c r="X33" s="861"/>
      <c r="Y33" s="861">
        <v>-5.227776945027629E-2</v>
      </c>
      <c r="Z33" s="862"/>
    </row>
    <row r="34" spans="1:26" ht="18" customHeight="1">
      <c r="A34" s="838" t="s">
        <v>50</v>
      </c>
      <c r="B34" s="839"/>
      <c r="C34" s="839"/>
      <c r="D34" s="839"/>
      <c r="E34" s="985"/>
      <c r="F34" s="95" t="s">
        <v>51</v>
      </c>
      <c r="G34" s="860"/>
      <c r="H34" s="860"/>
      <c r="I34" s="860">
        <v>61043708</v>
      </c>
      <c r="J34" s="860"/>
      <c r="K34" s="860">
        <v>61550700</v>
      </c>
      <c r="L34" s="860"/>
      <c r="M34" s="860">
        <v>61501505</v>
      </c>
      <c r="N34" s="860"/>
      <c r="O34" s="860">
        <v>62579552</v>
      </c>
      <c r="P34" s="860"/>
      <c r="Q34" s="860">
        <v>63418118</v>
      </c>
      <c r="R34" s="860"/>
      <c r="S34" s="860">
        <v>63677535</v>
      </c>
      <c r="T34" s="860"/>
      <c r="U34" s="860">
        <v>259417</v>
      </c>
      <c r="V34" s="860"/>
      <c r="W34" s="1005">
        <v>4.090581811336591E-3</v>
      </c>
      <c r="X34" s="1005"/>
      <c r="Y34" s="1005">
        <v>8.5288164168599856E-3</v>
      </c>
      <c r="Z34" s="1006"/>
    </row>
    <row r="35" spans="1:26" ht="18" customHeight="1">
      <c r="A35" s="863" t="s">
        <v>670</v>
      </c>
      <c r="B35" s="864"/>
      <c r="C35" s="864"/>
      <c r="D35" s="864"/>
      <c r="E35" s="985"/>
      <c r="F35" s="94" t="s">
        <v>53</v>
      </c>
      <c r="G35" s="860"/>
      <c r="H35" s="860"/>
      <c r="I35" s="860">
        <v>61069298</v>
      </c>
      <c r="J35" s="860"/>
      <c r="K35" s="860">
        <v>61601037</v>
      </c>
      <c r="L35" s="860"/>
      <c r="M35" s="860">
        <v>61549393</v>
      </c>
      <c r="N35" s="860"/>
      <c r="O35" s="860">
        <v>62631578</v>
      </c>
      <c r="P35" s="860"/>
      <c r="Q35" s="860">
        <v>63529629</v>
      </c>
      <c r="R35" s="860"/>
      <c r="S35" s="860">
        <v>63718143</v>
      </c>
      <c r="T35" s="860"/>
      <c r="U35" s="860">
        <v>188514</v>
      </c>
      <c r="V35" s="860"/>
      <c r="W35" s="861">
        <v>2.9673398533462958E-3</v>
      </c>
      <c r="X35" s="861"/>
      <c r="Y35" s="861">
        <v>8.455662074991821E-3</v>
      </c>
      <c r="Z35" s="862"/>
    </row>
    <row r="36" spans="1:26" ht="18" customHeight="1" thickBot="1">
      <c r="A36" s="838" t="s">
        <v>54</v>
      </c>
      <c r="B36" s="839"/>
      <c r="C36" s="839"/>
      <c r="D36" s="839"/>
      <c r="E36" s="985"/>
      <c r="F36" s="97" t="s">
        <v>328</v>
      </c>
      <c r="G36" s="857"/>
      <c r="H36" s="857"/>
      <c r="I36" s="857">
        <v>61043708</v>
      </c>
      <c r="J36" s="857"/>
      <c r="K36" s="857">
        <v>61550700</v>
      </c>
      <c r="L36" s="857"/>
      <c r="M36" s="857">
        <v>61501505</v>
      </c>
      <c r="N36" s="857"/>
      <c r="O36" s="857">
        <v>62579552</v>
      </c>
      <c r="P36" s="857"/>
      <c r="Q36" s="857">
        <v>63418118</v>
      </c>
      <c r="R36" s="857"/>
      <c r="S36" s="857">
        <v>63677535</v>
      </c>
      <c r="T36" s="857"/>
      <c r="U36" s="857">
        <v>259417</v>
      </c>
      <c r="V36" s="857"/>
      <c r="W36" s="1007">
        <v>4.090581811336591E-3</v>
      </c>
      <c r="X36" s="1007"/>
      <c r="Y36" s="1007">
        <v>8.5288164168599856E-3</v>
      </c>
      <c r="Z36" s="1008"/>
    </row>
    <row r="37" spans="1:26" ht="18" customHeight="1" thickBot="1">
      <c r="A37" s="836" t="s">
        <v>924</v>
      </c>
      <c r="B37" s="837"/>
      <c r="C37" s="837"/>
      <c r="D37" s="837"/>
      <c r="E37" s="985"/>
    </row>
    <row r="38" spans="1:26" ht="18" customHeight="1" thickBot="1">
      <c r="A38" s="838" t="s">
        <v>57</v>
      </c>
      <c r="B38" s="839"/>
      <c r="C38" s="839"/>
      <c r="D38" s="839"/>
      <c r="E38" s="985"/>
      <c r="F38" s="929" t="s">
        <v>58</v>
      </c>
      <c r="G38" s="840"/>
      <c r="H38" s="840"/>
      <c r="I38" s="840"/>
      <c r="J38" s="840"/>
      <c r="K38" s="840"/>
      <c r="L38" s="840"/>
      <c r="M38" s="840"/>
      <c r="N38" s="840"/>
      <c r="O38" s="840"/>
      <c r="P38" s="840"/>
      <c r="Q38" s="840"/>
      <c r="R38" s="840"/>
      <c r="S38" s="840"/>
      <c r="T38" s="840"/>
      <c r="U38" s="840"/>
      <c r="V38" s="840"/>
      <c r="W38" s="840"/>
      <c r="X38" s="841"/>
    </row>
    <row r="39" spans="1:26" ht="18" customHeight="1">
      <c r="A39" s="1198">
        <v>5510</v>
      </c>
      <c r="B39" s="1199"/>
      <c r="C39" s="1199"/>
      <c r="D39" s="1199"/>
      <c r="E39" s="985"/>
      <c r="F39" s="483"/>
      <c r="G39" s="484"/>
      <c r="H39" s="484"/>
      <c r="I39" s="484"/>
      <c r="J39" s="484"/>
      <c r="K39" s="484"/>
      <c r="L39" s="484"/>
      <c r="M39" s="484"/>
      <c r="N39" s="484"/>
      <c r="O39" s="484"/>
      <c r="P39" s="484"/>
      <c r="Q39" s="484"/>
      <c r="R39" s="484"/>
      <c r="S39" s="484"/>
      <c r="T39" s="484"/>
      <c r="U39" s="484"/>
      <c r="V39" s="484"/>
      <c r="W39" s="484"/>
      <c r="X39" s="486"/>
    </row>
    <row r="40" spans="1:26" ht="18" customHeight="1">
      <c r="A40" s="847" t="s">
        <v>59</v>
      </c>
      <c r="B40" s="848"/>
      <c r="C40" s="848"/>
      <c r="D40" s="848"/>
      <c r="E40" s="985"/>
      <c r="F40" s="487"/>
      <c r="G40" s="52"/>
      <c r="H40" s="52"/>
      <c r="I40" s="52"/>
      <c r="J40" s="52"/>
      <c r="K40" s="52"/>
      <c r="L40" s="52"/>
      <c r="M40" s="52"/>
      <c r="N40" s="52"/>
      <c r="O40" s="52"/>
      <c r="P40" s="52"/>
      <c r="Q40" s="52"/>
      <c r="R40" s="52"/>
      <c r="S40" s="52"/>
      <c r="T40" s="52"/>
      <c r="U40" s="52"/>
      <c r="V40" s="52"/>
      <c r="W40" s="52"/>
      <c r="X40" s="488"/>
    </row>
    <row r="41" spans="1:26" ht="18" customHeight="1">
      <c r="A41" s="849" t="s">
        <v>782</v>
      </c>
      <c r="B41" s="850"/>
      <c r="C41" s="1058" t="s">
        <v>925</v>
      </c>
      <c r="D41" s="1059"/>
      <c r="E41" s="1031"/>
      <c r="F41" s="487"/>
      <c r="G41" s="52"/>
      <c r="H41" s="52"/>
      <c r="I41" s="52"/>
      <c r="J41" s="52"/>
      <c r="K41" s="52"/>
      <c r="L41" s="52"/>
      <c r="M41" s="52"/>
      <c r="N41" s="52"/>
      <c r="O41" s="52"/>
      <c r="P41" s="52"/>
      <c r="Q41" s="52"/>
      <c r="R41" s="52"/>
      <c r="S41" s="52"/>
      <c r="T41" s="52"/>
      <c r="U41" s="52"/>
      <c r="V41" s="52"/>
      <c r="W41" s="52"/>
      <c r="X41" s="488"/>
    </row>
    <row r="42" spans="1:26" ht="18" customHeight="1">
      <c r="A42" s="1610" t="s">
        <v>721</v>
      </c>
      <c r="B42" s="1611"/>
      <c r="C42" s="1612" t="s">
        <v>926</v>
      </c>
      <c r="D42" s="1613"/>
      <c r="E42" s="1031"/>
      <c r="F42" s="487"/>
      <c r="G42" s="52"/>
      <c r="H42" s="52"/>
      <c r="I42" s="52"/>
      <c r="J42" s="52"/>
      <c r="K42" s="52"/>
      <c r="L42" s="52"/>
      <c r="M42" s="52"/>
      <c r="N42" s="52"/>
      <c r="O42" s="52"/>
      <c r="P42" s="52"/>
      <c r="Q42" s="52"/>
      <c r="R42" s="52"/>
      <c r="S42" s="52"/>
      <c r="T42" s="52"/>
      <c r="U42" s="52"/>
      <c r="V42" s="52"/>
      <c r="W42" s="52"/>
      <c r="X42" s="488"/>
    </row>
    <row r="43" spans="1:26" ht="18" customHeight="1">
      <c r="A43" s="1340" t="s">
        <v>282</v>
      </c>
      <c r="B43" s="1341"/>
      <c r="C43" s="1055" t="s">
        <v>723</v>
      </c>
      <c r="D43" s="1267"/>
      <c r="E43" s="1031"/>
      <c r="F43" s="487"/>
      <c r="G43" s="52"/>
      <c r="H43" s="52"/>
      <c r="I43" s="52"/>
      <c r="J43" s="52"/>
      <c r="K43" s="52"/>
      <c r="L43" s="52"/>
      <c r="M43" s="52"/>
      <c r="N43" s="52"/>
      <c r="O43" s="52"/>
      <c r="P43" s="52"/>
      <c r="Q43" s="52"/>
      <c r="R43" s="52"/>
      <c r="S43" s="52"/>
      <c r="T43" s="52"/>
      <c r="U43" s="52"/>
      <c r="V43" s="52"/>
      <c r="W43" s="52"/>
      <c r="X43" s="488"/>
    </row>
    <row r="44" spans="1:26" ht="18" customHeight="1">
      <c r="A44" s="1340" t="s">
        <v>927</v>
      </c>
      <c r="B44" s="1341"/>
      <c r="C44" s="1055" t="s">
        <v>724</v>
      </c>
      <c r="D44" s="1056"/>
      <c r="E44" s="985"/>
      <c r="F44" s="487"/>
      <c r="G44" s="52"/>
      <c r="H44" s="52"/>
      <c r="I44" s="52"/>
      <c r="J44" s="52"/>
      <c r="K44" s="52"/>
      <c r="L44" s="52"/>
      <c r="M44" s="52"/>
      <c r="N44" s="52"/>
      <c r="O44" s="52"/>
      <c r="P44" s="52"/>
      <c r="Q44" s="52"/>
      <c r="R44" s="52"/>
      <c r="S44" s="52"/>
      <c r="T44" s="52"/>
      <c r="U44" s="52"/>
      <c r="V44" s="52"/>
      <c r="W44" s="52"/>
      <c r="X44" s="488"/>
    </row>
    <row r="45" spans="1:26" ht="21" customHeight="1">
      <c r="A45" s="1600" t="s">
        <v>725</v>
      </c>
      <c r="B45" s="1600"/>
      <c r="C45" s="1601" t="s">
        <v>928</v>
      </c>
      <c r="D45" s="1602"/>
      <c r="E45" s="985"/>
      <c r="F45" s="487"/>
      <c r="G45" s="52"/>
      <c r="H45" s="52"/>
      <c r="I45" s="52"/>
      <c r="J45" s="52"/>
      <c r="K45" s="52"/>
      <c r="L45" s="52"/>
      <c r="M45" s="52"/>
      <c r="N45" s="52"/>
      <c r="O45" s="52"/>
      <c r="P45" s="52"/>
      <c r="Q45" s="52"/>
      <c r="R45" s="52"/>
      <c r="S45" s="52"/>
      <c r="T45" s="52"/>
      <c r="U45" s="52"/>
      <c r="V45" s="52"/>
      <c r="W45" s="52"/>
      <c r="X45" s="488"/>
    </row>
    <row r="46" spans="1:26" ht="18" customHeight="1">
      <c r="A46" s="855" t="s">
        <v>61</v>
      </c>
      <c r="B46" s="856"/>
      <c r="C46" s="856"/>
      <c r="D46" s="856"/>
      <c r="E46" s="985"/>
      <c r="F46" s="487"/>
      <c r="G46" s="52"/>
      <c r="H46" s="52"/>
      <c r="I46" s="52"/>
      <c r="J46" s="52"/>
      <c r="K46" s="52"/>
      <c r="L46" s="52"/>
      <c r="M46" s="52"/>
      <c r="N46" s="52"/>
      <c r="O46" s="52"/>
      <c r="P46" s="52"/>
      <c r="Q46" s="52"/>
      <c r="R46" s="52"/>
      <c r="S46" s="52"/>
      <c r="T46" s="52"/>
      <c r="U46" s="52"/>
      <c r="V46" s="52"/>
      <c r="W46" s="52"/>
      <c r="X46" s="488"/>
    </row>
    <row r="47" spans="1:26" ht="18" customHeight="1" thickBot="1">
      <c r="A47" s="1429" t="s">
        <v>929</v>
      </c>
      <c r="B47" s="1430"/>
      <c r="C47" s="1430"/>
      <c r="D47" s="1430"/>
      <c r="E47" s="985"/>
      <c r="F47" s="487"/>
      <c r="G47" s="52"/>
      <c r="H47" s="52"/>
      <c r="I47" s="52"/>
      <c r="J47" s="52"/>
      <c r="K47" s="52"/>
      <c r="L47" s="52"/>
      <c r="M47" s="52"/>
      <c r="N47" s="52"/>
      <c r="O47" s="52"/>
      <c r="P47" s="52"/>
      <c r="Q47" s="52"/>
      <c r="R47" s="52"/>
      <c r="S47" s="52"/>
      <c r="T47" s="52"/>
      <c r="U47" s="52"/>
      <c r="V47" s="52"/>
      <c r="W47" s="52"/>
      <c r="X47" s="488"/>
    </row>
    <row r="48" spans="1:26" ht="18" customHeight="1" thickTop="1" thickBot="1">
      <c r="A48" s="831" t="s">
        <v>63</v>
      </c>
      <c r="B48" s="832"/>
      <c r="C48" s="832"/>
      <c r="D48" s="832"/>
      <c r="E48" s="985"/>
      <c r="F48" s="487"/>
      <c r="G48" s="52"/>
      <c r="H48" s="52"/>
      <c r="I48" s="52"/>
      <c r="J48" s="52"/>
      <c r="K48" s="52"/>
      <c r="L48" s="52"/>
      <c r="M48" s="52"/>
      <c r="N48" s="52"/>
      <c r="O48" s="52"/>
      <c r="P48" s="52"/>
      <c r="Q48" s="52"/>
      <c r="R48" s="52"/>
      <c r="S48" s="52"/>
      <c r="T48" s="52"/>
      <c r="U48" s="52"/>
      <c r="V48" s="52"/>
      <c r="W48" s="52"/>
      <c r="X48" s="488"/>
    </row>
    <row r="49" spans="1:24" ht="18" customHeight="1" thickTop="1">
      <c r="A49" s="811" t="s">
        <v>64</v>
      </c>
      <c r="B49" s="812"/>
      <c r="C49" s="812"/>
      <c r="D49" s="813"/>
      <c r="E49" s="985"/>
      <c r="F49" s="487"/>
      <c r="G49" s="52"/>
      <c r="H49" s="52"/>
      <c r="I49" s="52"/>
      <c r="J49" s="52"/>
      <c r="K49" s="52"/>
      <c r="L49" s="52"/>
      <c r="M49" s="52"/>
      <c r="N49" s="52"/>
      <c r="O49" s="52"/>
      <c r="P49" s="52"/>
      <c r="Q49" s="52"/>
      <c r="R49" s="52"/>
      <c r="S49" s="52"/>
      <c r="T49" s="52"/>
      <c r="U49" s="52"/>
      <c r="V49" s="52"/>
      <c r="W49" s="52"/>
      <c r="X49" s="488"/>
    </row>
    <row r="50" spans="1:24" ht="18" customHeight="1">
      <c r="A50" s="1195" t="s">
        <v>930</v>
      </c>
      <c r="B50" s="1196"/>
      <c r="C50" s="1196"/>
      <c r="D50" s="1197"/>
      <c r="E50" s="985"/>
      <c r="F50" s="487"/>
      <c r="G50" s="52"/>
      <c r="H50" s="52"/>
      <c r="I50" s="52"/>
      <c r="J50" s="52"/>
      <c r="K50" s="52"/>
      <c r="L50" s="52"/>
      <c r="M50" s="52"/>
      <c r="N50" s="52"/>
      <c r="O50" s="52"/>
      <c r="P50" s="52"/>
      <c r="Q50" s="52"/>
      <c r="R50" s="52"/>
      <c r="S50" s="52"/>
      <c r="T50" s="52"/>
      <c r="U50" s="52"/>
      <c r="V50" s="52"/>
      <c r="W50" s="52"/>
      <c r="X50" s="488"/>
    </row>
    <row r="51" spans="1:24" ht="18" customHeight="1" thickBot="1">
      <c r="A51" s="796" t="s">
        <v>66</v>
      </c>
      <c r="B51" s="797"/>
      <c r="C51" s="797"/>
      <c r="D51" s="798"/>
      <c r="E51" s="985"/>
      <c r="F51" s="487"/>
      <c r="G51" s="52"/>
      <c r="H51" s="52"/>
      <c r="I51" s="52"/>
      <c r="J51" s="52"/>
      <c r="K51" s="52"/>
      <c r="L51" s="52"/>
      <c r="M51" s="52"/>
      <c r="N51" s="52"/>
      <c r="O51" s="52"/>
      <c r="P51" s="52"/>
      <c r="Q51" s="52"/>
      <c r="R51" s="52"/>
      <c r="S51" s="52"/>
      <c r="T51" s="52"/>
      <c r="U51" s="52"/>
      <c r="V51" s="52"/>
      <c r="W51" s="52"/>
      <c r="X51" s="488"/>
    </row>
    <row r="52" spans="1:24" ht="18" customHeight="1" thickBot="1">
      <c r="A52" s="1053" t="s">
        <v>931</v>
      </c>
      <c r="B52" s="990"/>
      <c r="C52" s="990"/>
      <c r="D52" s="1054"/>
      <c r="E52" s="985"/>
      <c r="F52" s="938" t="s">
        <v>68</v>
      </c>
      <c r="G52" s="817"/>
      <c r="H52" s="817"/>
      <c r="I52" s="817"/>
      <c r="J52" s="817"/>
      <c r="K52" s="817"/>
      <c r="L52" s="817"/>
      <c r="M52" s="817"/>
      <c r="N52" s="817"/>
      <c r="O52" s="817"/>
      <c r="P52" s="817"/>
      <c r="Q52" s="817"/>
      <c r="R52" s="817"/>
      <c r="S52" s="817"/>
      <c r="T52" s="817"/>
      <c r="U52" s="817"/>
      <c r="V52" s="817"/>
      <c r="W52" s="817"/>
      <c r="X52" s="818"/>
    </row>
    <row r="53" spans="1:24" ht="18" customHeight="1" thickBot="1">
      <c r="A53" s="1053" t="s">
        <v>729</v>
      </c>
      <c r="B53" s="990"/>
      <c r="C53" s="990"/>
      <c r="D53" s="1054"/>
      <c r="E53" s="985"/>
      <c r="F53" s="307" t="s">
        <v>70</v>
      </c>
      <c r="G53" s="1244" t="s">
        <v>71</v>
      </c>
      <c r="H53" s="1244"/>
      <c r="I53" s="1244"/>
      <c r="J53" s="1244"/>
      <c r="K53" s="826" t="s">
        <v>72</v>
      </c>
      <c r="L53" s="827"/>
      <c r="M53" s="828"/>
      <c r="N53" s="826" t="s">
        <v>73</v>
      </c>
      <c r="O53" s="827"/>
      <c r="P53" s="827"/>
      <c r="Q53" s="827"/>
      <c r="R53" s="827"/>
      <c r="S53" s="827"/>
      <c r="T53" s="827"/>
      <c r="U53" s="827"/>
      <c r="V53" s="827"/>
      <c r="W53" s="827"/>
      <c r="X53" s="940"/>
    </row>
    <row r="54" spans="1:24" ht="17.25" customHeight="1">
      <c r="A54" s="622" t="s">
        <v>932</v>
      </c>
      <c r="B54" s="623"/>
      <c r="C54" s="623"/>
      <c r="D54" s="624"/>
      <c r="E54" s="985"/>
      <c r="F54" s="925">
        <v>2022</v>
      </c>
      <c r="G54" s="799" t="s">
        <v>145</v>
      </c>
      <c r="H54" s="799"/>
      <c r="I54" s="799"/>
      <c r="J54" s="799"/>
      <c r="K54" s="799" t="s">
        <v>76</v>
      </c>
      <c r="L54" s="799"/>
      <c r="M54" s="799"/>
      <c r="N54" s="781" t="s">
        <v>933</v>
      </c>
      <c r="O54" s="781"/>
      <c r="P54" s="781"/>
      <c r="Q54" s="781"/>
      <c r="R54" s="781"/>
      <c r="S54" s="781"/>
      <c r="T54" s="781"/>
      <c r="U54" s="781"/>
      <c r="V54" s="781"/>
      <c r="W54" s="781"/>
      <c r="X54" s="782"/>
    </row>
    <row r="55" spans="1:24" ht="17.25" customHeight="1">
      <c r="A55" s="1563" t="s">
        <v>934</v>
      </c>
      <c r="B55" s="1564"/>
      <c r="C55" s="1564"/>
      <c r="D55" s="1565"/>
      <c r="E55" s="985"/>
      <c r="F55" s="926"/>
      <c r="G55" s="800"/>
      <c r="H55" s="800"/>
      <c r="I55" s="800"/>
      <c r="J55" s="800"/>
      <c r="K55" s="800"/>
      <c r="L55" s="800"/>
      <c r="M55" s="800"/>
      <c r="N55" s="783"/>
      <c r="O55" s="783"/>
      <c r="P55" s="783"/>
      <c r="Q55" s="783"/>
      <c r="R55" s="783"/>
      <c r="S55" s="783"/>
      <c r="T55" s="783"/>
      <c r="U55" s="783"/>
      <c r="V55" s="783"/>
      <c r="W55" s="783"/>
      <c r="X55" s="784"/>
    </row>
    <row r="56" spans="1:24" ht="18" customHeight="1">
      <c r="A56" s="1053" t="s">
        <v>935</v>
      </c>
      <c r="B56" s="990"/>
      <c r="C56" s="990"/>
      <c r="D56" s="1054"/>
      <c r="E56" s="985"/>
      <c r="F56" s="926"/>
      <c r="G56" s="800"/>
      <c r="H56" s="800"/>
      <c r="I56" s="800"/>
      <c r="J56" s="800"/>
      <c r="K56" s="800"/>
      <c r="L56" s="800"/>
      <c r="M56" s="800"/>
      <c r="N56" s="783"/>
      <c r="O56" s="783"/>
      <c r="P56" s="783"/>
      <c r="Q56" s="783"/>
      <c r="R56" s="783"/>
      <c r="S56" s="783"/>
      <c r="T56" s="783"/>
      <c r="U56" s="783"/>
      <c r="V56" s="783"/>
      <c r="W56" s="783"/>
      <c r="X56" s="784"/>
    </row>
    <row r="57" spans="1:24" ht="18" customHeight="1">
      <c r="A57" s="796" t="s">
        <v>74</v>
      </c>
      <c r="B57" s="797"/>
      <c r="C57" s="797"/>
      <c r="D57" s="798"/>
      <c r="E57" s="985"/>
      <c r="F57" s="926"/>
      <c r="G57" s="800"/>
      <c r="H57" s="800"/>
      <c r="I57" s="800"/>
      <c r="J57" s="800"/>
      <c r="K57" s="800"/>
      <c r="L57" s="800"/>
      <c r="M57" s="800"/>
      <c r="N57" s="783"/>
      <c r="O57" s="783"/>
      <c r="P57" s="783"/>
      <c r="Q57" s="783"/>
      <c r="R57" s="783"/>
      <c r="S57" s="783"/>
      <c r="T57" s="783"/>
      <c r="U57" s="783"/>
      <c r="V57" s="783"/>
      <c r="W57" s="783"/>
      <c r="X57" s="784"/>
    </row>
    <row r="58" spans="1:24" ht="18" customHeight="1">
      <c r="A58" s="1607" t="s">
        <v>936</v>
      </c>
      <c r="B58" s="1608"/>
      <c r="C58" s="1608"/>
      <c r="D58" s="1609"/>
      <c r="E58" s="985"/>
      <c r="F58" s="926"/>
      <c r="G58" s="800"/>
      <c r="H58" s="800"/>
      <c r="I58" s="800"/>
      <c r="J58" s="800"/>
      <c r="K58" s="800"/>
      <c r="L58" s="800"/>
      <c r="M58" s="800"/>
      <c r="N58" s="783"/>
      <c r="O58" s="783"/>
      <c r="P58" s="783"/>
      <c r="Q58" s="783"/>
      <c r="R58" s="783"/>
      <c r="S58" s="783"/>
      <c r="T58" s="783"/>
      <c r="U58" s="783"/>
      <c r="V58" s="783"/>
      <c r="W58" s="783"/>
      <c r="X58" s="784"/>
    </row>
    <row r="59" spans="1:24" ht="18" customHeight="1">
      <c r="A59" s="1045" t="s">
        <v>937</v>
      </c>
      <c r="B59" s="1046"/>
      <c r="C59" s="1046"/>
      <c r="D59" s="1047"/>
      <c r="E59" s="985"/>
      <c r="F59" s="926"/>
      <c r="G59" s="800"/>
      <c r="H59" s="800"/>
      <c r="I59" s="800"/>
      <c r="J59" s="800"/>
      <c r="K59" s="800"/>
      <c r="L59" s="800"/>
      <c r="M59" s="800"/>
      <c r="N59" s="783"/>
      <c r="O59" s="783"/>
      <c r="P59" s="783"/>
      <c r="Q59" s="783"/>
      <c r="R59" s="783"/>
      <c r="S59" s="783"/>
      <c r="T59" s="783"/>
      <c r="U59" s="783"/>
      <c r="V59" s="783"/>
      <c r="W59" s="783"/>
      <c r="X59" s="784"/>
    </row>
    <row r="60" spans="1:24" ht="18" customHeight="1" thickBot="1">
      <c r="A60" s="625" t="s">
        <v>938</v>
      </c>
      <c r="B60" s="626"/>
      <c r="C60" s="626"/>
      <c r="D60" s="627"/>
      <c r="E60" s="985"/>
      <c r="F60" s="926"/>
      <c r="G60" s="800"/>
      <c r="H60" s="800"/>
      <c r="I60" s="800"/>
      <c r="J60" s="800"/>
      <c r="K60" s="800"/>
      <c r="L60" s="800"/>
      <c r="M60" s="800"/>
      <c r="N60" s="783"/>
      <c r="O60" s="783"/>
      <c r="P60" s="783"/>
      <c r="Q60" s="783"/>
      <c r="R60" s="783"/>
      <c r="S60" s="783"/>
      <c r="T60" s="783"/>
      <c r="U60" s="783"/>
      <c r="V60" s="783"/>
      <c r="W60" s="783"/>
      <c r="X60" s="784"/>
    </row>
    <row r="61" spans="1:24" ht="18" customHeight="1" thickBot="1">
      <c r="A61" s="1604"/>
      <c r="B61" s="1605"/>
      <c r="C61" s="1605"/>
      <c r="D61" s="1606"/>
      <c r="E61" s="985"/>
      <c r="F61" s="925">
        <v>2023</v>
      </c>
      <c r="G61" s="799" t="s">
        <v>145</v>
      </c>
      <c r="H61" s="799"/>
      <c r="I61" s="799"/>
      <c r="J61" s="799"/>
      <c r="K61" s="799" t="s">
        <v>186</v>
      </c>
      <c r="L61" s="799"/>
      <c r="M61" s="799"/>
      <c r="N61" s="781" t="s">
        <v>939</v>
      </c>
      <c r="O61" s="781"/>
      <c r="P61" s="781"/>
      <c r="Q61" s="781"/>
      <c r="R61" s="781"/>
      <c r="S61" s="781"/>
      <c r="T61" s="781"/>
      <c r="U61" s="781"/>
      <c r="V61" s="781"/>
      <c r="W61" s="781"/>
      <c r="X61" s="782"/>
    </row>
    <row r="62" spans="1:24" ht="18" customHeight="1" thickTop="1" thickBot="1">
      <c r="A62" s="808" t="s">
        <v>81</v>
      </c>
      <c r="B62" s="809"/>
      <c r="C62" s="809"/>
      <c r="D62" s="810"/>
      <c r="E62" s="985"/>
      <c r="F62" s="926"/>
      <c r="G62" s="800"/>
      <c r="H62" s="800"/>
      <c r="I62" s="800"/>
      <c r="J62" s="800"/>
      <c r="K62" s="800"/>
      <c r="L62" s="800"/>
      <c r="M62" s="800"/>
      <c r="N62" s="783"/>
      <c r="O62" s="783"/>
      <c r="P62" s="783"/>
      <c r="Q62" s="783"/>
      <c r="R62" s="783"/>
      <c r="S62" s="783"/>
      <c r="T62" s="783"/>
      <c r="U62" s="783"/>
      <c r="V62" s="783"/>
      <c r="W62" s="783"/>
      <c r="X62" s="784"/>
    </row>
    <row r="63" spans="1:24" ht="18" customHeight="1" thickTop="1">
      <c r="A63" s="811" t="s">
        <v>82</v>
      </c>
      <c r="B63" s="812"/>
      <c r="C63" s="812"/>
      <c r="D63" s="813"/>
      <c r="E63" s="985"/>
      <c r="F63" s="926"/>
      <c r="G63" s="800"/>
      <c r="H63" s="800"/>
      <c r="I63" s="800"/>
      <c r="J63" s="800"/>
      <c r="K63" s="800"/>
      <c r="L63" s="800"/>
      <c r="M63" s="800"/>
      <c r="N63" s="783"/>
      <c r="O63" s="783"/>
      <c r="P63" s="783"/>
      <c r="Q63" s="783"/>
      <c r="R63" s="783"/>
      <c r="S63" s="783"/>
      <c r="T63" s="783"/>
      <c r="U63" s="783"/>
      <c r="V63" s="783"/>
      <c r="W63" s="783"/>
      <c r="X63" s="784"/>
    </row>
    <row r="64" spans="1:24" ht="18" customHeight="1">
      <c r="A64" s="1521" t="s">
        <v>940</v>
      </c>
      <c r="B64" s="1521"/>
      <c r="C64" s="1521"/>
      <c r="D64" s="1522"/>
      <c r="E64" s="985"/>
      <c r="F64" s="926"/>
      <c r="G64" s="800"/>
      <c r="H64" s="800"/>
      <c r="I64" s="800"/>
      <c r="J64" s="800"/>
      <c r="K64" s="800"/>
      <c r="L64" s="800"/>
      <c r="M64" s="800"/>
      <c r="N64" s="783"/>
      <c r="O64" s="783"/>
      <c r="P64" s="783"/>
      <c r="Q64" s="783"/>
      <c r="R64" s="783"/>
      <c r="S64" s="783"/>
      <c r="T64" s="783"/>
      <c r="U64" s="783"/>
      <c r="V64" s="783"/>
      <c r="W64" s="783"/>
      <c r="X64" s="784"/>
    </row>
    <row r="65" spans="1:24" ht="36.75" customHeight="1">
      <c r="A65" s="1445" t="s">
        <v>941</v>
      </c>
      <c r="B65" s="1446"/>
      <c r="C65" s="1446"/>
      <c r="D65" s="1447"/>
      <c r="E65" s="985"/>
      <c r="F65" s="926"/>
      <c r="G65" s="800"/>
      <c r="H65" s="800"/>
      <c r="I65" s="800"/>
      <c r="J65" s="800"/>
      <c r="K65" s="800"/>
      <c r="L65" s="800"/>
      <c r="M65" s="800"/>
      <c r="N65" s="783"/>
      <c r="O65" s="783"/>
      <c r="P65" s="783"/>
      <c r="Q65" s="783"/>
      <c r="R65" s="783"/>
      <c r="S65" s="783"/>
      <c r="T65" s="783"/>
      <c r="U65" s="783"/>
      <c r="V65" s="783"/>
      <c r="W65" s="783"/>
      <c r="X65" s="784"/>
    </row>
    <row r="66" spans="1:24" ht="36.75" customHeight="1" thickBot="1">
      <c r="A66" s="498"/>
      <c r="B66" s="498"/>
      <c r="C66" s="498"/>
      <c r="D66" s="499"/>
      <c r="E66" s="986"/>
      <c r="F66" s="926"/>
      <c r="G66" s="800"/>
      <c r="H66" s="800"/>
      <c r="I66" s="800"/>
      <c r="J66" s="800"/>
      <c r="K66" s="800"/>
      <c r="L66" s="800"/>
      <c r="M66" s="800"/>
      <c r="N66" s="783"/>
      <c r="O66" s="783"/>
      <c r="P66" s="783"/>
      <c r="Q66" s="783"/>
      <c r="R66" s="783"/>
      <c r="S66" s="783"/>
      <c r="T66" s="783"/>
      <c r="U66" s="783"/>
      <c r="V66" s="783"/>
      <c r="W66" s="783"/>
      <c r="X66" s="784"/>
    </row>
    <row r="67" spans="1:24" ht="18" customHeight="1">
      <c r="F67" s="926"/>
      <c r="G67" s="800"/>
      <c r="H67" s="800"/>
      <c r="I67" s="800"/>
      <c r="J67" s="800"/>
      <c r="K67" s="800"/>
      <c r="L67" s="800"/>
      <c r="M67" s="800"/>
      <c r="N67" s="783"/>
      <c r="O67" s="783"/>
      <c r="P67" s="783"/>
      <c r="Q67" s="783"/>
      <c r="R67" s="783"/>
      <c r="S67" s="783"/>
      <c r="T67" s="783"/>
      <c r="U67" s="783"/>
      <c r="V67" s="783"/>
      <c r="W67" s="783"/>
      <c r="X67" s="784"/>
    </row>
    <row r="68" spans="1:24" ht="45" customHeight="1">
      <c r="E68"/>
      <c r="F68" s="926"/>
      <c r="G68" s="800"/>
      <c r="H68" s="800"/>
      <c r="I68" s="800"/>
      <c r="J68" s="800"/>
      <c r="K68" s="800"/>
      <c r="L68" s="800"/>
      <c r="M68" s="800"/>
      <c r="N68" s="783"/>
      <c r="O68" s="783"/>
      <c r="P68" s="783"/>
      <c r="Q68" s="783"/>
      <c r="R68" s="783"/>
      <c r="S68" s="783"/>
      <c r="T68" s="783"/>
      <c r="U68" s="783"/>
      <c r="V68" s="783"/>
      <c r="W68" s="783"/>
      <c r="X68" s="784"/>
    </row>
    <row r="69" spans="1:24" ht="15.75" thickBot="1">
      <c r="E69"/>
      <c r="F69" s="927"/>
      <c r="G69" s="801"/>
      <c r="H69" s="801"/>
      <c r="I69" s="801"/>
      <c r="J69" s="801"/>
      <c r="K69" s="801"/>
      <c r="L69" s="801"/>
      <c r="M69" s="801"/>
      <c r="N69" s="785"/>
      <c r="O69" s="785"/>
      <c r="P69" s="785"/>
      <c r="Q69" s="785"/>
      <c r="R69" s="785"/>
      <c r="S69" s="785"/>
      <c r="T69" s="785"/>
      <c r="U69" s="785"/>
      <c r="V69" s="785"/>
      <c r="W69" s="785"/>
      <c r="X69" s="786"/>
    </row>
    <row r="70" spans="1:24">
      <c r="E70"/>
      <c r="F70" s="925">
        <v>2024</v>
      </c>
      <c r="G70" s="799" t="s">
        <v>145</v>
      </c>
      <c r="H70" s="799"/>
      <c r="I70" s="799"/>
      <c r="J70" s="799"/>
      <c r="K70" s="799" t="s">
        <v>76</v>
      </c>
      <c r="L70" s="799"/>
      <c r="M70" s="799"/>
      <c r="N70" s="781" t="s">
        <v>942</v>
      </c>
      <c r="O70" s="781"/>
      <c r="P70" s="781"/>
      <c r="Q70" s="781"/>
      <c r="R70" s="781"/>
      <c r="S70" s="781"/>
      <c r="T70" s="781"/>
      <c r="U70" s="781"/>
      <c r="V70" s="781"/>
      <c r="W70" s="781"/>
      <c r="X70" s="782"/>
    </row>
    <row r="71" spans="1:24">
      <c r="E71"/>
      <c r="F71" s="926"/>
      <c r="G71" s="800"/>
      <c r="H71" s="800"/>
      <c r="I71" s="800"/>
      <c r="J71" s="800"/>
      <c r="K71" s="800"/>
      <c r="L71" s="800"/>
      <c r="M71" s="800"/>
      <c r="N71" s="783"/>
      <c r="O71" s="783"/>
      <c r="P71" s="783"/>
      <c r="Q71" s="783"/>
      <c r="R71" s="783"/>
      <c r="S71" s="783"/>
      <c r="T71" s="783"/>
      <c r="U71" s="783"/>
      <c r="V71" s="783"/>
      <c r="W71" s="783"/>
      <c r="X71" s="784"/>
    </row>
    <row r="72" spans="1:24">
      <c r="E72"/>
      <c r="F72" s="926"/>
      <c r="G72" s="800"/>
      <c r="H72" s="800"/>
      <c r="I72" s="800"/>
      <c r="J72" s="800"/>
      <c r="K72" s="800"/>
      <c r="L72" s="800"/>
      <c r="M72" s="800"/>
      <c r="N72" s="783"/>
      <c r="O72" s="783"/>
      <c r="P72" s="783"/>
      <c r="Q72" s="783"/>
      <c r="R72" s="783"/>
      <c r="S72" s="783"/>
      <c r="T72" s="783"/>
      <c r="U72" s="783"/>
      <c r="V72" s="783"/>
      <c r="W72" s="783"/>
      <c r="X72" s="784"/>
    </row>
    <row r="73" spans="1:24">
      <c r="E73"/>
      <c r="F73" s="926"/>
      <c r="G73" s="800"/>
      <c r="H73" s="800"/>
      <c r="I73" s="800"/>
      <c r="J73" s="800"/>
      <c r="K73" s="800"/>
      <c r="L73" s="800"/>
      <c r="M73" s="800"/>
      <c r="N73" s="783"/>
      <c r="O73" s="783"/>
      <c r="P73" s="783"/>
      <c r="Q73" s="783"/>
      <c r="R73" s="783"/>
      <c r="S73" s="783"/>
      <c r="T73" s="783"/>
      <c r="U73" s="783"/>
      <c r="V73" s="783"/>
      <c r="W73" s="783"/>
      <c r="X73" s="784"/>
    </row>
    <row r="74" spans="1:24">
      <c r="E74"/>
      <c r="F74" s="926"/>
      <c r="G74" s="800"/>
      <c r="H74" s="800"/>
      <c r="I74" s="800"/>
      <c r="J74" s="800"/>
      <c r="K74" s="800"/>
      <c r="L74" s="800"/>
      <c r="M74" s="800"/>
      <c r="N74" s="783"/>
      <c r="O74" s="783"/>
      <c r="P74" s="783"/>
      <c r="Q74" s="783"/>
      <c r="R74" s="783"/>
      <c r="S74" s="783"/>
      <c r="T74" s="783"/>
      <c r="U74" s="783"/>
      <c r="V74" s="783"/>
      <c r="W74" s="783"/>
      <c r="X74" s="784"/>
    </row>
    <row r="75" spans="1:24">
      <c r="E75"/>
      <c r="F75" s="926"/>
      <c r="G75" s="800"/>
      <c r="H75" s="800"/>
      <c r="I75" s="800"/>
      <c r="J75" s="800"/>
      <c r="K75" s="800"/>
      <c r="L75" s="800"/>
      <c r="M75" s="800"/>
      <c r="N75" s="783"/>
      <c r="O75" s="783"/>
      <c r="P75" s="783"/>
      <c r="Q75" s="783"/>
      <c r="R75" s="783"/>
      <c r="S75" s="783"/>
      <c r="T75" s="783"/>
      <c r="U75" s="783"/>
      <c r="V75" s="783"/>
      <c r="W75" s="783"/>
      <c r="X75" s="784"/>
    </row>
    <row r="76" spans="1:24">
      <c r="E76"/>
      <c r="F76" s="926"/>
      <c r="G76" s="800"/>
      <c r="H76" s="800"/>
      <c r="I76" s="800"/>
      <c r="J76" s="800"/>
      <c r="K76" s="800"/>
      <c r="L76" s="800"/>
      <c r="M76" s="800"/>
      <c r="N76" s="783"/>
      <c r="O76" s="783"/>
      <c r="P76" s="783"/>
      <c r="Q76" s="783"/>
      <c r="R76" s="783"/>
      <c r="S76" s="783"/>
      <c r="T76" s="783"/>
      <c r="U76" s="783"/>
      <c r="V76" s="783"/>
      <c r="W76" s="783"/>
      <c r="X76" s="784"/>
    </row>
    <row r="77" spans="1:24" ht="21.75" customHeight="1">
      <c r="E77"/>
      <c r="F77" s="926"/>
      <c r="G77" s="800"/>
      <c r="H77" s="800"/>
      <c r="I77" s="800"/>
      <c r="J77" s="800"/>
      <c r="K77" s="800"/>
      <c r="L77" s="800"/>
      <c r="M77" s="800"/>
      <c r="N77" s="783"/>
      <c r="O77" s="783"/>
      <c r="P77" s="783"/>
      <c r="Q77" s="783"/>
      <c r="R77" s="783"/>
      <c r="S77" s="783"/>
      <c r="T77" s="783"/>
      <c r="U77" s="783"/>
      <c r="V77" s="783"/>
      <c r="W77" s="783"/>
      <c r="X77" s="784"/>
    </row>
    <row r="78" spans="1:24" ht="23.25" customHeight="1">
      <c r="E78"/>
      <c r="F78" s="926"/>
      <c r="G78" s="800"/>
      <c r="H78" s="800"/>
      <c r="I78" s="800"/>
      <c r="J78" s="800"/>
      <c r="K78" s="800"/>
      <c r="L78" s="800"/>
      <c r="M78" s="800"/>
      <c r="N78" s="783"/>
      <c r="O78" s="783"/>
      <c r="P78" s="783"/>
      <c r="Q78" s="783"/>
      <c r="R78" s="783"/>
      <c r="S78" s="783"/>
      <c r="T78" s="783"/>
      <c r="U78" s="783"/>
      <c r="V78" s="783"/>
      <c r="W78" s="783"/>
      <c r="X78" s="784"/>
    </row>
    <row r="79" spans="1:24" ht="27.75" customHeight="1">
      <c r="E79"/>
      <c r="F79" s="926"/>
      <c r="G79" s="800"/>
      <c r="H79" s="800"/>
      <c r="I79" s="800"/>
      <c r="J79" s="800"/>
      <c r="K79" s="800"/>
      <c r="L79" s="800"/>
      <c r="M79" s="800"/>
      <c r="N79" s="783"/>
      <c r="O79" s="783"/>
      <c r="P79" s="783"/>
      <c r="Q79" s="783"/>
      <c r="R79" s="783"/>
      <c r="S79" s="783"/>
      <c r="T79" s="783"/>
      <c r="U79" s="783"/>
      <c r="V79" s="783"/>
      <c r="W79" s="783"/>
      <c r="X79" s="784"/>
    </row>
    <row r="80" spans="1:24" ht="96.75" customHeight="1" thickBot="1">
      <c r="E80"/>
      <c r="F80" s="927"/>
      <c r="G80" s="801"/>
      <c r="H80" s="801"/>
      <c r="I80" s="801"/>
      <c r="J80" s="801"/>
      <c r="K80" s="801"/>
      <c r="L80" s="801"/>
      <c r="M80" s="801"/>
      <c r="N80" s="785"/>
      <c r="O80" s="785"/>
      <c r="P80" s="785"/>
      <c r="Q80" s="785"/>
      <c r="R80" s="785"/>
      <c r="S80" s="785"/>
      <c r="T80" s="785"/>
      <c r="U80" s="785"/>
      <c r="V80" s="785"/>
      <c r="W80" s="785"/>
      <c r="X80" s="786"/>
    </row>
    <row r="81" spans="5:24">
      <c r="E81"/>
      <c r="F81" s="288"/>
      <c r="G81" s="288"/>
      <c r="H81" s="288"/>
      <c r="I81" s="288"/>
      <c r="J81" s="288"/>
      <c r="K81" s="288"/>
      <c r="L81" s="288"/>
      <c r="M81" s="288"/>
      <c r="N81" s="288"/>
      <c r="O81" s="288"/>
      <c r="P81" s="288"/>
      <c r="Q81" s="288"/>
      <c r="R81" s="288"/>
      <c r="S81" s="288"/>
      <c r="T81" s="288"/>
      <c r="U81" s="288"/>
      <c r="V81" s="288"/>
      <c r="W81" s="288"/>
      <c r="X81" s="288"/>
    </row>
    <row r="82" spans="5:24" ht="22.5" customHeight="1">
      <c r="E82"/>
      <c r="F82" s="288"/>
      <c r="G82" s="288"/>
      <c r="H82" s="288"/>
      <c r="I82" s="288"/>
      <c r="J82" s="288"/>
      <c r="K82" s="288"/>
      <c r="L82" s="288"/>
      <c r="M82" s="288"/>
      <c r="N82" s="288"/>
      <c r="O82" s="288"/>
      <c r="P82" s="288"/>
      <c r="Q82" s="288"/>
      <c r="R82" s="288"/>
      <c r="S82" s="288"/>
      <c r="T82" s="288"/>
      <c r="U82" s="288"/>
      <c r="V82" s="288"/>
      <c r="W82" s="288"/>
      <c r="X82" s="288"/>
    </row>
    <row r="83" spans="5:24" ht="21" customHeight="1">
      <c r="F83" s="288"/>
      <c r="G83" s="288"/>
      <c r="H83" s="288"/>
      <c r="I83" s="288"/>
      <c r="J83" s="288"/>
      <c r="K83" s="288"/>
      <c r="L83" s="288"/>
      <c r="M83" s="288"/>
      <c r="N83" s="288"/>
      <c r="O83" s="288"/>
      <c r="P83" s="288"/>
      <c r="Q83" s="288"/>
      <c r="R83" s="288"/>
      <c r="S83" s="288"/>
      <c r="T83" s="288"/>
      <c r="U83" s="288"/>
      <c r="V83" s="288"/>
      <c r="W83" s="288"/>
      <c r="X83" s="288"/>
    </row>
    <row r="84" spans="5:24" ht="24.75" customHeight="1"/>
    <row r="85" spans="5:24" ht="21" customHeight="1"/>
    <row r="87" spans="5:24" ht="20.25" customHeight="1"/>
    <row r="91" spans="5:24" ht="52.5" customHeight="1"/>
  </sheetData>
  <mergeCells count="201">
    <mergeCell ref="M22:N22"/>
    <mergeCell ref="O22:P22"/>
    <mergeCell ref="Q22:R22"/>
    <mergeCell ref="S24:T24"/>
    <mergeCell ref="U24:V24"/>
    <mergeCell ref="W24:X24"/>
    <mergeCell ref="S22:T22"/>
    <mergeCell ref="A1:D2"/>
    <mergeCell ref="E1:E66"/>
    <mergeCell ref="F1:T2"/>
    <mergeCell ref="G3:H3"/>
    <mergeCell ref="I3:J3"/>
    <mergeCell ref="K3:L3"/>
    <mergeCell ref="M3:N3"/>
    <mergeCell ref="O3:P3"/>
    <mergeCell ref="Q3:R3"/>
    <mergeCell ref="S3:T3"/>
    <mergeCell ref="A4:D12"/>
    <mergeCell ref="S4:T4"/>
    <mergeCell ref="S8:T8"/>
    <mergeCell ref="A13:D13"/>
    <mergeCell ref="S13:T13"/>
    <mergeCell ref="A14:D26"/>
    <mergeCell ref="F21:P21"/>
    <mergeCell ref="M28:N28"/>
    <mergeCell ref="O28:P28"/>
    <mergeCell ref="A27:D27"/>
    <mergeCell ref="K27:L27"/>
    <mergeCell ref="M27:N27"/>
    <mergeCell ref="O27:P27"/>
    <mergeCell ref="G26:H26"/>
    <mergeCell ref="I26:J26"/>
    <mergeCell ref="K26:L26"/>
    <mergeCell ref="M26:N26"/>
    <mergeCell ref="O26:P26"/>
    <mergeCell ref="G27:H27"/>
    <mergeCell ref="I27:J27"/>
    <mergeCell ref="G22:H22"/>
    <mergeCell ref="I22:J22"/>
    <mergeCell ref="K22:L22"/>
    <mergeCell ref="A28:D28"/>
    <mergeCell ref="G28:H28"/>
    <mergeCell ref="I28:J28"/>
    <mergeCell ref="K28:L28"/>
    <mergeCell ref="Y24:Z24"/>
    <mergeCell ref="G25:H25"/>
    <mergeCell ref="I25:J25"/>
    <mergeCell ref="K25:L25"/>
    <mergeCell ref="M25:N25"/>
    <mergeCell ref="O25:P25"/>
    <mergeCell ref="Q25:R25"/>
    <mergeCell ref="S25:T25"/>
    <mergeCell ref="U25:V25"/>
    <mergeCell ref="W25:X25"/>
    <mergeCell ref="Y25:Z25"/>
    <mergeCell ref="G24:H24"/>
    <mergeCell ref="I24:J24"/>
    <mergeCell ref="K24:L24"/>
    <mergeCell ref="M24:N24"/>
    <mergeCell ref="O24:P24"/>
    <mergeCell ref="Q24:R24"/>
    <mergeCell ref="Q26:R26"/>
    <mergeCell ref="S28:T28"/>
    <mergeCell ref="U28:V28"/>
    <mergeCell ref="W28:X28"/>
    <mergeCell ref="Y28:Z28"/>
    <mergeCell ref="Q27:R27"/>
    <mergeCell ref="S27:T27"/>
    <mergeCell ref="U27:V27"/>
    <mergeCell ref="W27:X27"/>
    <mergeCell ref="Y27:Z27"/>
    <mergeCell ref="Q28:R28"/>
    <mergeCell ref="S26:T26"/>
    <mergeCell ref="U26:V26"/>
    <mergeCell ref="W26:X26"/>
    <mergeCell ref="Y26:Z26"/>
    <mergeCell ref="Y29:Z29"/>
    <mergeCell ref="G31:H31"/>
    <mergeCell ref="I31:J31"/>
    <mergeCell ref="K31:L31"/>
    <mergeCell ref="M31:N31"/>
    <mergeCell ref="O31:P31"/>
    <mergeCell ref="A29:D31"/>
    <mergeCell ref="G29:H29"/>
    <mergeCell ref="I29:J29"/>
    <mergeCell ref="K29:L29"/>
    <mergeCell ref="M29:N29"/>
    <mergeCell ref="O29:P29"/>
    <mergeCell ref="A32:D32"/>
    <mergeCell ref="G32:H32"/>
    <mergeCell ref="I32:J32"/>
    <mergeCell ref="K32:L32"/>
    <mergeCell ref="M32:N32"/>
    <mergeCell ref="Q29:R29"/>
    <mergeCell ref="S29:T29"/>
    <mergeCell ref="U29:V29"/>
    <mergeCell ref="W29:X29"/>
    <mergeCell ref="O32:P32"/>
    <mergeCell ref="Q32:R32"/>
    <mergeCell ref="S32:T32"/>
    <mergeCell ref="U32:V32"/>
    <mergeCell ref="W32:X32"/>
    <mergeCell ref="Y32:Z32"/>
    <mergeCell ref="Q31:R31"/>
    <mergeCell ref="S31:T31"/>
    <mergeCell ref="U31:V31"/>
    <mergeCell ref="W31:X31"/>
    <mergeCell ref="Y31:Z31"/>
    <mergeCell ref="A34:D34"/>
    <mergeCell ref="G34:H34"/>
    <mergeCell ref="I34:J34"/>
    <mergeCell ref="K34:L34"/>
    <mergeCell ref="M34:N34"/>
    <mergeCell ref="A33:D33"/>
    <mergeCell ref="G33:H33"/>
    <mergeCell ref="I33:J33"/>
    <mergeCell ref="K33:L33"/>
    <mergeCell ref="M33:N33"/>
    <mergeCell ref="O34:P34"/>
    <mergeCell ref="Q34:R34"/>
    <mergeCell ref="S34:T34"/>
    <mergeCell ref="U34:V34"/>
    <mergeCell ref="W34:X34"/>
    <mergeCell ref="Y34:Z34"/>
    <mergeCell ref="Q33:R33"/>
    <mergeCell ref="S33:T33"/>
    <mergeCell ref="U33:V33"/>
    <mergeCell ref="W33:X33"/>
    <mergeCell ref="Y33:Z33"/>
    <mergeCell ref="O33:P33"/>
    <mergeCell ref="A36:D36"/>
    <mergeCell ref="G36:H36"/>
    <mergeCell ref="I36:J36"/>
    <mergeCell ref="K36:L36"/>
    <mergeCell ref="M36:N36"/>
    <mergeCell ref="A35:D35"/>
    <mergeCell ref="G35:H35"/>
    <mergeCell ref="I35:J35"/>
    <mergeCell ref="K35:L35"/>
    <mergeCell ref="M35:N35"/>
    <mergeCell ref="O36:P36"/>
    <mergeCell ref="Q36:R36"/>
    <mergeCell ref="S36:T36"/>
    <mergeCell ref="U36:V36"/>
    <mergeCell ref="W36:X36"/>
    <mergeCell ref="Y36:Z36"/>
    <mergeCell ref="Q35:R35"/>
    <mergeCell ref="S35:T35"/>
    <mergeCell ref="U35:V35"/>
    <mergeCell ref="W35:X35"/>
    <mergeCell ref="Y35:Z35"/>
    <mergeCell ref="O35:P35"/>
    <mergeCell ref="A42:B42"/>
    <mergeCell ref="C42:D42"/>
    <mergeCell ref="A43:B43"/>
    <mergeCell ref="C43:D43"/>
    <mergeCell ref="A44:B44"/>
    <mergeCell ref="C44:D44"/>
    <mergeCell ref="A37:D37"/>
    <mergeCell ref="A38:D38"/>
    <mergeCell ref="F38:X38"/>
    <mergeCell ref="A39:D39"/>
    <mergeCell ref="A40:D40"/>
    <mergeCell ref="A41:B41"/>
    <mergeCell ref="C41:D41"/>
    <mergeCell ref="A50:D50"/>
    <mergeCell ref="A51:D51"/>
    <mergeCell ref="A52:D52"/>
    <mergeCell ref="F52:X52"/>
    <mergeCell ref="A53:D53"/>
    <mergeCell ref="G53:J53"/>
    <mergeCell ref="K53:M53"/>
    <mergeCell ref="N53:X53"/>
    <mergeCell ref="A45:B45"/>
    <mergeCell ref="C45:D45"/>
    <mergeCell ref="A46:D46"/>
    <mergeCell ref="A47:D47"/>
    <mergeCell ref="A48:D48"/>
    <mergeCell ref="A49:D49"/>
    <mergeCell ref="F54:F60"/>
    <mergeCell ref="G54:J60"/>
    <mergeCell ref="K54:M60"/>
    <mergeCell ref="N54:X60"/>
    <mergeCell ref="A55:D55"/>
    <mergeCell ref="A56:D56"/>
    <mergeCell ref="A57:D57"/>
    <mergeCell ref="A58:D58"/>
    <mergeCell ref="A59:D59"/>
    <mergeCell ref="F70:F80"/>
    <mergeCell ref="G70:J80"/>
    <mergeCell ref="K70:M80"/>
    <mergeCell ref="N70:X80"/>
    <mergeCell ref="A61:D61"/>
    <mergeCell ref="F61:F69"/>
    <mergeCell ref="G61:J69"/>
    <mergeCell ref="K61:M69"/>
    <mergeCell ref="N61:X69"/>
    <mergeCell ref="A62:D62"/>
    <mergeCell ref="A63:D63"/>
    <mergeCell ref="A64:D64"/>
    <mergeCell ref="A65:D65"/>
  </mergeCells>
  <pageMargins left="0.7" right="0.7" top="0.75" bottom="0.75" header="0.3" footer="0.3"/>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56"/>
  <dimension ref="A1:AD115"/>
  <sheetViews>
    <sheetView zoomScale="51" zoomScaleNormal="51" workbookViewId="0">
      <selection activeCell="F3" sqref="F3:T21"/>
    </sheetView>
  </sheetViews>
  <sheetFormatPr defaultRowHeight="15"/>
  <cols>
    <col min="1" max="1" width="29.140625" customWidth="1"/>
    <col min="2" max="2" width="16.42578125" customWidth="1"/>
    <col min="3" max="3" width="17.28515625" customWidth="1"/>
    <col min="4" max="4" width="8" customWidth="1"/>
    <col min="5" max="5" width="2" style="60" customWidth="1"/>
    <col min="6" max="6" width="29.140625" customWidth="1"/>
    <col min="7" max="7" width="8.42578125" bestFit="1" customWidth="1"/>
    <col min="8" max="8" width="12" customWidth="1"/>
    <col min="9" max="9" width="7.5703125" customWidth="1"/>
    <col min="10" max="10" width="11.5703125" bestFit="1" customWidth="1"/>
    <col min="11" max="11" width="7.42578125" customWidth="1"/>
    <col min="12" max="12" width="11.42578125" customWidth="1"/>
    <col min="13" max="13" width="7" bestFit="1" customWidth="1"/>
    <col min="14" max="14" width="11.7109375" bestFit="1" customWidth="1"/>
    <col min="15" max="15" width="6.5703125" customWidth="1"/>
    <col min="16" max="16" width="11.7109375" bestFit="1" customWidth="1"/>
    <col min="17" max="20" width="11.7109375" customWidth="1"/>
    <col min="22" max="22" width="11.5703125" bestFit="1" customWidth="1"/>
  </cols>
  <sheetData>
    <row r="1" spans="1:20" ht="15" customHeight="1" thickTop="1">
      <c r="A1" s="901" t="s">
        <v>0</v>
      </c>
      <c r="B1" s="902"/>
      <c r="C1" s="902"/>
      <c r="D1" s="902"/>
      <c r="E1" s="984"/>
      <c r="F1" s="904" t="s">
        <v>1</v>
      </c>
      <c r="G1" s="905"/>
      <c r="H1" s="905"/>
      <c r="I1" s="905"/>
      <c r="J1" s="905"/>
      <c r="K1" s="905"/>
      <c r="L1" s="905"/>
      <c r="M1" s="905"/>
      <c r="N1" s="905"/>
      <c r="O1" s="905"/>
      <c r="P1" s="905"/>
      <c r="Q1" s="905"/>
      <c r="R1" s="905"/>
      <c r="S1" s="905"/>
      <c r="T1" s="905"/>
    </row>
    <row r="2" spans="1:20" ht="15.75" customHeight="1" thickBot="1">
      <c r="A2" s="903"/>
      <c r="B2" s="904"/>
      <c r="C2" s="904"/>
      <c r="D2" s="904"/>
      <c r="E2" s="791"/>
      <c r="F2" s="906"/>
      <c r="G2" s="906"/>
      <c r="H2" s="906"/>
      <c r="I2" s="906"/>
      <c r="J2" s="906"/>
      <c r="K2" s="906"/>
      <c r="L2" s="906"/>
      <c r="M2" s="906"/>
      <c r="N2" s="906"/>
      <c r="O2" s="906"/>
      <c r="P2" s="906"/>
      <c r="Q2" s="906"/>
      <c r="R2" s="906"/>
      <c r="S2" s="906"/>
      <c r="T2" s="906"/>
    </row>
    <row r="3" spans="1:20" ht="15.75" thickBot="1">
      <c r="A3" s="3"/>
      <c r="B3" s="4"/>
      <c r="C3" s="4"/>
      <c r="D3" s="4"/>
      <c r="E3" s="791"/>
      <c r="F3" s="5" t="s">
        <v>2</v>
      </c>
      <c r="G3" s="907">
        <v>2018</v>
      </c>
      <c r="H3" s="908"/>
      <c r="I3" s="907">
        <v>2019</v>
      </c>
      <c r="J3" s="908"/>
      <c r="K3" s="907">
        <v>2020</v>
      </c>
      <c r="L3" s="908"/>
      <c r="M3" s="907">
        <v>2021</v>
      </c>
      <c r="N3" s="908"/>
      <c r="O3" s="907">
        <v>2022</v>
      </c>
      <c r="P3" s="908"/>
      <c r="Q3" s="907">
        <v>2023</v>
      </c>
      <c r="R3" s="908"/>
      <c r="S3" s="907">
        <v>2024</v>
      </c>
      <c r="T3" s="908"/>
    </row>
    <row r="4" spans="1:20" ht="20.25" customHeight="1" thickTop="1">
      <c r="A4" s="888"/>
      <c r="B4" s="845"/>
      <c r="C4" s="845"/>
      <c r="D4" s="845"/>
      <c r="E4" s="791"/>
      <c r="F4" s="6" t="s">
        <v>3</v>
      </c>
      <c r="G4" s="982"/>
      <c r="H4" s="1115"/>
      <c r="I4" s="1115"/>
      <c r="J4" s="1115"/>
      <c r="K4" s="1115"/>
      <c r="L4" s="1115"/>
      <c r="M4" s="1115"/>
      <c r="N4" s="1115"/>
      <c r="O4" s="1115"/>
      <c r="P4" s="983"/>
      <c r="Q4" s="157"/>
      <c r="R4" s="6"/>
      <c r="S4" s="157"/>
      <c r="T4" s="6"/>
    </row>
    <row r="5" spans="1:20" ht="21" customHeight="1">
      <c r="A5" s="888"/>
      <c r="B5" s="845"/>
      <c r="C5" s="845"/>
      <c r="D5" s="845"/>
      <c r="E5" s="791"/>
      <c r="F5" s="9" t="s">
        <v>4</v>
      </c>
      <c r="G5" s="100"/>
      <c r="H5" s="82"/>
      <c r="I5" s="100"/>
      <c r="J5" s="82"/>
      <c r="K5" s="107"/>
      <c r="L5" s="82"/>
      <c r="M5" s="100">
        <v>-0.18843877915132806</v>
      </c>
      <c r="N5" s="13" t="s">
        <v>6</v>
      </c>
      <c r="O5" s="100">
        <v>-9.1253588187274373E-2</v>
      </c>
      <c r="P5" s="13" t="s">
        <v>6</v>
      </c>
      <c r="Q5" s="100">
        <v>0.11394076943181897</v>
      </c>
      <c r="R5" s="11" t="s">
        <v>5</v>
      </c>
      <c r="S5" s="100">
        <v>1.7216046777912216E-2</v>
      </c>
      <c r="T5" s="15" t="s">
        <v>7</v>
      </c>
    </row>
    <row r="6" spans="1:20" ht="25.5" customHeight="1">
      <c r="A6" s="888"/>
      <c r="B6" s="845"/>
      <c r="C6" s="845"/>
      <c r="D6" s="845"/>
      <c r="E6" s="791"/>
      <c r="F6" s="17" t="s">
        <v>9</v>
      </c>
      <c r="G6" s="103"/>
      <c r="H6" s="32"/>
      <c r="I6" s="103"/>
      <c r="J6" s="32"/>
      <c r="K6" s="103"/>
      <c r="L6" s="32"/>
      <c r="M6" s="103">
        <v>-0.19797389071810628</v>
      </c>
      <c r="N6" s="13" t="s">
        <v>6</v>
      </c>
      <c r="O6" s="103">
        <v>-0.10891492554695655</v>
      </c>
      <c r="P6" s="13" t="s">
        <v>6</v>
      </c>
      <c r="Q6" s="103">
        <v>0.13313781228367014</v>
      </c>
      <c r="R6" s="11" t="s">
        <v>5</v>
      </c>
      <c r="S6" s="103">
        <v>2.0413183746879917E-2</v>
      </c>
      <c r="T6" s="15" t="s">
        <v>7</v>
      </c>
    </row>
    <row r="7" spans="1:20" ht="25.5">
      <c r="A7" s="888"/>
      <c r="B7" s="845"/>
      <c r="C7" s="845"/>
      <c r="D7" s="845"/>
      <c r="E7" s="791"/>
      <c r="F7" s="21" t="s">
        <v>10</v>
      </c>
      <c r="G7" s="100"/>
      <c r="H7" s="292"/>
      <c r="I7" s="100"/>
      <c r="J7" s="292"/>
      <c r="K7" s="107"/>
      <c r="L7" s="72"/>
      <c r="M7" s="100">
        <v>0.64369442400433852</v>
      </c>
      <c r="N7" s="13" t="s">
        <v>6</v>
      </c>
      <c r="O7" s="100">
        <v>0.93876699044064427</v>
      </c>
      <c r="P7" s="39" t="s">
        <v>15</v>
      </c>
      <c r="Q7" s="100">
        <v>1.058421138619922</v>
      </c>
      <c r="R7" s="206" t="s">
        <v>8</v>
      </c>
      <c r="S7" s="100">
        <v>0.98913375188942099</v>
      </c>
      <c r="T7" s="39" t="s">
        <v>15</v>
      </c>
    </row>
    <row r="8" spans="1:20" ht="19.5" customHeight="1">
      <c r="A8" s="888"/>
      <c r="B8" s="845"/>
      <c r="C8" s="845"/>
      <c r="D8" s="845"/>
      <c r="E8" s="791"/>
      <c r="F8" s="23" t="s">
        <v>11</v>
      </c>
      <c r="G8" s="978"/>
      <c r="H8" s="1026"/>
      <c r="I8" s="1026"/>
      <c r="J8" s="1026"/>
      <c r="K8" s="1026"/>
      <c r="L8" s="1026"/>
      <c r="M8" s="1026"/>
      <c r="N8" s="1026"/>
      <c r="O8" s="1026"/>
      <c r="P8" s="979"/>
      <c r="Q8" s="118"/>
      <c r="R8" s="23"/>
      <c r="S8" s="118"/>
      <c r="T8" s="23"/>
    </row>
    <row r="9" spans="1:20" ht="23.25" customHeight="1">
      <c r="A9" s="888"/>
      <c r="B9" s="845"/>
      <c r="C9" s="845"/>
      <c r="D9" s="845"/>
      <c r="E9" s="791"/>
      <c r="F9" s="9" t="s">
        <v>12</v>
      </c>
      <c r="G9" s="100"/>
      <c r="H9" s="72"/>
      <c r="I9" s="100"/>
      <c r="J9" s="72"/>
      <c r="K9" s="107"/>
      <c r="L9" s="292"/>
      <c r="M9" s="101">
        <v>7.6666898714112213</v>
      </c>
      <c r="N9" s="11" t="s">
        <v>5</v>
      </c>
      <c r="O9" s="101">
        <v>2.8465238605172267</v>
      </c>
      <c r="P9" s="11" t="s">
        <v>5</v>
      </c>
      <c r="Q9" s="100">
        <v>6.508624519634826</v>
      </c>
      <c r="R9" s="11" t="s">
        <v>5</v>
      </c>
      <c r="S9" s="100">
        <v>5.8045139216226929</v>
      </c>
      <c r="T9" s="11" t="s">
        <v>5</v>
      </c>
    </row>
    <row r="10" spans="1:20" ht="21" customHeight="1">
      <c r="A10" s="888"/>
      <c r="B10" s="845"/>
      <c r="C10" s="845"/>
      <c r="D10" s="845"/>
      <c r="E10" s="791"/>
      <c r="F10" s="17" t="s">
        <v>13</v>
      </c>
      <c r="G10" s="103"/>
      <c r="H10" s="144"/>
      <c r="I10" s="103"/>
      <c r="J10" s="293"/>
      <c r="K10" s="103"/>
      <c r="L10" s="294"/>
      <c r="M10" s="104">
        <v>6.5263739168636716</v>
      </c>
      <c r="N10" s="11" t="s">
        <v>5</v>
      </c>
      <c r="O10" s="104">
        <v>2.2442768417321095</v>
      </c>
      <c r="P10" s="11" t="s">
        <v>5</v>
      </c>
      <c r="Q10" s="103">
        <v>5.4628534974433984</v>
      </c>
      <c r="R10" s="11" t="s">
        <v>5</v>
      </c>
      <c r="S10" s="103">
        <v>4.8747401280558211</v>
      </c>
      <c r="T10" s="11" t="s">
        <v>5</v>
      </c>
    </row>
    <row r="11" spans="1:20" ht="22.5" customHeight="1">
      <c r="A11" s="888"/>
      <c r="B11" s="845"/>
      <c r="C11" s="845"/>
      <c r="D11" s="845"/>
      <c r="E11" s="791"/>
      <c r="F11" s="9" t="s">
        <v>14</v>
      </c>
      <c r="G11" s="100"/>
      <c r="H11" s="292"/>
      <c r="I11" s="100"/>
      <c r="J11" s="295"/>
      <c r="K11" s="207"/>
      <c r="L11" s="82"/>
      <c r="M11" s="208">
        <v>0.89009549971061197</v>
      </c>
      <c r="N11" s="11" t="s">
        <v>5</v>
      </c>
      <c r="O11" s="208">
        <v>16.682190006758088</v>
      </c>
      <c r="P11" s="11" t="s">
        <v>5</v>
      </c>
      <c r="Q11" s="207">
        <v>12.965892154180313</v>
      </c>
      <c r="R11" s="11" t="s">
        <v>5</v>
      </c>
      <c r="S11" s="207">
        <v>3.1359448029416064</v>
      </c>
      <c r="T11" s="11" t="s">
        <v>5</v>
      </c>
    </row>
    <row r="12" spans="1:20" ht="25.5" customHeight="1" thickBot="1">
      <c r="A12" s="889"/>
      <c r="B12" s="890"/>
      <c r="C12" s="890"/>
      <c r="D12" s="890"/>
      <c r="E12" s="791"/>
      <c r="F12" s="30" t="s">
        <v>16</v>
      </c>
      <c r="G12" s="103"/>
      <c r="H12" s="294"/>
      <c r="I12" s="103"/>
      <c r="J12" s="144"/>
      <c r="K12" s="103"/>
      <c r="L12" s="144"/>
      <c r="M12" s="104">
        <v>109.94383695886643</v>
      </c>
      <c r="N12" s="39" t="s">
        <v>15</v>
      </c>
      <c r="O12" s="104">
        <v>21.702286394275916</v>
      </c>
      <c r="P12" s="11" t="s">
        <v>5</v>
      </c>
      <c r="Q12" s="103">
        <v>16.008528053058061</v>
      </c>
      <c r="R12" s="11" t="s">
        <v>5</v>
      </c>
      <c r="S12" s="103">
        <v>14.343678359945963</v>
      </c>
      <c r="T12" s="11" t="s">
        <v>5</v>
      </c>
    </row>
    <row r="13" spans="1:20" ht="20.25" customHeight="1" thickTop="1" thickBot="1">
      <c r="A13" s="891" t="s">
        <v>20</v>
      </c>
      <c r="B13" s="892"/>
      <c r="C13" s="892"/>
      <c r="D13" s="892"/>
      <c r="E13" s="791"/>
      <c r="F13" s="35" t="s">
        <v>21</v>
      </c>
      <c r="G13" s="123"/>
      <c r="H13" s="1027"/>
      <c r="I13" s="1027"/>
      <c r="J13" s="1027"/>
      <c r="K13" s="1027"/>
      <c r="L13" s="1027"/>
      <c r="M13" s="1027"/>
      <c r="N13" s="1027"/>
      <c r="O13" s="1027"/>
      <c r="P13" s="981"/>
      <c r="Q13" s="36"/>
      <c r="R13" s="35"/>
      <c r="S13" s="36"/>
      <c r="T13" s="35"/>
    </row>
    <row r="14" spans="1:20" ht="24" customHeight="1" thickTop="1">
      <c r="A14" s="893" t="s">
        <v>388</v>
      </c>
      <c r="B14" s="894"/>
      <c r="C14" s="894"/>
      <c r="D14" s="894"/>
      <c r="E14" s="791"/>
      <c r="F14" s="17" t="s">
        <v>23</v>
      </c>
      <c r="G14" s="103"/>
      <c r="H14" s="144"/>
      <c r="I14" s="103"/>
      <c r="J14" s="144"/>
      <c r="K14" s="103"/>
      <c r="L14" s="144"/>
      <c r="M14" s="104">
        <v>4.8163480205352938E-2</v>
      </c>
      <c r="N14" s="11" t="s">
        <v>5</v>
      </c>
      <c r="O14" s="104">
        <v>0.16215718158910947</v>
      </c>
      <c r="P14" s="11" t="s">
        <v>5</v>
      </c>
      <c r="Q14" s="103">
        <v>0.14418926165730428</v>
      </c>
      <c r="R14" s="11" t="s">
        <v>5</v>
      </c>
      <c r="S14" s="103">
        <v>0.15662118210523485</v>
      </c>
      <c r="T14" s="11" t="s">
        <v>5</v>
      </c>
    </row>
    <row r="15" spans="1:20" ht="22.5" customHeight="1">
      <c r="A15" s="886"/>
      <c r="B15" s="887"/>
      <c r="C15" s="887"/>
      <c r="D15" s="887"/>
      <c r="E15" s="791"/>
      <c r="F15" s="9" t="s">
        <v>24</v>
      </c>
      <c r="G15" s="100"/>
      <c r="H15" s="72"/>
      <c r="I15" s="100"/>
      <c r="J15" s="72"/>
      <c r="K15" s="107"/>
      <c r="L15" s="82"/>
      <c r="M15" s="101">
        <v>5.0600580250633707E-2</v>
      </c>
      <c r="N15" s="11" t="s">
        <v>5</v>
      </c>
      <c r="O15" s="101">
        <v>0.1935412920249979</v>
      </c>
      <c r="P15" s="11" t="s">
        <v>5</v>
      </c>
      <c r="Q15" s="100">
        <v>0.16848265065770418</v>
      </c>
      <c r="R15" s="11" t="s">
        <v>5</v>
      </c>
      <c r="S15" s="100">
        <v>0.18570680076622184</v>
      </c>
      <c r="T15" s="11" t="s">
        <v>5</v>
      </c>
    </row>
    <row r="16" spans="1:20" ht="24.75" customHeight="1">
      <c r="A16" s="886"/>
      <c r="B16" s="887"/>
      <c r="C16" s="887"/>
      <c r="D16" s="887"/>
      <c r="E16" s="791"/>
      <c r="F16" s="38" t="s">
        <v>25</v>
      </c>
      <c r="G16" s="103"/>
      <c r="H16" s="293"/>
      <c r="I16" s="103"/>
      <c r="J16" s="32"/>
      <c r="K16" s="103"/>
      <c r="L16" s="32"/>
      <c r="M16" s="104">
        <v>-0.30125224396136357</v>
      </c>
      <c r="N16" s="13" t="s">
        <v>6</v>
      </c>
      <c r="O16" s="104">
        <v>-50.956990626311615</v>
      </c>
      <c r="P16" s="13" t="s">
        <v>6</v>
      </c>
      <c r="Q16" s="103">
        <v>0.75989810901255317</v>
      </c>
      <c r="R16" s="11" t="s">
        <v>5</v>
      </c>
      <c r="S16" s="103">
        <v>1.8377086506920937</v>
      </c>
      <c r="T16" s="15" t="s">
        <v>7</v>
      </c>
    </row>
    <row r="17" spans="1:26" ht="26.25" customHeight="1">
      <c r="A17" s="886"/>
      <c r="B17" s="887"/>
      <c r="C17" s="887"/>
      <c r="D17" s="887"/>
      <c r="E17" s="791"/>
      <c r="F17" s="9" t="s">
        <v>27</v>
      </c>
      <c r="G17" s="100"/>
      <c r="H17" s="295"/>
      <c r="I17" s="107"/>
      <c r="J17" s="82"/>
      <c r="K17" s="107"/>
      <c r="L17" s="82"/>
      <c r="M17" s="108">
        <v>-11.856344295714228</v>
      </c>
      <c r="N17" s="13" t="s">
        <v>6</v>
      </c>
      <c r="O17" s="108">
        <v>-23.107986444276587</v>
      </c>
      <c r="P17" s="13" t="s">
        <v>6</v>
      </c>
      <c r="Q17" s="107">
        <v>46.442800191759389</v>
      </c>
      <c r="R17" s="11" t="s">
        <v>5</v>
      </c>
      <c r="S17" s="107">
        <v>1.8468339835232126</v>
      </c>
      <c r="T17" s="15" t="s">
        <v>7</v>
      </c>
    </row>
    <row r="18" spans="1:26" ht="22.5" customHeight="1">
      <c r="A18" s="886" t="s">
        <v>389</v>
      </c>
      <c r="B18" s="887"/>
      <c r="C18" s="887"/>
      <c r="D18" s="887"/>
      <c r="E18" s="791"/>
      <c r="F18" s="17" t="s">
        <v>28</v>
      </c>
      <c r="G18" s="103"/>
      <c r="H18" s="32"/>
      <c r="I18" s="103"/>
      <c r="J18" s="32"/>
      <c r="K18" s="103"/>
      <c r="L18" s="32"/>
      <c r="M18" s="104">
        <v>-10.052527178913609</v>
      </c>
      <c r="N18" s="13" t="s">
        <v>6</v>
      </c>
      <c r="O18" s="104">
        <v>-0.87552824449298738</v>
      </c>
      <c r="P18" s="13" t="s">
        <v>6</v>
      </c>
      <c r="Q18" s="103">
        <v>72.868278959452979</v>
      </c>
      <c r="R18" s="11" t="s">
        <v>5</v>
      </c>
      <c r="S18" s="103">
        <v>15.934313895344323</v>
      </c>
      <c r="T18" s="11" t="s">
        <v>5</v>
      </c>
    </row>
    <row r="19" spans="1:26" ht="27" customHeight="1" thickBot="1">
      <c r="A19" s="886"/>
      <c r="B19" s="887"/>
      <c r="C19" s="887"/>
      <c r="D19" s="887"/>
      <c r="E19" s="791"/>
      <c r="F19" s="9" t="s">
        <v>29</v>
      </c>
      <c r="G19" s="100"/>
      <c r="H19" s="82"/>
      <c r="I19" s="107"/>
      <c r="J19" s="82"/>
      <c r="K19" s="107"/>
      <c r="L19" s="82"/>
      <c r="M19" s="108" t="s">
        <v>17</v>
      </c>
      <c r="N19" s="72"/>
      <c r="O19" s="108"/>
      <c r="P19" s="82"/>
      <c r="Q19" s="108"/>
      <c r="R19" s="82"/>
      <c r="S19" s="108"/>
      <c r="T19" s="82"/>
    </row>
    <row r="20" spans="1:26" ht="28.5" customHeight="1" thickBot="1">
      <c r="A20" s="886"/>
      <c r="B20" s="887"/>
      <c r="C20" s="887"/>
      <c r="D20" s="887"/>
      <c r="E20" s="791"/>
      <c r="F20" s="40" t="s">
        <v>30</v>
      </c>
      <c r="G20" s="1623"/>
      <c r="H20" s="1624"/>
      <c r="I20" s="1623"/>
      <c r="J20" s="1624"/>
      <c r="K20" s="1623"/>
      <c r="L20" s="1625"/>
      <c r="M20" s="1626" t="s">
        <v>8</v>
      </c>
      <c r="N20" s="1627"/>
      <c r="O20" s="1626" t="s">
        <v>8</v>
      </c>
      <c r="P20" s="1627"/>
      <c r="Q20" s="1628" t="s">
        <v>5</v>
      </c>
      <c r="R20" s="1629"/>
      <c r="S20" s="284" t="s">
        <v>7</v>
      </c>
      <c r="T20" s="277"/>
    </row>
    <row r="21" spans="1:26" ht="21.75" customHeight="1" thickBot="1">
      <c r="A21" s="886"/>
      <c r="B21" s="887"/>
      <c r="C21" s="887"/>
      <c r="D21" s="887"/>
      <c r="E21" s="791"/>
      <c r="F21" s="201" t="s">
        <v>31</v>
      </c>
      <c r="G21" s="296"/>
      <c r="H21" s="297"/>
      <c r="I21" s="296"/>
      <c r="J21" s="298"/>
      <c r="K21" s="296"/>
      <c r="L21" s="298"/>
      <c r="M21" s="296">
        <v>20.636275726542912</v>
      </c>
      <c r="N21" s="105" t="s">
        <v>7</v>
      </c>
      <c r="O21" s="296">
        <v>5.6700646375676138</v>
      </c>
      <c r="P21" s="105" t="s">
        <v>7</v>
      </c>
      <c r="Q21" s="296">
        <v>9.5825102197028365</v>
      </c>
      <c r="R21" s="281" t="s">
        <v>7</v>
      </c>
      <c r="S21" s="296">
        <v>8.1864261026041198</v>
      </c>
      <c r="T21" s="281" t="s">
        <v>7</v>
      </c>
      <c r="U21" s="52"/>
      <c r="V21" s="52"/>
      <c r="W21" s="52"/>
      <c r="X21" s="52"/>
    </row>
    <row r="22" spans="1:26" ht="15" customHeight="1">
      <c r="A22" s="886"/>
      <c r="B22" s="887"/>
      <c r="C22" s="887"/>
      <c r="D22" s="887"/>
      <c r="E22" s="791"/>
      <c r="U22" s="4"/>
    </row>
    <row r="23" spans="1:26" ht="15" customHeight="1" thickBot="1">
      <c r="A23" s="886"/>
      <c r="B23" s="887"/>
      <c r="C23" s="887"/>
      <c r="D23" s="887"/>
      <c r="E23" s="791"/>
    </row>
    <row r="24" spans="1:26" ht="40.5" customHeight="1" thickTop="1" thickBot="1">
      <c r="A24" s="886"/>
      <c r="B24" s="887"/>
      <c r="C24" s="887"/>
      <c r="D24" s="887"/>
      <c r="E24" s="791"/>
      <c r="F24" s="53" t="s">
        <v>33</v>
      </c>
      <c r="G24" s="868">
        <v>2018</v>
      </c>
      <c r="H24" s="868"/>
      <c r="I24" s="868">
        <v>2019</v>
      </c>
      <c r="J24" s="868"/>
      <c r="K24" s="868">
        <v>2020</v>
      </c>
      <c r="L24" s="868"/>
      <c r="M24" s="868">
        <v>2021</v>
      </c>
      <c r="N24" s="868"/>
      <c r="O24" s="868">
        <v>2022</v>
      </c>
      <c r="P24" s="868"/>
      <c r="Q24" s="1288">
        <v>2023</v>
      </c>
      <c r="R24" s="1288"/>
      <c r="S24" s="868">
        <v>2024</v>
      </c>
      <c r="T24" s="868"/>
      <c r="U24" s="869" t="s">
        <v>34</v>
      </c>
      <c r="V24" s="869"/>
      <c r="W24" s="869" t="s">
        <v>35</v>
      </c>
      <c r="X24" s="869"/>
      <c r="Y24" s="869" t="s">
        <v>36</v>
      </c>
      <c r="Z24" s="870"/>
    </row>
    <row r="25" spans="1:26" ht="13.5" customHeight="1">
      <c r="A25" s="895"/>
      <c r="B25" s="896"/>
      <c r="C25" s="896"/>
      <c r="D25" s="896"/>
      <c r="E25" s="791"/>
      <c r="F25" s="54" t="s">
        <v>37</v>
      </c>
      <c r="G25" s="1023"/>
      <c r="H25" s="1023"/>
      <c r="I25" s="1023"/>
      <c r="J25" s="1023"/>
      <c r="K25" s="1023"/>
      <c r="L25" s="1023"/>
      <c r="M25" s="1023">
        <v>6726701</v>
      </c>
      <c r="N25" s="1023"/>
      <c r="O25" s="1023">
        <v>28465981</v>
      </c>
      <c r="P25" s="1023"/>
      <c r="Q25" s="1023">
        <v>47825214</v>
      </c>
      <c r="R25" s="1023"/>
      <c r="S25" s="1146">
        <v>47774885</v>
      </c>
      <c r="T25" s="1146"/>
      <c r="U25" s="1146">
        <v>-50329</v>
      </c>
      <c r="V25" s="1146"/>
      <c r="W25" s="1010">
        <v>-1.0523528446730879E-3</v>
      </c>
      <c r="X25" s="1010"/>
      <c r="Y25" s="1010">
        <v>0.92220266704015752</v>
      </c>
      <c r="Z25" s="1011"/>
    </row>
    <row r="26" spans="1:26" ht="15" customHeight="1" thickBot="1">
      <c r="A26" s="882" t="s">
        <v>38</v>
      </c>
      <c r="B26" s="883"/>
      <c r="C26" s="883"/>
      <c r="D26" s="883"/>
      <c r="E26" s="791"/>
      <c r="F26" s="55" t="s">
        <v>39</v>
      </c>
      <c r="G26" s="1022"/>
      <c r="H26" s="1022"/>
      <c r="I26" s="1022"/>
      <c r="J26" s="1022"/>
      <c r="K26" s="1022"/>
      <c r="L26" s="1022"/>
      <c r="M26" s="1022">
        <v>-4961062</v>
      </c>
      <c r="N26" s="1022"/>
      <c r="O26" s="1022">
        <v>-2263797</v>
      </c>
      <c r="P26" s="1022"/>
      <c r="Q26" s="1022">
        <v>3681335</v>
      </c>
      <c r="R26" s="1022"/>
      <c r="S26" s="1143">
        <v>309136</v>
      </c>
      <c r="T26" s="1143"/>
      <c r="U26" s="1143">
        <v>-3372199</v>
      </c>
      <c r="V26" s="1143"/>
      <c r="W26" s="861">
        <v>-0.9160261155260252</v>
      </c>
      <c r="X26" s="861"/>
      <c r="Y26" s="861">
        <v>-1.3964529400321548</v>
      </c>
      <c r="Z26" s="862"/>
    </row>
    <row r="27" spans="1:26" ht="15" customHeight="1" thickTop="1">
      <c r="A27" s="880" t="s">
        <v>41</v>
      </c>
      <c r="B27" s="881"/>
      <c r="C27" s="881"/>
      <c r="D27" s="881"/>
      <c r="E27" s="791"/>
      <c r="F27" s="56" t="s">
        <v>42</v>
      </c>
      <c r="G27" s="1017"/>
      <c r="H27" s="1017"/>
      <c r="I27" s="1017"/>
      <c r="J27" s="1017"/>
      <c r="K27" s="1017"/>
      <c r="L27" s="1017"/>
      <c r="M27" s="1017">
        <v>-4768565</v>
      </c>
      <c r="N27" s="1017"/>
      <c r="O27" s="1017">
        <v>-2340004</v>
      </c>
      <c r="P27" s="1017"/>
      <c r="Q27" s="1017">
        <v>3486639</v>
      </c>
      <c r="R27" s="1017"/>
      <c r="S27" s="1138">
        <v>411626</v>
      </c>
      <c r="T27" s="1138"/>
      <c r="U27" s="1138">
        <v>-3075013</v>
      </c>
      <c r="V27" s="1138"/>
      <c r="W27" s="1005">
        <v>-0.88194189303796577</v>
      </c>
      <c r="X27" s="1005"/>
      <c r="Y27" s="1005">
        <v>-1.4419485336812539</v>
      </c>
      <c r="Z27" s="1006"/>
    </row>
    <row r="28" spans="1:26" ht="18" customHeight="1" thickBot="1">
      <c r="A28" s="871" t="s">
        <v>390</v>
      </c>
      <c r="B28" s="872"/>
      <c r="C28" s="872"/>
      <c r="D28" s="872"/>
      <c r="E28" s="791"/>
      <c r="F28" s="57" t="s">
        <v>44</v>
      </c>
      <c r="G28" s="1016"/>
      <c r="H28" s="1016"/>
      <c r="I28" s="1016"/>
      <c r="J28" s="1016"/>
      <c r="K28" s="1016"/>
      <c r="L28" s="1016"/>
      <c r="M28" s="1016">
        <v>-4957718</v>
      </c>
      <c r="N28" s="1016"/>
      <c r="O28" s="1016">
        <v>-2459592</v>
      </c>
      <c r="P28" s="1016"/>
      <c r="Q28" s="1016">
        <v>3468383</v>
      </c>
      <c r="R28" s="1016"/>
      <c r="S28" s="1148">
        <v>538784</v>
      </c>
      <c r="T28" s="1148"/>
      <c r="U28" s="1148">
        <v>-2929599</v>
      </c>
      <c r="V28" s="1148"/>
      <c r="W28" s="858">
        <v>-0.84465844746673013</v>
      </c>
      <c r="X28" s="858"/>
      <c r="Y28" s="858">
        <v>-1.4772115613513437</v>
      </c>
      <c r="Z28" s="859"/>
    </row>
    <row r="29" spans="1:26" ht="15.75" customHeight="1" thickBot="1">
      <c r="A29" s="873"/>
      <c r="B29" s="874"/>
      <c r="C29" s="874"/>
      <c r="D29" s="874"/>
      <c r="E29" s="791"/>
    </row>
    <row r="30" spans="1:26" ht="42.75" customHeight="1" thickTop="1" thickBot="1">
      <c r="A30" s="875"/>
      <c r="B30" s="876"/>
      <c r="C30" s="876"/>
      <c r="D30" s="876"/>
      <c r="E30" s="791"/>
      <c r="F30" s="53" t="s">
        <v>45</v>
      </c>
      <c r="G30" s="879">
        <v>2018</v>
      </c>
      <c r="H30" s="879"/>
      <c r="I30" s="879">
        <v>2019</v>
      </c>
      <c r="J30" s="879"/>
      <c r="K30" s="879">
        <v>2020</v>
      </c>
      <c r="L30" s="879"/>
      <c r="M30" s="879">
        <v>2021</v>
      </c>
      <c r="N30" s="879"/>
      <c r="O30" s="879">
        <v>2022</v>
      </c>
      <c r="P30" s="879"/>
      <c r="Q30" s="1288">
        <v>2023</v>
      </c>
      <c r="R30" s="1288"/>
      <c r="S30" s="868">
        <v>2024</v>
      </c>
      <c r="T30" s="868"/>
      <c r="U30" s="869" t="s">
        <v>34</v>
      </c>
      <c r="V30" s="869"/>
      <c r="W30" s="869" t="s">
        <v>35</v>
      </c>
      <c r="X30" s="869"/>
      <c r="Y30" s="869" t="s">
        <v>36</v>
      </c>
      <c r="Z30" s="870"/>
    </row>
    <row r="31" spans="1:26" ht="18" customHeight="1">
      <c r="A31" s="838" t="s">
        <v>46</v>
      </c>
      <c r="B31" s="839"/>
      <c r="C31" s="839"/>
      <c r="D31" s="839"/>
      <c r="E31" s="791"/>
      <c r="F31" s="54" t="s">
        <v>47</v>
      </c>
      <c r="G31" s="1023"/>
      <c r="H31" s="1023"/>
      <c r="I31" s="1023"/>
      <c r="J31" s="1023"/>
      <c r="K31" s="1023"/>
      <c r="L31" s="1023"/>
      <c r="M31" s="1023">
        <v>26309436</v>
      </c>
      <c r="N31" s="1023"/>
      <c r="O31" s="1023">
        <v>26953373</v>
      </c>
      <c r="P31" s="1023"/>
      <c r="Q31" s="1023">
        <v>30440228</v>
      </c>
      <c r="R31" s="1023"/>
      <c r="S31" s="1146">
        <v>31295454</v>
      </c>
      <c r="T31" s="1146"/>
      <c r="U31" s="1146">
        <v>855226</v>
      </c>
      <c r="V31" s="1146"/>
      <c r="W31" s="1010">
        <v>2.8095256053929596E-2</v>
      </c>
      <c r="X31" s="1010"/>
      <c r="Y31" s="1010">
        <v>5.9554351305842967E-2</v>
      </c>
      <c r="Z31" s="1011"/>
    </row>
    <row r="32" spans="1:26" ht="18" customHeight="1">
      <c r="A32" s="836" t="s">
        <v>391</v>
      </c>
      <c r="B32" s="837"/>
      <c r="C32" s="837"/>
      <c r="D32" s="837"/>
      <c r="E32" s="791"/>
      <c r="F32" s="55" t="s">
        <v>49</v>
      </c>
      <c r="G32" s="1022"/>
      <c r="H32" s="1022"/>
      <c r="I32" s="1022"/>
      <c r="J32" s="1022"/>
      <c r="K32" s="1022"/>
      <c r="L32" s="1022"/>
      <c r="M32" s="1022">
        <v>1267154</v>
      </c>
      <c r="N32" s="1022"/>
      <c r="O32" s="1022">
        <v>4370683</v>
      </c>
      <c r="P32" s="1022"/>
      <c r="Q32" s="1022">
        <v>4389154</v>
      </c>
      <c r="R32" s="1022"/>
      <c r="S32" s="1143">
        <v>4901531</v>
      </c>
      <c r="T32" s="1143"/>
      <c r="U32" s="1143">
        <v>512377</v>
      </c>
      <c r="V32" s="1143"/>
      <c r="W32" s="861">
        <v>0.11673707507187037</v>
      </c>
      <c r="X32" s="861"/>
      <c r="Y32" s="861">
        <v>0.56976310817038089</v>
      </c>
      <c r="Z32" s="862"/>
    </row>
    <row r="33" spans="1:26" ht="18" customHeight="1">
      <c r="A33" s="838" t="s">
        <v>50</v>
      </c>
      <c r="B33" s="839"/>
      <c r="C33" s="839"/>
      <c r="D33" s="839"/>
      <c r="E33" s="791"/>
      <c r="F33" s="56" t="s">
        <v>51</v>
      </c>
      <c r="G33" s="1017"/>
      <c r="H33" s="1017"/>
      <c r="I33" s="1017"/>
      <c r="J33" s="1017"/>
      <c r="K33" s="1017"/>
      <c r="L33" s="1017"/>
      <c r="M33" s="1017">
        <v>25042282</v>
      </c>
      <c r="N33" s="1017"/>
      <c r="O33" s="1017">
        <v>22582690</v>
      </c>
      <c r="P33" s="1017"/>
      <c r="Q33" s="1360">
        <v>26051074</v>
      </c>
      <c r="R33" s="1360">
        <v>26051074</v>
      </c>
      <c r="S33" s="1138">
        <v>26393923</v>
      </c>
      <c r="T33" s="1138"/>
      <c r="U33" s="1138">
        <v>342849</v>
      </c>
      <c r="V33" s="1138"/>
      <c r="W33" s="1005">
        <v>1.3160647426666561E-2</v>
      </c>
      <c r="X33" s="1005"/>
      <c r="Y33" s="1005">
        <v>1.7677129263949931E-2</v>
      </c>
      <c r="Z33" s="1006"/>
    </row>
    <row r="34" spans="1:26" ht="18" customHeight="1">
      <c r="A34" s="863" t="s">
        <v>392</v>
      </c>
      <c r="B34" s="864"/>
      <c r="C34" s="864"/>
      <c r="D34" s="864"/>
      <c r="E34" s="791"/>
      <c r="F34" s="55" t="s">
        <v>53</v>
      </c>
      <c r="G34" s="1022"/>
      <c r="H34" s="1022"/>
      <c r="I34" s="1022"/>
      <c r="J34" s="1022"/>
      <c r="K34" s="1022"/>
      <c r="L34" s="1022"/>
      <c r="M34" s="1022">
        <v>26309436</v>
      </c>
      <c r="N34" s="1022"/>
      <c r="O34" s="1022">
        <v>26953373</v>
      </c>
      <c r="P34" s="1022"/>
      <c r="Q34" s="1359">
        <v>30440228</v>
      </c>
      <c r="R34" s="1359">
        <v>30440228</v>
      </c>
      <c r="S34" s="1143">
        <v>31295454</v>
      </c>
      <c r="T34" s="1143"/>
      <c r="U34" s="1143">
        <v>855226</v>
      </c>
      <c r="V34" s="1143"/>
      <c r="W34" s="861">
        <v>2.8095256053929596E-2</v>
      </c>
      <c r="X34" s="861"/>
      <c r="Y34" s="861">
        <v>5.9554351305842967E-2</v>
      </c>
      <c r="Z34" s="862"/>
    </row>
    <row r="35" spans="1:26" ht="18" customHeight="1" thickBot="1">
      <c r="A35" s="838" t="s">
        <v>54</v>
      </c>
      <c r="B35" s="839"/>
      <c r="C35" s="839"/>
      <c r="D35" s="839"/>
      <c r="E35" s="791"/>
      <c r="F35" s="58" t="s">
        <v>55</v>
      </c>
      <c r="G35" s="1112"/>
      <c r="H35" s="1112"/>
      <c r="I35" s="1112"/>
      <c r="J35" s="1112"/>
      <c r="K35" s="1112"/>
      <c r="L35" s="1112"/>
      <c r="M35" s="1112">
        <v>25042282</v>
      </c>
      <c r="N35" s="1112"/>
      <c r="O35" s="1112">
        <v>22582690</v>
      </c>
      <c r="P35" s="1112"/>
      <c r="Q35" s="1358">
        <v>26051074</v>
      </c>
      <c r="R35" s="1358">
        <v>26051074</v>
      </c>
      <c r="S35" s="1137">
        <v>26393923</v>
      </c>
      <c r="T35" s="1137"/>
      <c r="U35" s="1137">
        <v>342849</v>
      </c>
      <c r="V35" s="1137"/>
      <c r="W35" s="1007">
        <v>1.3160647426666561E-2</v>
      </c>
      <c r="X35" s="1007"/>
      <c r="Y35" s="1007">
        <v>1.7677129263949931E-2</v>
      </c>
      <c r="Z35" s="1008"/>
    </row>
    <row r="36" spans="1:26" ht="30" customHeight="1" thickBot="1">
      <c r="A36" s="836" t="s">
        <v>393</v>
      </c>
      <c r="B36" s="837"/>
      <c r="C36" s="837"/>
      <c r="D36" s="837"/>
      <c r="E36" s="791"/>
    </row>
    <row r="37" spans="1:26" ht="18" customHeight="1" thickBot="1">
      <c r="A37" s="838" t="s">
        <v>57</v>
      </c>
      <c r="B37" s="839"/>
      <c r="C37" s="839"/>
      <c r="D37" s="839"/>
      <c r="E37" s="791"/>
      <c r="F37" s="840" t="s">
        <v>58</v>
      </c>
      <c r="G37" s="840"/>
      <c r="H37" s="840"/>
      <c r="I37" s="840"/>
      <c r="J37" s="840"/>
      <c r="K37" s="840"/>
      <c r="L37" s="840"/>
      <c r="M37" s="840"/>
      <c r="N37" s="840"/>
      <c r="O37" s="840"/>
      <c r="P37" s="840"/>
      <c r="Q37" s="840"/>
      <c r="R37" s="840"/>
      <c r="S37" s="840"/>
      <c r="T37" s="840"/>
      <c r="U37" s="840"/>
      <c r="V37" s="840"/>
      <c r="W37" s="840"/>
      <c r="X37" s="840"/>
      <c r="Y37" s="840"/>
      <c r="Z37" s="841"/>
    </row>
    <row r="38" spans="1:26" ht="18" customHeight="1">
      <c r="A38" s="1198">
        <v>5110</v>
      </c>
      <c r="B38" s="1199"/>
      <c r="C38" s="1199"/>
      <c r="D38" s="1199"/>
      <c r="E38" s="791"/>
      <c r="F38" s="844"/>
      <c r="G38" s="844"/>
      <c r="H38" s="844"/>
      <c r="I38" s="844"/>
      <c r="J38" s="844"/>
      <c r="K38" s="844"/>
      <c r="L38" s="844"/>
      <c r="M38" s="844"/>
      <c r="N38" s="844"/>
      <c r="O38" s="844"/>
      <c r="P38" s="844"/>
      <c r="Q38" s="844"/>
      <c r="R38" s="844"/>
      <c r="S38" s="844"/>
      <c r="T38" s="844"/>
      <c r="U38" s="844"/>
      <c r="V38" s="844"/>
      <c r="W38" s="844"/>
      <c r="X38" s="844"/>
      <c r="Y38" s="844"/>
      <c r="Z38" s="844"/>
    </row>
    <row r="39" spans="1:26" ht="18" customHeight="1">
      <c r="A39" s="847" t="s">
        <v>59</v>
      </c>
      <c r="B39" s="848"/>
      <c r="C39" s="848"/>
      <c r="D39" s="848"/>
      <c r="E39" s="791"/>
      <c r="F39" s="845"/>
      <c r="G39" s="845"/>
      <c r="H39" s="845"/>
      <c r="I39" s="845"/>
      <c r="J39" s="845"/>
      <c r="K39" s="845"/>
      <c r="L39" s="845"/>
      <c r="M39" s="845"/>
      <c r="N39" s="845"/>
      <c r="O39" s="845"/>
      <c r="P39" s="845"/>
      <c r="Q39" s="845"/>
      <c r="R39" s="845"/>
      <c r="S39" s="845"/>
      <c r="T39" s="845"/>
      <c r="U39" s="845"/>
      <c r="V39" s="845"/>
      <c r="W39" s="845"/>
      <c r="X39" s="845"/>
      <c r="Y39" s="845"/>
      <c r="Z39" s="845"/>
    </row>
    <row r="40" spans="1:26" ht="18" customHeight="1">
      <c r="A40" s="819" t="s">
        <v>265</v>
      </c>
      <c r="B40" s="820"/>
      <c r="C40" s="1357">
        <v>1</v>
      </c>
      <c r="D40" s="1357"/>
      <c r="E40" s="791"/>
      <c r="F40" s="845"/>
      <c r="G40" s="845"/>
      <c r="H40" s="845"/>
      <c r="I40" s="845"/>
      <c r="J40" s="845"/>
      <c r="K40" s="845"/>
      <c r="L40" s="845"/>
      <c r="M40" s="845"/>
      <c r="N40" s="845"/>
      <c r="O40" s="845"/>
      <c r="P40" s="845"/>
      <c r="Q40" s="845"/>
      <c r="R40" s="845"/>
      <c r="S40" s="845"/>
      <c r="T40" s="845"/>
      <c r="U40" s="845"/>
      <c r="V40" s="845"/>
      <c r="W40" s="845"/>
      <c r="X40" s="845"/>
      <c r="Y40" s="845"/>
      <c r="Z40" s="845"/>
    </row>
    <row r="41" spans="1:26" ht="18" customHeight="1">
      <c r="A41" s="855" t="s">
        <v>61</v>
      </c>
      <c r="B41" s="856"/>
      <c r="C41" s="856"/>
      <c r="D41" s="856"/>
      <c r="E41" s="791"/>
      <c r="F41" s="845"/>
      <c r="G41" s="845"/>
      <c r="H41" s="845"/>
      <c r="I41" s="845"/>
      <c r="J41" s="845"/>
      <c r="K41" s="845"/>
      <c r="L41" s="845"/>
      <c r="M41" s="845"/>
      <c r="N41" s="845"/>
      <c r="O41" s="845"/>
      <c r="P41" s="845"/>
      <c r="Q41" s="845"/>
      <c r="R41" s="845"/>
      <c r="S41" s="845"/>
      <c r="T41" s="845"/>
      <c r="U41" s="845"/>
      <c r="V41" s="845"/>
      <c r="W41" s="845"/>
      <c r="X41" s="845"/>
      <c r="Y41" s="845"/>
      <c r="Z41" s="845"/>
    </row>
    <row r="42" spans="1:26" ht="18" customHeight="1" thickBot="1">
      <c r="A42" s="829" t="s">
        <v>394</v>
      </c>
      <c r="B42" s="830"/>
      <c r="C42" s="830"/>
      <c r="D42" s="830"/>
      <c r="E42" s="791"/>
      <c r="F42" s="845"/>
      <c r="G42" s="845"/>
      <c r="H42" s="845"/>
      <c r="I42" s="845"/>
      <c r="J42" s="845"/>
      <c r="K42" s="845"/>
      <c r="L42" s="845"/>
      <c r="M42" s="845"/>
      <c r="N42" s="845"/>
      <c r="O42" s="845"/>
      <c r="P42" s="845"/>
      <c r="Q42" s="845"/>
      <c r="R42" s="845"/>
      <c r="S42" s="845"/>
      <c r="T42" s="845"/>
      <c r="U42" s="845"/>
      <c r="V42" s="845"/>
      <c r="W42" s="845"/>
      <c r="X42" s="845"/>
      <c r="Y42" s="845"/>
      <c r="Z42" s="845"/>
    </row>
    <row r="43" spans="1:26" ht="18" customHeight="1" thickTop="1" thickBot="1">
      <c r="A43" s="831" t="s">
        <v>63</v>
      </c>
      <c r="B43" s="832"/>
      <c r="C43" s="832"/>
      <c r="D43" s="832"/>
      <c r="E43" s="791"/>
      <c r="F43" s="845"/>
      <c r="G43" s="845"/>
      <c r="H43" s="845"/>
      <c r="I43" s="845"/>
      <c r="J43" s="845"/>
      <c r="K43" s="845"/>
      <c r="L43" s="845"/>
      <c r="M43" s="845"/>
      <c r="N43" s="845"/>
      <c r="O43" s="845"/>
      <c r="P43" s="845"/>
      <c r="Q43" s="845"/>
      <c r="R43" s="845"/>
      <c r="S43" s="845"/>
      <c r="T43" s="845"/>
      <c r="U43" s="845"/>
      <c r="V43" s="845"/>
      <c r="W43" s="845"/>
      <c r="X43" s="845"/>
      <c r="Y43" s="845"/>
      <c r="Z43" s="845"/>
    </row>
    <row r="44" spans="1:26" ht="18" customHeight="1" thickTop="1">
      <c r="A44" s="811" t="s">
        <v>64</v>
      </c>
      <c r="B44" s="812"/>
      <c r="C44" s="812"/>
      <c r="D44" s="813"/>
      <c r="E44" s="791"/>
      <c r="F44" s="845"/>
      <c r="G44" s="845"/>
      <c r="H44" s="845"/>
      <c r="I44" s="845"/>
      <c r="J44" s="845"/>
      <c r="K44" s="845"/>
      <c r="L44" s="845"/>
      <c r="M44" s="845"/>
      <c r="N44" s="845"/>
      <c r="O44" s="845"/>
      <c r="P44" s="845"/>
      <c r="Q44" s="845"/>
      <c r="R44" s="845"/>
      <c r="S44" s="845"/>
      <c r="T44" s="845"/>
      <c r="U44" s="845"/>
      <c r="V44" s="845"/>
      <c r="W44" s="845"/>
      <c r="X44" s="845"/>
      <c r="Y44" s="845"/>
      <c r="Z44" s="845"/>
    </row>
    <row r="45" spans="1:26" ht="18" customHeight="1">
      <c r="A45" s="833" t="s">
        <v>395</v>
      </c>
      <c r="B45" s="834"/>
      <c r="C45" s="834"/>
      <c r="D45" s="835"/>
      <c r="E45" s="791"/>
      <c r="F45" s="845"/>
      <c r="G45" s="845"/>
      <c r="H45" s="845"/>
      <c r="I45" s="845"/>
      <c r="J45" s="845"/>
      <c r="K45" s="845"/>
      <c r="L45" s="845"/>
      <c r="M45" s="845"/>
      <c r="N45" s="845"/>
      <c r="O45" s="845"/>
      <c r="P45" s="845"/>
      <c r="Q45" s="845"/>
      <c r="R45" s="845"/>
      <c r="S45" s="845"/>
      <c r="T45" s="845"/>
      <c r="U45" s="845"/>
      <c r="V45" s="845"/>
      <c r="W45" s="845"/>
      <c r="X45" s="845"/>
      <c r="Y45" s="845"/>
      <c r="Z45" s="845"/>
    </row>
    <row r="46" spans="1:26" ht="18" customHeight="1">
      <c r="A46" s="796" t="s">
        <v>66</v>
      </c>
      <c r="B46" s="797"/>
      <c r="C46" s="797"/>
      <c r="D46" s="798"/>
      <c r="E46" s="791"/>
      <c r="F46" s="845"/>
      <c r="G46" s="845"/>
      <c r="H46" s="845"/>
      <c r="I46" s="845"/>
      <c r="J46" s="845"/>
      <c r="K46" s="845"/>
      <c r="L46" s="845"/>
      <c r="M46" s="845"/>
      <c r="N46" s="845"/>
      <c r="O46" s="845"/>
      <c r="P46" s="845"/>
      <c r="Q46" s="845"/>
      <c r="R46" s="845"/>
      <c r="S46" s="845"/>
      <c r="T46" s="845"/>
      <c r="U46" s="845"/>
      <c r="V46" s="845"/>
      <c r="W46" s="845"/>
      <c r="X46" s="845"/>
      <c r="Y46" s="845"/>
      <c r="Z46" s="845"/>
    </row>
    <row r="47" spans="1:26" ht="18" customHeight="1">
      <c r="A47" s="802" t="s">
        <v>396</v>
      </c>
      <c r="B47" s="803"/>
      <c r="C47" s="803"/>
      <c r="D47" s="804"/>
      <c r="E47" s="791"/>
      <c r="F47" s="845"/>
      <c r="G47" s="845"/>
      <c r="H47" s="845"/>
      <c r="I47" s="845"/>
      <c r="J47" s="845"/>
      <c r="K47" s="845"/>
      <c r="L47" s="845"/>
      <c r="M47" s="845"/>
      <c r="N47" s="845"/>
      <c r="O47" s="845"/>
      <c r="P47" s="845"/>
      <c r="Q47" s="845"/>
      <c r="R47" s="845"/>
      <c r="S47" s="845"/>
      <c r="T47" s="845"/>
      <c r="U47" s="845"/>
      <c r="V47" s="845"/>
      <c r="W47" s="845"/>
      <c r="X47" s="845"/>
      <c r="Y47" s="845"/>
      <c r="Z47" s="845"/>
    </row>
    <row r="48" spans="1:26" ht="18" customHeight="1">
      <c r="A48" s="802" t="s">
        <v>397</v>
      </c>
      <c r="B48" s="803"/>
      <c r="C48" s="803"/>
      <c r="D48" s="804"/>
      <c r="E48" s="791"/>
      <c r="F48" s="845"/>
      <c r="G48" s="845"/>
      <c r="H48" s="845"/>
      <c r="I48" s="845"/>
      <c r="J48" s="845"/>
      <c r="K48" s="845"/>
      <c r="L48" s="845"/>
      <c r="M48" s="845"/>
      <c r="N48" s="845"/>
      <c r="O48" s="845"/>
      <c r="P48" s="845"/>
      <c r="Q48" s="845"/>
      <c r="R48" s="845"/>
      <c r="S48" s="845"/>
      <c r="T48" s="845"/>
      <c r="U48" s="845"/>
      <c r="V48" s="845"/>
      <c r="W48" s="845"/>
      <c r="X48" s="845"/>
      <c r="Y48" s="845"/>
      <c r="Z48" s="845"/>
    </row>
    <row r="49" spans="1:30" ht="18" customHeight="1">
      <c r="A49" s="802" t="s">
        <v>398</v>
      </c>
      <c r="B49" s="803"/>
      <c r="C49" s="803"/>
      <c r="D49" s="804"/>
      <c r="E49" s="791"/>
      <c r="F49" s="845"/>
      <c r="G49" s="845"/>
      <c r="H49" s="845"/>
      <c r="I49" s="845"/>
      <c r="J49" s="845"/>
      <c r="K49" s="845"/>
      <c r="L49" s="845"/>
      <c r="M49" s="845"/>
      <c r="N49" s="845"/>
      <c r="O49" s="845"/>
      <c r="P49" s="845"/>
      <c r="Q49" s="845"/>
      <c r="R49" s="845"/>
      <c r="S49" s="845"/>
      <c r="T49" s="845"/>
      <c r="U49" s="845"/>
      <c r="V49" s="845"/>
      <c r="W49" s="845"/>
      <c r="X49" s="845"/>
      <c r="Y49" s="845"/>
      <c r="Z49" s="845"/>
    </row>
    <row r="50" spans="1:30" ht="18" customHeight="1" thickBot="1">
      <c r="A50" s="802" t="s">
        <v>399</v>
      </c>
      <c r="B50" s="803"/>
      <c r="C50" s="803"/>
      <c r="D50" s="804"/>
      <c r="E50" s="791"/>
      <c r="F50" s="846"/>
      <c r="G50" s="846"/>
      <c r="H50" s="846"/>
      <c r="I50" s="846"/>
      <c r="J50" s="846"/>
      <c r="K50" s="846"/>
      <c r="L50" s="846"/>
      <c r="M50" s="846"/>
      <c r="N50" s="846"/>
      <c r="O50" s="846"/>
      <c r="P50" s="846"/>
      <c r="Q50" s="846"/>
      <c r="R50" s="846"/>
      <c r="S50" s="846"/>
      <c r="T50" s="846"/>
      <c r="U50" s="846"/>
      <c r="V50" s="846"/>
      <c r="W50" s="846"/>
      <c r="X50" s="846"/>
      <c r="Y50" s="846"/>
      <c r="Z50" s="846"/>
    </row>
    <row r="51" spans="1:30" ht="18" customHeight="1" thickBot="1">
      <c r="A51" s="833" t="s">
        <v>400</v>
      </c>
      <c r="B51" s="834"/>
      <c r="C51" s="834"/>
      <c r="D51" s="835"/>
      <c r="E51" s="791"/>
      <c r="F51" s="817" t="s">
        <v>68</v>
      </c>
      <c r="G51" s="817"/>
      <c r="H51" s="817"/>
      <c r="I51" s="817"/>
      <c r="J51" s="817"/>
      <c r="K51" s="817"/>
      <c r="L51" s="817"/>
      <c r="M51" s="817"/>
      <c r="N51" s="817"/>
      <c r="O51" s="817"/>
      <c r="P51" s="817"/>
      <c r="Q51" s="817"/>
      <c r="R51" s="817"/>
      <c r="S51" s="817"/>
      <c r="T51" s="817"/>
      <c r="U51" s="817"/>
      <c r="V51" s="817"/>
      <c r="W51" s="817"/>
      <c r="X51" s="817"/>
      <c r="Y51" s="817"/>
      <c r="Z51" s="818"/>
      <c r="AA51" s="288"/>
    </row>
    <row r="52" spans="1:30" ht="18" customHeight="1" thickBot="1">
      <c r="A52" s="796" t="s">
        <v>74</v>
      </c>
      <c r="B52" s="797"/>
      <c r="C52" s="797"/>
      <c r="D52" s="798"/>
      <c r="E52" s="791"/>
      <c r="F52" s="282" t="s">
        <v>70</v>
      </c>
      <c r="G52" s="1244" t="s">
        <v>71</v>
      </c>
      <c r="H52" s="1244"/>
      <c r="I52" s="1244"/>
      <c r="J52" s="1244"/>
      <c r="K52" s="826" t="s">
        <v>72</v>
      </c>
      <c r="L52" s="827"/>
      <c r="M52" s="828"/>
      <c r="N52" s="826" t="s">
        <v>73</v>
      </c>
      <c r="O52" s="827"/>
      <c r="P52" s="827"/>
      <c r="Q52" s="827"/>
      <c r="R52" s="827"/>
      <c r="S52" s="827"/>
      <c r="T52" s="827"/>
      <c r="U52" s="827"/>
      <c r="V52" s="827"/>
      <c r="W52" s="827"/>
      <c r="X52" s="827"/>
      <c r="Y52" s="827"/>
      <c r="Z52" s="940"/>
      <c r="AA52" s="288"/>
    </row>
    <row r="53" spans="1:30" ht="18" customHeight="1">
      <c r="A53" s="802" t="s">
        <v>401</v>
      </c>
      <c r="B53" s="803"/>
      <c r="C53" s="803"/>
      <c r="D53" s="804"/>
      <c r="E53" s="791"/>
      <c r="F53" s="799">
        <v>2022</v>
      </c>
      <c r="G53" s="799" t="s">
        <v>145</v>
      </c>
      <c r="H53" s="799"/>
      <c r="I53" s="799"/>
      <c r="J53" s="799"/>
      <c r="K53" s="799" t="s">
        <v>76</v>
      </c>
      <c r="L53" s="799"/>
      <c r="M53" s="799"/>
      <c r="N53" s="781" t="s">
        <v>402</v>
      </c>
      <c r="O53" s="781"/>
      <c r="P53" s="781"/>
      <c r="Q53" s="781"/>
      <c r="R53" s="781"/>
      <c r="S53" s="781"/>
      <c r="T53" s="781"/>
      <c r="U53" s="781"/>
      <c r="V53" s="781"/>
      <c r="W53" s="781"/>
      <c r="X53" s="781"/>
      <c r="Y53" s="781"/>
      <c r="Z53" s="782"/>
      <c r="AA53" s="288"/>
    </row>
    <row r="54" spans="1:30" ht="18" customHeight="1">
      <c r="A54" s="1053" t="s">
        <v>403</v>
      </c>
      <c r="B54" s="990"/>
      <c r="C54" s="990"/>
      <c r="D54" s="1054"/>
      <c r="E54" s="791"/>
      <c r="F54" s="800"/>
      <c r="G54" s="800"/>
      <c r="H54" s="800"/>
      <c r="I54" s="800"/>
      <c r="J54" s="800"/>
      <c r="K54" s="800"/>
      <c r="L54" s="800"/>
      <c r="M54" s="800"/>
      <c r="N54" s="783"/>
      <c r="O54" s="783"/>
      <c r="P54" s="783"/>
      <c r="Q54" s="783"/>
      <c r="R54" s="783"/>
      <c r="S54" s="783"/>
      <c r="T54" s="783"/>
      <c r="U54" s="783"/>
      <c r="V54" s="783"/>
      <c r="W54" s="783"/>
      <c r="X54" s="783"/>
      <c r="Y54" s="783"/>
      <c r="Z54" s="784"/>
      <c r="AA54" s="288"/>
    </row>
    <row r="55" spans="1:30" ht="18" customHeight="1" thickBot="1">
      <c r="A55" s="1092" t="s">
        <v>404</v>
      </c>
      <c r="B55" s="991"/>
      <c r="C55" s="991"/>
      <c r="D55" s="1093"/>
      <c r="E55" s="791"/>
      <c r="F55" s="800"/>
      <c r="G55" s="800"/>
      <c r="H55" s="800"/>
      <c r="I55" s="800"/>
      <c r="J55" s="800"/>
      <c r="K55" s="800"/>
      <c r="L55" s="800"/>
      <c r="M55" s="800"/>
      <c r="N55" s="783"/>
      <c r="O55" s="783"/>
      <c r="P55" s="783"/>
      <c r="Q55" s="783"/>
      <c r="R55" s="783"/>
      <c r="S55" s="783"/>
      <c r="T55" s="783"/>
      <c r="U55" s="783"/>
      <c r="V55" s="783"/>
      <c r="W55" s="783"/>
      <c r="X55" s="783"/>
      <c r="Y55" s="783"/>
      <c r="Z55" s="784"/>
      <c r="AA55" s="288"/>
    </row>
    <row r="56" spans="1:30" ht="18" customHeight="1" thickTop="1" thickBot="1">
      <c r="A56" s="808" t="s">
        <v>81</v>
      </c>
      <c r="B56" s="809"/>
      <c r="C56" s="809"/>
      <c r="D56" s="810"/>
      <c r="E56" s="791"/>
      <c r="F56" s="800"/>
      <c r="G56" s="800"/>
      <c r="H56" s="800"/>
      <c r="I56" s="800"/>
      <c r="J56" s="800"/>
      <c r="K56" s="800"/>
      <c r="L56" s="800"/>
      <c r="M56" s="800"/>
      <c r="N56" s="783"/>
      <c r="O56" s="783"/>
      <c r="P56" s="783"/>
      <c r="Q56" s="783"/>
      <c r="R56" s="783"/>
      <c r="S56" s="783"/>
      <c r="T56" s="783"/>
      <c r="U56" s="783"/>
      <c r="V56" s="783"/>
      <c r="W56" s="783"/>
      <c r="X56" s="783"/>
      <c r="Y56" s="783"/>
      <c r="Z56" s="784"/>
      <c r="AA56" s="288"/>
    </row>
    <row r="57" spans="1:30" ht="18" customHeight="1" thickTop="1">
      <c r="A57" s="811" t="s">
        <v>82</v>
      </c>
      <c r="B57" s="812"/>
      <c r="C57" s="812"/>
      <c r="D57" s="813"/>
      <c r="E57" s="791"/>
      <c r="F57" s="800"/>
      <c r="G57" s="800"/>
      <c r="H57" s="800"/>
      <c r="I57" s="800"/>
      <c r="J57" s="800"/>
      <c r="K57" s="800"/>
      <c r="L57" s="800"/>
      <c r="M57" s="800"/>
      <c r="N57" s="783"/>
      <c r="O57" s="783"/>
      <c r="P57" s="783"/>
      <c r="Q57" s="783"/>
      <c r="R57" s="783"/>
      <c r="S57" s="783"/>
      <c r="T57" s="783"/>
      <c r="U57" s="783"/>
      <c r="V57" s="783"/>
      <c r="W57" s="783"/>
      <c r="X57" s="783"/>
      <c r="Y57" s="783"/>
      <c r="Z57" s="784"/>
      <c r="AA57" s="288"/>
    </row>
    <row r="58" spans="1:30" ht="43.5" customHeight="1" thickBot="1">
      <c r="A58" s="1408" t="s">
        <v>405</v>
      </c>
      <c r="B58" s="1409"/>
      <c r="C58" s="1409"/>
      <c r="D58" s="1409"/>
      <c r="E58" s="791"/>
      <c r="F58" s="801"/>
      <c r="G58" s="801"/>
      <c r="H58" s="801"/>
      <c r="I58" s="801"/>
      <c r="J58" s="801"/>
      <c r="K58" s="801"/>
      <c r="L58" s="801"/>
      <c r="M58" s="801"/>
      <c r="N58" s="785"/>
      <c r="O58" s="785"/>
      <c r="P58" s="785"/>
      <c r="Q58" s="785"/>
      <c r="R58" s="785"/>
      <c r="S58" s="785"/>
      <c r="T58" s="785"/>
      <c r="U58" s="785"/>
      <c r="V58" s="785"/>
      <c r="W58" s="785"/>
      <c r="X58" s="785"/>
      <c r="Y58" s="785"/>
      <c r="Z58" s="786"/>
      <c r="AA58" s="288"/>
    </row>
    <row r="59" spans="1:30" ht="49.5" customHeight="1">
      <c r="A59" s="1411" t="s">
        <v>406</v>
      </c>
      <c r="B59" s="1412"/>
      <c r="C59" s="1412"/>
      <c r="D59" s="1412"/>
      <c r="E59" s="791"/>
      <c r="F59" s="799">
        <v>2023</v>
      </c>
      <c r="G59" s="799" t="s">
        <v>145</v>
      </c>
      <c r="H59" s="799"/>
      <c r="I59" s="799"/>
      <c r="J59" s="799"/>
      <c r="K59" s="799" t="s">
        <v>186</v>
      </c>
      <c r="L59" s="799"/>
      <c r="M59" s="799"/>
      <c r="N59" s="918" t="s">
        <v>192</v>
      </c>
      <c r="O59" s="918"/>
      <c r="P59" s="918"/>
      <c r="Q59" s="918"/>
      <c r="R59" s="918"/>
      <c r="S59" s="918"/>
      <c r="T59" s="918"/>
      <c r="U59" s="918"/>
      <c r="V59" s="918"/>
      <c r="W59" s="918"/>
      <c r="X59" s="918"/>
      <c r="Y59" s="918"/>
      <c r="Z59" s="919"/>
      <c r="AA59" s="288"/>
    </row>
    <row r="60" spans="1:30">
      <c r="C60" s="1354"/>
      <c r="D60" s="1354"/>
      <c r="E60" s="2"/>
      <c r="F60" s="800"/>
      <c r="G60" s="800"/>
      <c r="H60" s="800"/>
      <c r="I60" s="800"/>
      <c r="J60" s="800"/>
      <c r="K60" s="800"/>
      <c r="L60" s="800"/>
      <c r="M60" s="800"/>
      <c r="N60" s="920"/>
      <c r="O60" s="920"/>
      <c r="P60" s="920"/>
      <c r="Q60" s="920"/>
      <c r="R60" s="920"/>
      <c r="S60" s="920"/>
      <c r="T60" s="920"/>
      <c r="U60" s="920"/>
      <c r="V60" s="920"/>
      <c r="W60" s="920"/>
      <c r="X60" s="920"/>
      <c r="Y60" s="920"/>
      <c r="Z60" s="921"/>
      <c r="AA60" s="288"/>
    </row>
    <row r="61" spans="1:30" ht="15.75" thickBot="1">
      <c r="C61" s="1353"/>
      <c r="D61" s="1353"/>
      <c r="E61" s="2"/>
      <c r="F61" s="801"/>
      <c r="G61" s="801"/>
      <c r="H61" s="801"/>
      <c r="I61" s="801"/>
      <c r="J61" s="801"/>
      <c r="K61" s="801"/>
      <c r="L61" s="801"/>
      <c r="M61" s="801"/>
      <c r="N61" s="922"/>
      <c r="O61" s="922"/>
      <c r="P61" s="922"/>
      <c r="Q61" s="922"/>
      <c r="R61" s="922"/>
      <c r="S61" s="922"/>
      <c r="T61" s="922"/>
      <c r="U61" s="922"/>
      <c r="V61" s="922"/>
      <c r="W61" s="922"/>
      <c r="X61" s="922"/>
      <c r="Y61" s="922"/>
      <c r="Z61" s="923"/>
      <c r="AA61" s="288"/>
    </row>
    <row r="62" spans="1:30">
      <c r="C62" s="1355"/>
      <c r="D62" s="1355"/>
      <c r="E62" s="2"/>
      <c r="F62" s="799">
        <v>2024</v>
      </c>
      <c r="G62" s="799" t="s">
        <v>145</v>
      </c>
      <c r="H62" s="799"/>
      <c r="I62" s="799"/>
      <c r="J62" s="799"/>
      <c r="K62" s="799" t="s">
        <v>186</v>
      </c>
      <c r="L62" s="799"/>
      <c r="M62" s="799"/>
      <c r="N62" s="918" t="s">
        <v>407</v>
      </c>
      <c r="O62" s="918"/>
      <c r="P62" s="918"/>
      <c r="Q62" s="918"/>
      <c r="R62" s="918"/>
      <c r="S62" s="918"/>
      <c r="T62" s="918"/>
      <c r="U62" s="918"/>
      <c r="V62" s="918"/>
      <c r="W62" s="918"/>
      <c r="X62" s="918"/>
      <c r="Y62" s="918"/>
      <c r="Z62" s="919"/>
      <c r="AA62" s="55"/>
      <c r="AB62" s="4"/>
      <c r="AC62" s="4"/>
      <c r="AD62" s="4"/>
    </row>
    <row r="63" spans="1:30">
      <c r="C63" s="1353"/>
      <c r="D63" s="1353"/>
      <c r="E63" s="2"/>
      <c r="F63" s="800"/>
      <c r="G63" s="800"/>
      <c r="H63" s="800"/>
      <c r="I63" s="800"/>
      <c r="J63" s="800"/>
      <c r="K63" s="800"/>
      <c r="L63" s="800"/>
      <c r="M63" s="800"/>
      <c r="N63" s="920"/>
      <c r="O63" s="920"/>
      <c r="P63" s="920"/>
      <c r="Q63" s="920"/>
      <c r="R63" s="920"/>
      <c r="S63" s="920"/>
      <c r="T63" s="920"/>
      <c r="U63" s="920"/>
      <c r="V63" s="920"/>
      <c r="W63" s="920"/>
      <c r="X63" s="920"/>
      <c r="Y63" s="920"/>
      <c r="Z63" s="921"/>
      <c r="AA63" s="55"/>
      <c r="AB63" s="4"/>
      <c r="AC63" s="4"/>
      <c r="AD63" s="4"/>
    </row>
    <row r="64" spans="1:30" ht="34.5" customHeight="1" thickBot="1">
      <c r="C64" s="1353"/>
      <c r="D64" s="1353"/>
      <c r="E64" s="287"/>
      <c r="F64" s="801"/>
      <c r="G64" s="801"/>
      <c r="H64" s="801"/>
      <c r="I64" s="801"/>
      <c r="J64" s="801"/>
      <c r="K64" s="801"/>
      <c r="L64" s="801"/>
      <c r="M64" s="801"/>
      <c r="N64" s="922"/>
      <c r="O64" s="922"/>
      <c r="P64" s="922"/>
      <c r="Q64" s="922"/>
      <c r="R64" s="922"/>
      <c r="S64" s="922"/>
      <c r="T64" s="922"/>
      <c r="U64" s="922"/>
      <c r="V64" s="922"/>
      <c r="W64" s="922"/>
      <c r="X64" s="922"/>
      <c r="Y64" s="922"/>
      <c r="Z64" s="923"/>
      <c r="AA64" s="55"/>
      <c r="AB64" s="4"/>
      <c r="AC64" s="4"/>
      <c r="AD64" s="4"/>
    </row>
    <row r="65" spans="3:30">
      <c r="C65" s="4"/>
      <c r="D65" s="4"/>
      <c r="E65" s="216"/>
      <c r="F65" s="299"/>
      <c r="G65" s="299"/>
      <c r="H65" s="299"/>
      <c r="I65" s="299"/>
      <c r="J65" s="299"/>
      <c r="K65" s="299"/>
      <c r="L65" s="299"/>
      <c r="M65" s="299"/>
      <c r="N65" s="300"/>
      <c r="O65" s="300"/>
      <c r="P65" s="300"/>
      <c r="Q65" s="300"/>
      <c r="R65" s="300"/>
      <c r="S65" s="300"/>
      <c r="T65" s="300"/>
      <c r="U65" s="300"/>
      <c r="V65" s="300"/>
      <c r="W65" s="300"/>
      <c r="X65" s="300"/>
      <c r="Y65" s="300"/>
      <c r="Z65" s="300"/>
      <c r="AA65" s="55"/>
      <c r="AB65" s="4"/>
      <c r="AC65" s="4"/>
      <c r="AD65" s="4"/>
    </row>
    <row r="66" spans="3:30">
      <c r="E66" s="216"/>
      <c r="F66" s="55"/>
      <c r="G66" s="55"/>
      <c r="H66" s="55"/>
      <c r="I66" s="55"/>
      <c r="J66" s="55"/>
      <c r="K66" s="301"/>
      <c r="L66" s="55"/>
      <c r="M66" s="55"/>
      <c r="N66" s="55"/>
      <c r="O66" s="55"/>
      <c r="P66" s="55"/>
      <c r="Q66" s="55"/>
      <c r="R66" s="55"/>
      <c r="S66" s="55"/>
      <c r="T66" s="55"/>
      <c r="U66" s="55"/>
      <c r="V66" s="55"/>
      <c r="W66" s="55"/>
      <c r="X66" s="55"/>
      <c r="Y66" s="55"/>
      <c r="Z66" s="55"/>
      <c r="AA66" s="55"/>
      <c r="AB66" s="4"/>
      <c r="AC66" s="4"/>
      <c r="AD66" s="4"/>
    </row>
    <row r="67" spans="3:30" ht="21.75" customHeight="1">
      <c r="E67" s="216"/>
      <c r="F67" s="55"/>
      <c r="G67" s="55"/>
      <c r="H67" s="55"/>
      <c r="I67" s="55"/>
      <c r="J67" s="55"/>
      <c r="K67" s="55"/>
      <c r="L67" s="55"/>
      <c r="M67" s="55"/>
      <c r="N67" s="55"/>
      <c r="O67" s="55"/>
      <c r="P67" s="55"/>
      <c r="Q67" s="55"/>
      <c r="R67" s="55"/>
      <c r="S67" s="55"/>
      <c r="T67" s="55"/>
      <c r="U67" s="55"/>
      <c r="V67" s="55"/>
      <c r="W67" s="55"/>
      <c r="X67" s="55"/>
      <c r="Y67" s="55"/>
      <c r="Z67" s="55"/>
      <c r="AA67" s="55"/>
      <c r="AB67" s="4"/>
      <c r="AC67" s="4"/>
      <c r="AD67" s="4"/>
    </row>
    <row r="68" spans="3:30" ht="23.25" customHeight="1">
      <c r="E68" s="216"/>
      <c r="F68" s="55"/>
      <c r="G68" s="55"/>
      <c r="H68" s="55"/>
      <c r="I68" s="55"/>
      <c r="J68" s="55"/>
      <c r="K68" s="55"/>
      <c r="L68" s="55"/>
      <c r="M68" s="55"/>
      <c r="N68" s="55"/>
      <c r="O68" s="55"/>
      <c r="P68" s="55"/>
      <c r="Q68" s="55"/>
      <c r="R68" s="55"/>
      <c r="S68" s="55"/>
      <c r="T68" s="55"/>
      <c r="U68" s="55"/>
      <c r="V68" s="55"/>
      <c r="W68" s="55"/>
      <c r="X68" s="55"/>
      <c r="Y68" s="55"/>
      <c r="Z68" s="55"/>
      <c r="AA68" s="55"/>
      <c r="AB68" s="4"/>
      <c r="AC68" s="4"/>
      <c r="AD68" s="4"/>
    </row>
    <row r="69" spans="3:30" ht="27.75" customHeight="1">
      <c r="E69" s="216"/>
      <c r="F69" s="288"/>
      <c r="G69" s="288"/>
      <c r="H69" s="288"/>
      <c r="I69" s="288"/>
      <c r="J69" s="288"/>
      <c r="K69" s="288"/>
      <c r="L69" s="288"/>
      <c r="M69" s="288"/>
      <c r="N69" s="288"/>
      <c r="O69" s="288"/>
      <c r="P69" s="288"/>
      <c r="Q69" s="288"/>
      <c r="R69" s="288"/>
      <c r="S69" s="288"/>
      <c r="T69" s="288"/>
      <c r="U69" s="288"/>
      <c r="V69" s="288"/>
      <c r="W69" s="288"/>
      <c r="X69" s="288"/>
      <c r="Y69" s="288"/>
      <c r="Z69" s="288"/>
      <c r="AA69" s="288"/>
    </row>
    <row r="70" spans="3:30" ht="30" customHeight="1">
      <c r="E70" s="216"/>
      <c r="F70" s="288"/>
      <c r="G70" s="288"/>
      <c r="H70" s="288"/>
      <c r="I70" s="288"/>
      <c r="J70" s="288"/>
      <c r="K70" s="288"/>
      <c r="L70" s="288"/>
      <c r="M70" s="288"/>
      <c r="N70" s="288"/>
      <c r="O70" s="288"/>
      <c r="P70" s="288"/>
      <c r="Q70" s="288"/>
      <c r="R70" s="288"/>
      <c r="S70" s="288"/>
      <c r="T70" s="288"/>
      <c r="U70" s="288"/>
      <c r="V70" s="288"/>
      <c r="W70" s="288"/>
      <c r="X70" s="288"/>
      <c r="Y70" s="288"/>
      <c r="Z70" s="288"/>
      <c r="AA70" s="288"/>
    </row>
    <row r="71" spans="3:30">
      <c r="E71" s="216"/>
      <c r="F71" s="288"/>
      <c r="G71" s="288"/>
      <c r="H71" s="288"/>
      <c r="I71" s="288"/>
      <c r="J71" s="288"/>
      <c r="K71" s="288"/>
      <c r="L71" s="288"/>
      <c r="M71" s="288"/>
      <c r="N71" s="288"/>
      <c r="O71" s="288"/>
      <c r="P71" s="288"/>
      <c r="Q71" s="288"/>
      <c r="R71" s="288"/>
      <c r="S71" s="288"/>
      <c r="T71" s="288"/>
      <c r="U71" s="288"/>
      <c r="V71" s="288"/>
      <c r="W71" s="288"/>
      <c r="X71" s="288"/>
      <c r="Y71" s="288"/>
      <c r="Z71" s="288"/>
      <c r="AA71" s="288"/>
    </row>
    <row r="72" spans="3:30" ht="22.5" customHeight="1">
      <c r="E72" s="216"/>
      <c r="F72" s="288"/>
      <c r="G72" s="288"/>
      <c r="H72" s="288"/>
      <c r="I72" s="288"/>
      <c r="J72" s="288"/>
      <c r="K72" s="288"/>
      <c r="L72" s="288"/>
      <c r="M72" s="288"/>
      <c r="N72" s="288"/>
      <c r="O72" s="288"/>
      <c r="P72" s="288"/>
      <c r="Q72" s="288"/>
      <c r="R72" s="288"/>
      <c r="S72" s="288"/>
      <c r="T72" s="288"/>
      <c r="U72" s="288"/>
      <c r="V72" s="288"/>
      <c r="W72" s="288"/>
      <c r="X72" s="288"/>
      <c r="Y72" s="288"/>
      <c r="Z72" s="288"/>
      <c r="AA72" s="288"/>
    </row>
    <row r="73" spans="3:30" ht="21" customHeight="1">
      <c r="E73" s="216"/>
      <c r="F73" s="288"/>
      <c r="G73" s="288"/>
      <c r="H73" s="288"/>
      <c r="I73" s="288"/>
      <c r="J73" s="288"/>
      <c r="K73" s="288"/>
      <c r="L73" s="288"/>
      <c r="M73" s="288"/>
      <c r="N73" s="288"/>
      <c r="O73" s="288"/>
      <c r="P73" s="288"/>
      <c r="Q73" s="288"/>
      <c r="R73" s="288"/>
      <c r="S73" s="288"/>
      <c r="T73" s="288"/>
      <c r="U73" s="288"/>
      <c r="V73" s="288"/>
      <c r="W73" s="288"/>
      <c r="X73" s="288"/>
      <c r="Y73" s="288"/>
      <c r="Z73" s="288"/>
      <c r="AA73" s="288"/>
    </row>
    <row r="74" spans="3:30" ht="24.75" customHeight="1">
      <c r="E74" s="216"/>
      <c r="F74" s="288"/>
      <c r="G74" s="288"/>
      <c r="H74" s="288"/>
      <c r="I74" s="288"/>
      <c r="J74" s="288"/>
      <c r="K74" s="288"/>
      <c r="L74" s="288"/>
      <c r="M74" s="288"/>
      <c r="N74" s="288"/>
      <c r="O74" s="288"/>
      <c r="P74" s="288"/>
      <c r="Q74" s="288"/>
      <c r="R74" s="288"/>
      <c r="S74" s="288"/>
      <c r="T74" s="288"/>
      <c r="U74" s="288"/>
      <c r="V74" s="288"/>
      <c r="W74" s="288"/>
      <c r="X74" s="288"/>
      <c r="Y74" s="288"/>
      <c r="Z74" s="288"/>
      <c r="AA74" s="288"/>
    </row>
    <row r="75" spans="3:30" ht="21" customHeight="1">
      <c r="E75" s="216"/>
      <c r="F75" s="288"/>
      <c r="G75" s="288"/>
      <c r="H75" s="288"/>
      <c r="I75" s="288"/>
      <c r="J75" s="288"/>
      <c r="K75" s="288"/>
      <c r="L75" s="288"/>
      <c r="M75" s="288"/>
      <c r="N75" s="288"/>
      <c r="O75" s="288"/>
      <c r="P75" s="288"/>
      <c r="Q75" s="288"/>
      <c r="R75" s="288"/>
      <c r="S75" s="288"/>
      <c r="T75" s="288"/>
      <c r="U75" s="288"/>
      <c r="V75" s="288"/>
      <c r="W75" s="288"/>
      <c r="X75" s="288"/>
      <c r="Y75" s="288"/>
      <c r="Z75" s="288"/>
      <c r="AA75" s="288"/>
    </row>
    <row r="76" spans="3:30">
      <c r="E76" s="216"/>
    </row>
    <row r="77" spans="3:30" ht="20.25" customHeight="1">
      <c r="E77" s="216"/>
    </row>
    <row r="78" spans="3:30">
      <c r="E78" s="216"/>
    </row>
    <row r="79" spans="3:30">
      <c r="E79" s="216"/>
    </row>
    <row r="80" spans="3:30">
      <c r="E80" s="216"/>
    </row>
    <row r="81" spans="5:5" ht="52.5" customHeight="1">
      <c r="E81" s="216"/>
    </row>
    <row r="82" spans="5:5">
      <c r="E82" s="216"/>
    </row>
    <row r="83" spans="5:5">
      <c r="E83" s="216"/>
    </row>
    <row r="84" spans="5:5">
      <c r="E84" s="216"/>
    </row>
    <row r="85" spans="5:5">
      <c r="E85" s="216"/>
    </row>
    <row r="86" spans="5:5">
      <c r="E86" s="216"/>
    </row>
    <row r="87" spans="5:5">
      <c r="E87" s="216"/>
    </row>
    <row r="88" spans="5:5">
      <c r="E88" s="216"/>
    </row>
    <row r="89" spans="5:5">
      <c r="E89" s="216"/>
    </row>
    <row r="90" spans="5:5">
      <c r="E90" s="216"/>
    </row>
    <row r="91" spans="5:5">
      <c r="E91" s="216"/>
    </row>
    <row r="92" spans="5:5">
      <c r="E92" s="216"/>
    </row>
    <row r="93" spans="5:5">
      <c r="E93" s="216"/>
    </row>
    <row r="94" spans="5:5">
      <c r="E94" s="216"/>
    </row>
    <row r="95" spans="5:5">
      <c r="E95" s="216"/>
    </row>
    <row r="96" spans="5:5">
      <c r="E96" s="216"/>
    </row>
    <row r="97" spans="5:5">
      <c r="E97" s="216"/>
    </row>
    <row r="98" spans="5:5">
      <c r="E98" s="216"/>
    </row>
    <row r="99" spans="5:5">
      <c r="E99" s="216"/>
    </row>
    <row r="100" spans="5:5">
      <c r="E100" s="216"/>
    </row>
    <row r="101" spans="5:5">
      <c r="E101" s="216"/>
    </row>
    <row r="102" spans="5:5">
      <c r="E102" s="216"/>
    </row>
    <row r="103" spans="5:5">
      <c r="E103" s="216"/>
    </row>
    <row r="104" spans="5:5">
      <c r="E104" s="216"/>
    </row>
    <row r="105" spans="5:5">
      <c r="E105" s="216"/>
    </row>
    <row r="106" spans="5:5">
      <c r="E106" s="216"/>
    </row>
    <row r="107" spans="5:5">
      <c r="E107" s="216"/>
    </row>
    <row r="108" spans="5:5">
      <c r="E108" s="216"/>
    </row>
    <row r="109" spans="5:5">
      <c r="E109" s="216"/>
    </row>
    <row r="110" spans="5:5">
      <c r="E110" s="216"/>
    </row>
    <row r="111" spans="5:5">
      <c r="E111" s="216"/>
    </row>
    <row r="112" spans="5:5">
      <c r="E112" s="216"/>
    </row>
    <row r="113" spans="5:5">
      <c r="E113" s="216"/>
    </row>
    <row r="114" spans="5:5">
      <c r="E114" s="216"/>
    </row>
    <row r="115" spans="5:5" ht="15.75" thickBot="1">
      <c r="E115" s="283"/>
    </row>
  </sheetData>
  <mergeCells count="189">
    <mergeCell ref="A4:D12"/>
    <mergeCell ref="G4:P4"/>
    <mergeCell ref="G8:P8"/>
    <mergeCell ref="A13:D13"/>
    <mergeCell ref="H13:P13"/>
    <mergeCell ref="A14:D17"/>
    <mergeCell ref="A1:D2"/>
    <mergeCell ref="E1:E59"/>
    <mergeCell ref="F1:T2"/>
    <mergeCell ref="G3:H3"/>
    <mergeCell ref="I3:J3"/>
    <mergeCell ref="K3:L3"/>
    <mergeCell ref="M3:N3"/>
    <mergeCell ref="O3:P3"/>
    <mergeCell ref="Q3:R3"/>
    <mergeCell ref="S3:T3"/>
    <mergeCell ref="Q20:R20"/>
    <mergeCell ref="G24:H24"/>
    <mergeCell ref="I24:J24"/>
    <mergeCell ref="K24:L24"/>
    <mergeCell ref="M24:N24"/>
    <mergeCell ref="O24:P24"/>
    <mergeCell ref="Q24:R24"/>
    <mergeCell ref="S24:T24"/>
    <mergeCell ref="U24:V24"/>
    <mergeCell ref="W24:X24"/>
    <mergeCell ref="Y24:Z24"/>
    <mergeCell ref="G25:H25"/>
    <mergeCell ref="I25:J25"/>
    <mergeCell ref="K25:L25"/>
    <mergeCell ref="M25:N25"/>
    <mergeCell ref="O25:P25"/>
    <mergeCell ref="Q25:R25"/>
    <mergeCell ref="S25:T25"/>
    <mergeCell ref="U25:V25"/>
    <mergeCell ref="W25:X25"/>
    <mergeCell ref="Y25:Z25"/>
    <mergeCell ref="A18:D25"/>
    <mergeCell ref="K28:L28"/>
    <mergeCell ref="M28:N28"/>
    <mergeCell ref="O28:P28"/>
    <mergeCell ref="Q28:R28"/>
    <mergeCell ref="G20:H20"/>
    <mergeCell ref="I20:J20"/>
    <mergeCell ref="K20:L20"/>
    <mergeCell ref="M20:N20"/>
    <mergeCell ref="O20:P20"/>
    <mergeCell ref="S26:T26"/>
    <mergeCell ref="U26:V26"/>
    <mergeCell ref="W26:X26"/>
    <mergeCell ref="Y26:Z26"/>
    <mergeCell ref="A27:D27"/>
    <mergeCell ref="G27:H27"/>
    <mergeCell ref="I27:J27"/>
    <mergeCell ref="K27:L27"/>
    <mergeCell ref="M27:N27"/>
    <mergeCell ref="O27:P27"/>
    <mergeCell ref="A26:D26"/>
    <mergeCell ref="G26:H26"/>
    <mergeCell ref="I26:J26"/>
    <mergeCell ref="K26:L26"/>
    <mergeCell ref="M26:N26"/>
    <mergeCell ref="O26:P26"/>
    <mergeCell ref="Q26:R26"/>
    <mergeCell ref="S28:T28"/>
    <mergeCell ref="U28:V28"/>
    <mergeCell ref="W28:X28"/>
    <mergeCell ref="Y28:Z28"/>
    <mergeCell ref="Q27:R27"/>
    <mergeCell ref="S27:T27"/>
    <mergeCell ref="U27:V27"/>
    <mergeCell ref="W27:X27"/>
    <mergeCell ref="Y27:Z27"/>
    <mergeCell ref="A32:D32"/>
    <mergeCell ref="G32:H32"/>
    <mergeCell ref="I32:J32"/>
    <mergeCell ref="K32:L32"/>
    <mergeCell ref="M32:N32"/>
    <mergeCell ref="S30:T30"/>
    <mergeCell ref="U30:V30"/>
    <mergeCell ref="W30:X30"/>
    <mergeCell ref="Y30:Z30"/>
    <mergeCell ref="A31:D31"/>
    <mergeCell ref="G31:H31"/>
    <mergeCell ref="I31:J31"/>
    <mergeCell ref="K31:L31"/>
    <mergeCell ref="M31:N31"/>
    <mergeCell ref="O31:P31"/>
    <mergeCell ref="G30:H30"/>
    <mergeCell ref="I30:J30"/>
    <mergeCell ref="K30:L30"/>
    <mergeCell ref="M30:N30"/>
    <mergeCell ref="O30:P30"/>
    <mergeCell ref="Q30:R30"/>
    <mergeCell ref="A28:D30"/>
    <mergeCell ref="G28:H28"/>
    <mergeCell ref="I28:J28"/>
    <mergeCell ref="O32:P32"/>
    <mergeCell ref="Q32:R32"/>
    <mergeCell ref="S32:T32"/>
    <mergeCell ref="U32:V32"/>
    <mergeCell ref="W32:X32"/>
    <mergeCell ref="Y32:Z32"/>
    <mergeCell ref="Q31:R31"/>
    <mergeCell ref="S31:T31"/>
    <mergeCell ref="U31:V31"/>
    <mergeCell ref="W31:X31"/>
    <mergeCell ref="Y31:Z31"/>
    <mergeCell ref="A34:D34"/>
    <mergeCell ref="G34:H34"/>
    <mergeCell ref="I34:J34"/>
    <mergeCell ref="K34:L34"/>
    <mergeCell ref="M34:N34"/>
    <mergeCell ref="A33:D33"/>
    <mergeCell ref="G33:H33"/>
    <mergeCell ref="I33:J33"/>
    <mergeCell ref="K33:L33"/>
    <mergeCell ref="M33:N33"/>
    <mergeCell ref="O34:P34"/>
    <mergeCell ref="Q34:R34"/>
    <mergeCell ref="S34:T34"/>
    <mergeCell ref="U34:V34"/>
    <mergeCell ref="W34:X34"/>
    <mergeCell ref="Y34:Z34"/>
    <mergeCell ref="Q33:R33"/>
    <mergeCell ref="S33:T33"/>
    <mergeCell ref="U33:V33"/>
    <mergeCell ref="W33:X33"/>
    <mergeCell ref="Y33:Z33"/>
    <mergeCell ref="O33:P33"/>
    <mergeCell ref="Q35:R35"/>
    <mergeCell ref="S35:T35"/>
    <mergeCell ref="U35:V35"/>
    <mergeCell ref="W35:X35"/>
    <mergeCell ref="Y35:Z35"/>
    <mergeCell ref="A36:D36"/>
    <mergeCell ref="A35:D35"/>
    <mergeCell ref="G35:H35"/>
    <mergeCell ref="I35:J35"/>
    <mergeCell ref="K35:L35"/>
    <mergeCell ref="M35:N35"/>
    <mergeCell ref="O35:P35"/>
    <mergeCell ref="A37:D37"/>
    <mergeCell ref="F37:Z37"/>
    <mergeCell ref="A38:D38"/>
    <mergeCell ref="F38:Z50"/>
    <mergeCell ref="A39:D39"/>
    <mergeCell ref="A40:B40"/>
    <mergeCell ref="C40:D40"/>
    <mergeCell ref="A41:D41"/>
    <mergeCell ref="A42:D42"/>
    <mergeCell ref="A43:D43"/>
    <mergeCell ref="A50:D50"/>
    <mergeCell ref="A51:D51"/>
    <mergeCell ref="F51:Z51"/>
    <mergeCell ref="A52:D52"/>
    <mergeCell ref="G52:J52"/>
    <mergeCell ref="K52:M52"/>
    <mergeCell ref="N52:Z52"/>
    <mergeCell ref="A44:D44"/>
    <mergeCell ref="A45:D45"/>
    <mergeCell ref="A46:D46"/>
    <mergeCell ref="A47:D47"/>
    <mergeCell ref="A48:D48"/>
    <mergeCell ref="A49:D49"/>
    <mergeCell ref="A53:D53"/>
    <mergeCell ref="F53:F58"/>
    <mergeCell ref="G53:J58"/>
    <mergeCell ref="K53:M58"/>
    <mergeCell ref="N53:Z58"/>
    <mergeCell ref="A54:D54"/>
    <mergeCell ref="A55:D55"/>
    <mergeCell ref="A56:D56"/>
    <mergeCell ref="A57:D57"/>
    <mergeCell ref="A58:D58"/>
    <mergeCell ref="C62:D62"/>
    <mergeCell ref="F62:F64"/>
    <mergeCell ref="G62:J64"/>
    <mergeCell ref="K62:M64"/>
    <mergeCell ref="N62:Z64"/>
    <mergeCell ref="C63:D63"/>
    <mergeCell ref="C64:D64"/>
    <mergeCell ref="A59:D59"/>
    <mergeCell ref="F59:F61"/>
    <mergeCell ref="G59:J61"/>
    <mergeCell ref="K59:M61"/>
    <mergeCell ref="N59:Z61"/>
    <mergeCell ref="C60:D60"/>
    <mergeCell ref="C61:D61"/>
  </mergeCells>
  <conditionalFormatting sqref="F3:T21">
    <cfRule type="containsText" dxfId="5" priority="1" operator="containsText" text="kategorija 1">
      <formula>NOT(ISERROR(SEARCH("kategorija 1",F3)))</formula>
    </cfRule>
  </conditionalFormatting>
  <pageMargins left="0.7" right="0.7" top="0.75" bottom="0.75" header="0.3" footer="0.3"/>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57"/>
  <dimension ref="A1:Z87"/>
  <sheetViews>
    <sheetView topLeftCell="A10" zoomScale="64" zoomScaleNormal="64" workbookViewId="0">
      <selection activeCell="T30" sqref="T30"/>
    </sheetView>
  </sheetViews>
  <sheetFormatPr defaultRowHeight="15"/>
  <cols>
    <col min="1" max="1" width="29.140625" customWidth="1"/>
    <col min="2" max="2" width="16.42578125" customWidth="1"/>
    <col min="3" max="3" width="17.28515625" customWidth="1"/>
    <col min="4" max="4" width="8" customWidth="1"/>
    <col min="5" max="5" width="0.28515625" style="60" customWidth="1"/>
    <col min="6" max="6" width="27.5703125" customWidth="1"/>
    <col min="7" max="7" width="7.5703125" customWidth="1"/>
    <col min="8" max="8" width="12" customWidth="1"/>
    <col min="9" max="9" width="7.5703125" customWidth="1"/>
    <col min="10" max="10" width="10.85546875" customWidth="1"/>
    <col min="11" max="11" width="7.42578125" customWidth="1"/>
    <col min="12" max="12" width="9.42578125" customWidth="1"/>
    <col min="13" max="13" width="12" customWidth="1"/>
    <col min="14" max="14" width="16.5703125" customWidth="1"/>
    <col min="15" max="15" width="8.140625" customWidth="1"/>
    <col min="16" max="16" width="16" customWidth="1"/>
    <col min="17" max="17" width="10.5703125" style="450" bestFit="1" customWidth="1"/>
    <col min="18" max="18" width="15.42578125" customWidth="1"/>
    <col min="19" max="19" width="9.140625" style="631"/>
    <col min="20" max="20" width="16.42578125" customWidth="1"/>
  </cols>
  <sheetData>
    <row r="1" spans="1:20" ht="15" customHeight="1" thickTop="1">
      <c r="A1" s="901" t="s">
        <v>0</v>
      </c>
      <c r="B1" s="902"/>
      <c r="C1" s="902"/>
      <c r="D1" s="902"/>
      <c r="E1" s="1070"/>
      <c r="F1" s="1071" t="s">
        <v>1</v>
      </c>
      <c r="G1" s="1071"/>
      <c r="H1" s="1071"/>
      <c r="I1" s="1071"/>
      <c r="J1" s="1071"/>
      <c r="K1" s="1071"/>
      <c r="L1" s="1071"/>
      <c r="M1" s="1071"/>
      <c r="N1" s="1071"/>
      <c r="O1" s="1071"/>
      <c r="P1" s="1071"/>
      <c r="Q1" s="1071"/>
      <c r="R1" s="1071"/>
      <c r="S1" s="1071"/>
      <c r="T1" s="1071"/>
    </row>
    <row r="2" spans="1:20" ht="15.75" customHeight="1" thickBot="1">
      <c r="A2" s="903"/>
      <c r="B2" s="904"/>
      <c r="C2" s="904"/>
      <c r="D2" s="904"/>
      <c r="E2" s="985"/>
      <c r="F2" s="1071"/>
      <c r="G2" s="1071"/>
      <c r="H2" s="1071"/>
      <c r="I2" s="1071"/>
      <c r="J2" s="1071"/>
      <c r="K2" s="1071"/>
      <c r="L2" s="1071"/>
      <c r="M2" s="1071"/>
      <c r="N2" s="1071"/>
      <c r="O2" s="1071"/>
      <c r="P2" s="1071"/>
      <c r="Q2" s="1071"/>
      <c r="R2" s="1071"/>
      <c r="S2" s="1071"/>
      <c r="T2" s="1071"/>
    </row>
    <row r="3" spans="1:20" ht="15.75" thickBot="1">
      <c r="A3" s="3"/>
      <c r="B3" s="4"/>
      <c r="C3" s="4"/>
      <c r="D3" s="4"/>
      <c r="E3" s="985"/>
      <c r="F3" s="137" t="s">
        <v>2</v>
      </c>
      <c r="G3" s="907">
        <v>2018</v>
      </c>
      <c r="H3" s="908"/>
      <c r="I3" s="907">
        <v>2019</v>
      </c>
      <c r="J3" s="908"/>
      <c r="K3" s="907">
        <v>2020</v>
      </c>
      <c r="L3" s="908"/>
      <c r="M3" s="907">
        <v>2021</v>
      </c>
      <c r="N3" s="908"/>
      <c r="O3" s="907">
        <v>2022</v>
      </c>
      <c r="P3" s="908"/>
      <c r="Q3" s="907">
        <v>2023</v>
      </c>
      <c r="R3" s="1295"/>
      <c r="S3" s="1377">
        <v>2024</v>
      </c>
      <c r="T3" s="1377"/>
    </row>
    <row r="4" spans="1:20" ht="20.25" customHeight="1" thickTop="1">
      <c r="A4" s="888"/>
      <c r="B4" s="845"/>
      <c r="C4" s="845"/>
      <c r="D4" s="1075"/>
      <c r="E4" s="985"/>
      <c r="F4" s="138" t="s">
        <v>3</v>
      </c>
      <c r="G4" s="157"/>
      <c r="H4" s="6"/>
      <c r="I4" s="586"/>
      <c r="J4" s="6"/>
      <c r="K4" s="157"/>
      <c r="L4" s="6"/>
      <c r="M4" s="982"/>
      <c r="N4" s="983"/>
      <c r="O4" s="157"/>
      <c r="P4" s="6"/>
      <c r="Q4" s="157"/>
      <c r="R4" s="158"/>
      <c r="S4" s="1603"/>
      <c r="T4" s="1603"/>
    </row>
    <row r="5" spans="1:20" ht="21" customHeight="1">
      <c r="A5" s="888"/>
      <c r="B5" s="845"/>
      <c r="C5" s="845"/>
      <c r="D5" s="1075"/>
      <c r="E5" s="985"/>
      <c r="F5" s="66" t="s">
        <v>4</v>
      </c>
      <c r="G5" s="451"/>
      <c r="H5" s="72"/>
      <c r="I5" s="451"/>
      <c r="J5" s="72"/>
      <c r="K5" s="517"/>
      <c r="L5" s="72"/>
      <c r="M5" s="456">
        <v>-9.1776635910803928E-2</v>
      </c>
      <c r="N5" s="13" t="s">
        <v>6</v>
      </c>
      <c r="O5" s="456">
        <v>-7.8280945048152015E-2</v>
      </c>
      <c r="P5" s="13" t="s">
        <v>6</v>
      </c>
      <c r="Q5" s="221">
        <v>-4.6255298603197881E-2</v>
      </c>
      <c r="R5" s="230" t="s">
        <v>943</v>
      </c>
      <c r="S5" s="628">
        <v>-6.2649657038138407E-2</v>
      </c>
      <c r="T5" s="34" t="s">
        <v>6</v>
      </c>
    </row>
    <row r="6" spans="1:20" ht="25.5" customHeight="1">
      <c r="A6" s="888"/>
      <c r="B6" s="845"/>
      <c r="C6" s="845"/>
      <c r="D6" s="1075"/>
      <c r="E6" s="985"/>
      <c r="F6" s="67" t="s">
        <v>9</v>
      </c>
      <c r="G6" s="454"/>
      <c r="H6" s="72"/>
      <c r="I6" s="454"/>
      <c r="J6" s="72"/>
      <c r="K6" s="517"/>
      <c r="L6" s="72"/>
      <c r="M6" s="457">
        <v>-0.12493659994969619</v>
      </c>
      <c r="N6" s="13" t="s">
        <v>6</v>
      </c>
      <c r="O6" s="457">
        <v>-0.11240820775770949</v>
      </c>
      <c r="P6" s="13" t="s">
        <v>6</v>
      </c>
      <c r="Q6" s="221">
        <v>-6.7437959111050855E-2</v>
      </c>
      <c r="R6" s="230" t="s">
        <v>943</v>
      </c>
      <c r="S6" s="628">
        <v>-0.10489067517092243</v>
      </c>
      <c r="T6" s="34" t="s">
        <v>6</v>
      </c>
    </row>
    <row r="7" spans="1:20" ht="25.5">
      <c r="A7" s="888"/>
      <c r="B7" s="845"/>
      <c r="C7" s="845"/>
      <c r="D7" s="1075"/>
      <c r="E7" s="985"/>
      <c r="F7" s="68" t="s">
        <v>10</v>
      </c>
      <c r="G7" s="451"/>
      <c r="H7" s="72"/>
      <c r="I7" s="501"/>
      <c r="J7" s="72"/>
      <c r="K7" s="517"/>
      <c r="L7" s="72"/>
      <c r="M7" s="456">
        <v>0.63149362658852815</v>
      </c>
      <c r="N7" s="13" t="s">
        <v>6</v>
      </c>
      <c r="O7" s="548">
        <v>0.72804083089820004</v>
      </c>
      <c r="P7" s="13" t="s">
        <v>6</v>
      </c>
      <c r="Q7" s="221">
        <v>0.82084019604840763</v>
      </c>
      <c r="R7" s="230" t="s">
        <v>943</v>
      </c>
      <c r="S7" s="628">
        <v>0.62607892683555355</v>
      </c>
      <c r="T7" s="34" t="s">
        <v>6</v>
      </c>
    </row>
    <row r="8" spans="1:20" ht="19.5" customHeight="1">
      <c r="A8" s="888"/>
      <c r="B8" s="845"/>
      <c r="C8" s="845"/>
      <c r="D8" s="1075"/>
      <c r="E8" s="985"/>
      <c r="F8" s="69" t="s">
        <v>11</v>
      </c>
      <c r="G8" s="118"/>
      <c r="H8" s="23"/>
      <c r="I8" s="118"/>
      <c r="J8" s="23"/>
      <c r="K8" s="118"/>
      <c r="L8" s="23"/>
      <c r="M8" s="118"/>
      <c r="N8" s="23"/>
      <c r="O8" s="118"/>
      <c r="P8" s="23"/>
      <c r="Q8" s="118"/>
      <c r="R8" s="159"/>
      <c r="S8" s="1561"/>
      <c r="T8" s="1562"/>
    </row>
    <row r="9" spans="1:20" ht="23.25" customHeight="1">
      <c r="A9" s="888"/>
      <c r="B9" s="845"/>
      <c r="C9" s="845"/>
      <c r="D9" s="1075"/>
      <c r="E9" s="985"/>
      <c r="F9" s="66" t="s">
        <v>12</v>
      </c>
      <c r="G9" s="451"/>
      <c r="H9" s="72"/>
      <c r="I9" s="451"/>
      <c r="J9" s="72"/>
      <c r="K9" s="451"/>
      <c r="L9" s="82"/>
      <c r="M9" s="456">
        <v>0.16130871824883536</v>
      </c>
      <c r="N9" s="13" t="s">
        <v>6</v>
      </c>
      <c r="O9" s="456">
        <v>7.3953250444920252E-2</v>
      </c>
      <c r="P9" s="13" t="s">
        <v>6</v>
      </c>
      <c r="Q9" s="456">
        <v>8.7923428710186574E-2</v>
      </c>
      <c r="R9" s="34" t="s">
        <v>6</v>
      </c>
      <c r="S9" s="628">
        <v>0.38999224985061737</v>
      </c>
      <c r="T9" s="34" t="s">
        <v>6</v>
      </c>
    </row>
    <row r="10" spans="1:20" ht="21" customHeight="1">
      <c r="A10" s="888"/>
      <c r="B10" s="845"/>
      <c r="C10" s="845"/>
      <c r="D10" s="1075"/>
      <c r="E10" s="985"/>
      <c r="F10" s="67" t="s">
        <v>13</v>
      </c>
      <c r="G10" s="454"/>
      <c r="H10" s="82"/>
      <c r="I10" s="454"/>
      <c r="J10" s="82"/>
      <c r="K10" s="454"/>
      <c r="L10" s="72"/>
      <c r="M10" s="221">
        <v>0.12466706790318451</v>
      </c>
      <c r="N10" s="13" t="s">
        <v>6</v>
      </c>
      <c r="O10" s="457">
        <v>5.741845170815682E-2</v>
      </c>
      <c r="P10" s="13" t="s">
        <v>6</v>
      </c>
      <c r="Q10" s="457">
        <v>7.4499481658816313E-2</v>
      </c>
      <c r="R10" s="34" t="s">
        <v>6</v>
      </c>
      <c r="S10" s="628">
        <v>0.37241834241461524</v>
      </c>
      <c r="T10" s="34" t="s">
        <v>6</v>
      </c>
    </row>
    <row r="11" spans="1:20" ht="22.5" customHeight="1">
      <c r="A11" s="888"/>
      <c r="B11" s="845"/>
      <c r="C11" s="845"/>
      <c r="D11" s="1075"/>
      <c r="E11" s="985"/>
      <c r="F11" s="66" t="s">
        <v>14</v>
      </c>
      <c r="G11" s="458"/>
      <c r="H11" s="72"/>
      <c r="I11" s="459"/>
      <c r="J11" s="72"/>
      <c r="K11" s="458"/>
      <c r="L11" s="72"/>
      <c r="M11" s="460">
        <v>13.592779068109122</v>
      </c>
      <c r="N11" s="641" t="s">
        <v>5</v>
      </c>
      <c r="O11" s="460">
        <v>6.3903670474564578</v>
      </c>
      <c r="P11" s="641" t="s">
        <v>5</v>
      </c>
      <c r="Q11" s="460">
        <v>14.509816166869159</v>
      </c>
      <c r="R11" s="640" t="s">
        <v>5</v>
      </c>
      <c r="S11" s="628">
        <v>4.7007063590609013</v>
      </c>
      <c r="T11" s="640" t="s">
        <v>5</v>
      </c>
    </row>
    <row r="12" spans="1:20" ht="25.5" customHeight="1" thickBot="1">
      <c r="A12" s="889"/>
      <c r="B12" s="890"/>
      <c r="C12" s="890"/>
      <c r="D12" s="1076"/>
      <c r="E12" s="985"/>
      <c r="F12" s="73" t="s">
        <v>16</v>
      </c>
      <c r="G12" s="461" t="s">
        <v>17</v>
      </c>
      <c r="H12" s="72"/>
      <c r="I12" s="461"/>
      <c r="J12" s="72"/>
      <c r="K12" s="461"/>
      <c r="L12" s="72"/>
      <c r="M12" s="462">
        <v>165.22085500721249</v>
      </c>
      <c r="N12" s="13" t="s">
        <v>6</v>
      </c>
      <c r="O12" s="462">
        <v>155.9667339231207</v>
      </c>
      <c r="P12" s="13" t="s">
        <v>6</v>
      </c>
      <c r="Q12" s="462">
        <v>137.42332745956006</v>
      </c>
      <c r="R12" s="34" t="s">
        <v>6</v>
      </c>
      <c r="S12" s="628">
        <v>297.14207006742282</v>
      </c>
      <c r="T12" s="34" t="s">
        <v>6</v>
      </c>
    </row>
    <row r="13" spans="1:20" ht="20.25" customHeight="1" thickTop="1">
      <c r="A13" s="1080" t="s">
        <v>20</v>
      </c>
      <c r="B13" s="1081"/>
      <c r="C13" s="1081"/>
      <c r="D13" s="1081"/>
      <c r="E13" s="985"/>
      <c r="F13" s="76" t="s">
        <v>21</v>
      </c>
      <c r="G13" s="36"/>
      <c r="H13" s="35"/>
      <c r="I13" s="36"/>
      <c r="J13" s="35"/>
      <c r="K13" s="36"/>
      <c r="L13" s="35"/>
      <c r="M13" s="36"/>
      <c r="N13" s="35"/>
      <c r="O13" s="36"/>
      <c r="P13" s="35"/>
      <c r="Q13" s="36"/>
      <c r="R13" s="37"/>
      <c r="S13" s="1561"/>
      <c r="T13" s="1562"/>
    </row>
    <row r="14" spans="1:20" ht="21.75" customHeight="1">
      <c r="A14" s="1082" t="s">
        <v>944</v>
      </c>
      <c r="B14" s="1082"/>
      <c r="C14" s="1082"/>
      <c r="D14" s="1082"/>
      <c r="E14" s="1031"/>
      <c r="F14" s="67" t="s">
        <v>23</v>
      </c>
      <c r="G14" s="454"/>
      <c r="H14" s="82"/>
      <c r="I14" s="454"/>
      <c r="J14" s="82"/>
      <c r="K14" s="454"/>
      <c r="L14" s="72"/>
      <c r="M14" s="457">
        <v>0.26541433056641223</v>
      </c>
      <c r="N14" s="22" t="s">
        <v>7</v>
      </c>
      <c r="O14" s="457">
        <v>0.30360116392138509</v>
      </c>
      <c r="P14" s="22" t="s">
        <v>7</v>
      </c>
      <c r="Q14" s="457">
        <v>0.31410589506380598</v>
      </c>
      <c r="R14" s="240" t="s">
        <v>7</v>
      </c>
      <c r="S14" s="628">
        <v>0.40271471285651517</v>
      </c>
      <c r="T14" s="240" t="s">
        <v>7</v>
      </c>
    </row>
    <row r="15" spans="1:20" ht="18.75" customHeight="1">
      <c r="A15" s="1083"/>
      <c r="B15" s="1083"/>
      <c r="C15" s="1083"/>
      <c r="D15" s="1083"/>
      <c r="E15" s="1031"/>
      <c r="F15" s="66" t="s">
        <v>24</v>
      </c>
      <c r="G15" s="451"/>
      <c r="H15" s="72"/>
      <c r="I15" s="451"/>
      <c r="J15" s="72"/>
      <c r="K15" s="574"/>
      <c r="L15" s="72"/>
      <c r="M15" s="456">
        <v>0.36131160953774599</v>
      </c>
      <c r="N15" s="641" t="s">
        <v>5</v>
      </c>
      <c r="O15" s="456">
        <v>0.43595874690277664</v>
      </c>
      <c r="P15" s="641" t="s">
        <v>5</v>
      </c>
      <c r="Q15" s="456">
        <v>0.45795100556087448</v>
      </c>
      <c r="R15" s="640" t="s">
        <v>5</v>
      </c>
      <c r="S15" s="628">
        <v>0.67424180960910174</v>
      </c>
      <c r="T15" s="240" t="s">
        <v>7</v>
      </c>
    </row>
    <row r="16" spans="1:20" ht="19.5" customHeight="1">
      <c r="A16" s="1083"/>
      <c r="B16" s="1083"/>
      <c r="C16" s="1083"/>
      <c r="D16" s="1083"/>
      <c r="E16" s="1031"/>
      <c r="F16" s="146" t="s">
        <v>25</v>
      </c>
      <c r="G16" s="454"/>
      <c r="H16" s="72"/>
      <c r="I16" s="454"/>
      <c r="J16" s="72"/>
      <c r="K16" s="454"/>
      <c r="L16" s="72"/>
      <c r="M16" s="457">
        <v>-3.1823309451985922</v>
      </c>
      <c r="N16" s="13" t="s">
        <v>6</v>
      </c>
      <c r="O16" s="457">
        <v>-14.990765801623946</v>
      </c>
      <c r="P16" s="13" t="s">
        <v>6</v>
      </c>
      <c r="Q16" s="457">
        <v>18.609255752567854</v>
      </c>
      <c r="R16" s="34" t="s">
        <v>6</v>
      </c>
      <c r="S16" s="628">
        <v>-6.4280433747843162</v>
      </c>
      <c r="T16" s="34" t="s">
        <v>6</v>
      </c>
    </row>
    <row r="17" spans="1:26" ht="21.75" customHeight="1">
      <c r="A17" s="1083"/>
      <c r="B17" s="1083"/>
      <c r="C17" s="1083"/>
      <c r="D17" s="1083"/>
      <c r="E17" s="1031"/>
      <c r="F17" s="66" t="s">
        <v>27</v>
      </c>
      <c r="G17" s="451"/>
      <c r="H17" s="72"/>
      <c r="I17" s="451" t="s">
        <v>17</v>
      </c>
      <c r="J17" s="72"/>
      <c r="K17" s="451"/>
      <c r="L17" s="72"/>
      <c r="M17" s="456">
        <v>-10049.684210526315</v>
      </c>
      <c r="N17" s="13" t="s">
        <v>6</v>
      </c>
      <c r="O17" s="456">
        <v>-116.28295376121463</v>
      </c>
      <c r="P17" s="13" t="s">
        <v>6</v>
      </c>
      <c r="Q17" s="456">
        <v>-45.751835535976504</v>
      </c>
      <c r="R17" s="34" t="s">
        <v>6</v>
      </c>
      <c r="S17" s="628"/>
      <c r="T17" s="463"/>
    </row>
    <row r="18" spans="1:26" ht="18.75" customHeight="1">
      <c r="A18" s="1083"/>
      <c r="B18" s="1083"/>
      <c r="C18" s="1083"/>
      <c r="D18" s="1083"/>
      <c r="E18" s="1031"/>
      <c r="F18" s="67" t="s">
        <v>28</v>
      </c>
      <c r="G18" s="454"/>
      <c r="H18" s="72"/>
      <c r="I18" s="454" t="s">
        <v>17</v>
      </c>
      <c r="J18" s="72"/>
      <c r="K18" s="454"/>
      <c r="L18" s="72"/>
      <c r="M18" s="457">
        <v>-10049.684210526315</v>
      </c>
      <c r="N18" s="13" t="s">
        <v>6</v>
      </c>
      <c r="O18" s="457">
        <v>-30.342995169082126</v>
      </c>
      <c r="P18" s="13" t="s">
        <v>6</v>
      </c>
      <c r="Q18" s="457">
        <v>17.060205580029368</v>
      </c>
      <c r="R18" s="34" t="s">
        <v>6</v>
      </c>
      <c r="S18" s="628"/>
      <c r="T18" s="463"/>
    </row>
    <row r="19" spans="1:26" ht="18" customHeight="1" thickBot="1">
      <c r="A19" s="1083"/>
      <c r="B19" s="1083"/>
      <c r="C19" s="1083"/>
      <c r="D19" s="1083"/>
      <c r="E19" s="1031"/>
      <c r="F19" s="247" t="s">
        <v>29</v>
      </c>
      <c r="G19" s="464"/>
      <c r="H19" s="72"/>
      <c r="I19" s="464" t="s">
        <v>17</v>
      </c>
      <c r="J19" s="72"/>
      <c r="K19" s="464" t="s">
        <v>17</v>
      </c>
      <c r="L19" s="72"/>
      <c r="M19" s="466" t="s">
        <v>17</v>
      </c>
      <c r="N19" s="72"/>
      <c r="O19" s="466" t="s">
        <v>17</v>
      </c>
      <c r="P19" s="72"/>
      <c r="Q19" s="466" t="s">
        <v>17</v>
      </c>
      <c r="R19" s="467"/>
      <c r="S19" s="1633"/>
      <c r="T19" s="1634"/>
    </row>
    <row r="20" spans="1:26" ht="17.25" customHeight="1" thickBot="1">
      <c r="A20" s="1083"/>
      <c r="B20" s="1083"/>
      <c r="C20" s="1083"/>
      <c r="D20" s="1083"/>
      <c r="E20" s="985"/>
      <c r="F20" s="254" t="s">
        <v>31</v>
      </c>
      <c r="G20" s="255"/>
      <c r="H20" s="82"/>
      <c r="I20" s="89"/>
      <c r="J20" s="82"/>
      <c r="K20" s="553"/>
      <c r="L20" s="82"/>
      <c r="M20" s="520">
        <v>-1.4036086481077992</v>
      </c>
      <c r="N20" s="39" t="s">
        <v>943</v>
      </c>
      <c r="O20" s="520">
        <v>-2.6248759821877061</v>
      </c>
      <c r="P20" s="28" t="s">
        <v>15</v>
      </c>
      <c r="Q20" s="313">
        <v>-2.8461961238006763</v>
      </c>
      <c r="R20" s="102" t="s">
        <v>15</v>
      </c>
      <c r="S20" s="628">
        <v>-3.1894204864437867</v>
      </c>
      <c r="T20" s="102" t="s">
        <v>15</v>
      </c>
      <c r="U20" s="4"/>
      <c r="V20" s="4"/>
    </row>
    <row r="21" spans="1:26" ht="18.75" customHeight="1" thickBot="1">
      <c r="A21" s="1083"/>
      <c r="B21" s="1083"/>
      <c r="C21" s="1083"/>
      <c r="D21" s="1083"/>
      <c r="E21" s="1031"/>
      <c r="F21" s="1085"/>
      <c r="G21" s="1085"/>
      <c r="H21" s="1085"/>
      <c r="I21" s="1085"/>
      <c r="J21" s="1085"/>
      <c r="K21" s="1085"/>
      <c r="L21" s="1085"/>
      <c r="M21" s="1085"/>
      <c r="N21" s="1085"/>
      <c r="O21" s="1085"/>
      <c r="P21" s="1085"/>
      <c r="Q21" s="629"/>
      <c r="R21" s="52"/>
      <c r="S21" s="630"/>
      <c r="T21" s="52"/>
      <c r="U21" s="52"/>
      <c r="V21" s="52"/>
    </row>
    <row r="22" spans="1:26" ht="15" customHeight="1" thickBot="1">
      <c r="A22" s="1083"/>
      <c r="B22" s="1083"/>
      <c r="C22" s="1083"/>
      <c r="D22" s="1083"/>
      <c r="E22" s="1031"/>
      <c r="F22" s="264" t="s">
        <v>325</v>
      </c>
      <c r="G22" s="1635"/>
      <c r="H22" s="1635"/>
      <c r="I22" s="1635"/>
      <c r="J22" s="1635"/>
      <c r="K22" s="1635"/>
      <c r="L22" s="1635"/>
      <c r="M22" s="1086" t="s">
        <v>15</v>
      </c>
      <c r="N22" s="1086"/>
      <c r="O22" s="1086" t="s">
        <v>15</v>
      </c>
      <c r="P22" s="1086"/>
      <c r="Q22" s="1086" t="s">
        <v>15</v>
      </c>
      <c r="R22" s="1086"/>
      <c r="S22" s="1636" t="s">
        <v>15</v>
      </c>
      <c r="T22" s="1637"/>
      <c r="U22" s="4"/>
      <c r="V22" s="4"/>
    </row>
    <row r="23" spans="1:26" ht="15" customHeight="1" thickBot="1">
      <c r="A23" s="1083"/>
      <c r="B23" s="1083"/>
      <c r="C23" s="1083"/>
      <c r="D23" s="1083"/>
      <c r="E23" s="1031"/>
    </row>
    <row r="24" spans="1:26" ht="30" customHeight="1" thickBot="1">
      <c r="A24" s="1083"/>
      <c r="B24" s="1083"/>
      <c r="C24" s="1083"/>
      <c r="D24" s="1083"/>
      <c r="E24" s="1031"/>
      <c r="F24" s="267" t="s">
        <v>33</v>
      </c>
      <c r="G24" s="1288">
        <v>2018</v>
      </c>
      <c r="H24" s="1288"/>
      <c r="I24" s="1288">
        <v>2019</v>
      </c>
      <c r="J24" s="1288"/>
      <c r="K24" s="1288">
        <v>2020</v>
      </c>
      <c r="L24" s="1288"/>
      <c r="M24" s="1288">
        <v>2021</v>
      </c>
      <c r="N24" s="1288"/>
      <c r="O24" s="1288">
        <v>2022</v>
      </c>
      <c r="P24" s="1288"/>
      <c r="Q24" s="1288">
        <v>2023</v>
      </c>
      <c r="R24" s="1288"/>
      <c r="S24" s="1288">
        <v>2024</v>
      </c>
      <c r="T24" s="1288"/>
      <c r="U24" s="1287" t="s">
        <v>447</v>
      </c>
      <c r="V24" s="1287"/>
      <c r="W24" s="1287" t="s">
        <v>448</v>
      </c>
      <c r="X24" s="1287"/>
      <c r="Y24" s="1288" t="s">
        <v>445</v>
      </c>
      <c r="Z24" s="1289"/>
    </row>
    <row r="25" spans="1:26" ht="15" hidden="1" customHeight="1">
      <c r="A25" s="1083"/>
      <c r="B25" s="1083"/>
      <c r="C25" s="1083"/>
      <c r="D25" s="1083"/>
      <c r="E25" s="1031"/>
      <c r="F25" s="93" t="s">
        <v>37</v>
      </c>
      <c r="G25" s="865">
        <v>29490469</v>
      </c>
      <c r="H25" s="865">
        <v>29490469</v>
      </c>
      <c r="I25" s="865">
        <v>31915806</v>
      </c>
      <c r="J25" s="865">
        <v>31915806</v>
      </c>
      <c r="K25" s="865">
        <v>5976601</v>
      </c>
      <c r="L25" s="865">
        <v>5976601</v>
      </c>
      <c r="M25" s="865">
        <v>17940066</v>
      </c>
      <c r="N25" s="865">
        <v>17940066</v>
      </c>
      <c r="O25" s="865">
        <v>20738922</v>
      </c>
      <c r="P25" s="865">
        <v>20738922</v>
      </c>
      <c r="Q25" s="865">
        <v>20738922</v>
      </c>
      <c r="R25" s="865">
        <v>20738922</v>
      </c>
      <c r="S25" s="865">
        <v>20738922</v>
      </c>
      <c r="T25" s="865">
        <v>20738922</v>
      </c>
      <c r="U25" s="865">
        <v>2798856</v>
      </c>
      <c r="V25" s="865">
        <v>2798856</v>
      </c>
      <c r="W25" s="865">
        <v>0.15601146617855255</v>
      </c>
      <c r="X25" s="865">
        <v>0.15601146617855255</v>
      </c>
      <c r="Y25" s="865">
        <v>-8.4251692421152158E-2</v>
      </c>
      <c r="Z25" s="952">
        <v>-8.4251692421152158E-2</v>
      </c>
    </row>
    <row r="26" spans="1:26">
      <c r="A26" s="1084"/>
      <c r="B26" s="1084"/>
      <c r="C26" s="1084"/>
      <c r="D26" s="1084"/>
      <c r="E26" s="1031"/>
      <c r="F26" s="95" t="s">
        <v>37</v>
      </c>
      <c r="G26" s="860"/>
      <c r="H26" s="860"/>
      <c r="I26" s="860"/>
      <c r="J26" s="860"/>
      <c r="K26" s="860"/>
      <c r="L26" s="860"/>
      <c r="M26" s="860">
        <v>255402</v>
      </c>
      <c r="N26" s="860"/>
      <c r="O26" s="860">
        <v>357320</v>
      </c>
      <c r="P26" s="860"/>
      <c r="Q26" s="860">
        <v>414455</v>
      </c>
      <c r="R26" s="860"/>
      <c r="S26" s="860">
        <v>292110</v>
      </c>
      <c r="T26" s="860"/>
      <c r="U26" s="860">
        <v>-122345</v>
      </c>
      <c r="V26" s="860"/>
      <c r="W26" s="1010">
        <v>-0.29519489450000602</v>
      </c>
      <c r="X26" s="1010"/>
      <c r="Y26" s="1010">
        <v>4.578091115953864E-2</v>
      </c>
      <c r="Z26" s="1011"/>
    </row>
    <row r="27" spans="1:26" ht="15" customHeight="1" thickBot="1">
      <c r="A27" s="882" t="s">
        <v>38</v>
      </c>
      <c r="B27" s="883"/>
      <c r="C27" s="883"/>
      <c r="D27" s="1021"/>
      <c r="E27" s="985"/>
      <c r="F27" s="94" t="s">
        <v>39</v>
      </c>
      <c r="G27" s="860"/>
      <c r="H27" s="860"/>
      <c r="I27" s="860"/>
      <c r="J27" s="860"/>
      <c r="K27" s="860"/>
      <c r="L27" s="860"/>
      <c r="M27" s="860">
        <v>-190944</v>
      </c>
      <c r="N27" s="860"/>
      <c r="O27" s="860">
        <v>-168494</v>
      </c>
      <c r="P27" s="860"/>
      <c r="Q27" s="860">
        <v>-93471</v>
      </c>
      <c r="R27" s="860"/>
      <c r="S27" s="860">
        <v>-134456</v>
      </c>
      <c r="T27" s="860"/>
      <c r="U27" s="1282">
        <v>-40985</v>
      </c>
      <c r="V27" s="1282"/>
      <c r="W27" s="861">
        <v>-0.43847824458923079</v>
      </c>
      <c r="X27" s="861"/>
      <c r="Y27" s="861">
        <v>-2.8896613498482466</v>
      </c>
      <c r="Z27" s="862"/>
    </row>
    <row r="28" spans="1:26" ht="15" customHeight="1" thickTop="1">
      <c r="A28" s="880" t="s">
        <v>41</v>
      </c>
      <c r="B28" s="881"/>
      <c r="C28" s="881"/>
      <c r="D28" s="1066"/>
      <c r="E28" s="985"/>
      <c r="F28" s="95" t="s">
        <v>304</v>
      </c>
      <c r="G28" s="860"/>
      <c r="H28" s="860"/>
      <c r="I28" s="860"/>
      <c r="J28" s="860"/>
      <c r="K28" s="860"/>
      <c r="L28" s="860"/>
      <c r="M28" s="860">
        <v>-210116</v>
      </c>
      <c r="N28" s="860"/>
      <c r="O28" s="860">
        <v>-169943</v>
      </c>
      <c r="P28" s="860"/>
      <c r="Q28" s="860">
        <v>-95514</v>
      </c>
      <c r="R28" s="860"/>
      <c r="S28" s="860">
        <v>-134456</v>
      </c>
      <c r="T28" s="860"/>
      <c r="U28" s="1282">
        <v>-38942</v>
      </c>
      <c r="V28" s="1282"/>
      <c r="W28" s="1005">
        <v>-0.40770986452247837</v>
      </c>
      <c r="X28" s="1005"/>
      <c r="Y28" s="1005">
        <v>-2.8617349107649708</v>
      </c>
      <c r="Z28" s="1006"/>
    </row>
    <row r="29" spans="1:26" ht="18" customHeight="1" thickBot="1">
      <c r="A29" s="960" t="s">
        <v>945</v>
      </c>
      <c r="B29" s="961"/>
      <c r="C29" s="961"/>
      <c r="D29" s="962"/>
      <c r="E29" s="985"/>
      <c r="F29" s="96" t="s">
        <v>44</v>
      </c>
      <c r="G29" s="857"/>
      <c r="H29" s="857"/>
      <c r="I29" s="857"/>
      <c r="J29" s="857"/>
      <c r="K29" s="1064"/>
      <c r="L29" s="1064"/>
      <c r="M29" s="857">
        <v>-210116</v>
      </c>
      <c r="N29" s="857"/>
      <c r="O29" s="857">
        <v>-169943</v>
      </c>
      <c r="P29" s="857"/>
      <c r="Q29" s="857">
        <v>-95514</v>
      </c>
      <c r="R29" s="857"/>
      <c r="S29" s="857">
        <v>-134456</v>
      </c>
      <c r="T29" s="857"/>
      <c r="U29" s="1279">
        <v>-38942</v>
      </c>
      <c r="V29" s="1279"/>
      <c r="W29" s="858">
        <v>-0.40770986452247837</v>
      </c>
      <c r="X29" s="858"/>
      <c r="Y29" s="858">
        <v>-2.8617349107649708</v>
      </c>
      <c r="Z29" s="859"/>
    </row>
    <row r="30" spans="1:26" ht="15.75" customHeight="1" thickBot="1">
      <c r="A30" s="963"/>
      <c r="B30" s="964"/>
      <c r="C30" s="964"/>
      <c r="D30" s="965"/>
      <c r="E30" s="985"/>
    </row>
    <row r="31" spans="1:26" ht="34.5" customHeight="1" thickBot="1">
      <c r="A31" s="966"/>
      <c r="B31" s="967"/>
      <c r="C31" s="967"/>
      <c r="D31" s="968"/>
      <c r="E31" s="985"/>
      <c r="F31" s="267" t="s">
        <v>45</v>
      </c>
      <c r="G31" s="1062">
        <v>2018</v>
      </c>
      <c r="H31" s="1062"/>
      <c r="I31" s="1062">
        <v>2019</v>
      </c>
      <c r="J31" s="1062"/>
      <c r="K31" s="1062">
        <v>2020</v>
      </c>
      <c r="L31" s="1062"/>
      <c r="M31" s="1062">
        <v>2021</v>
      </c>
      <c r="N31" s="1062"/>
      <c r="O31" s="1062">
        <v>2022</v>
      </c>
      <c r="P31" s="1062"/>
      <c r="Q31" s="1062">
        <v>2023</v>
      </c>
      <c r="R31" s="1062"/>
      <c r="S31" s="1062">
        <v>2024</v>
      </c>
      <c r="T31" s="1062"/>
      <c r="U31" s="1063" t="s">
        <v>447</v>
      </c>
      <c r="V31" s="1063"/>
      <c r="W31" s="1063" t="s">
        <v>448</v>
      </c>
      <c r="X31" s="1063"/>
      <c r="Y31" s="1062" t="s">
        <v>445</v>
      </c>
      <c r="Z31" s="1065"/>
    </row>
    <row r="32" spans="1:26" ht="18" customHeight="1">
      <c r="A32" s="838" t="s">
        <v>46</v>
      </c>
      <c r="B32" s="839"/>
      <c r="C32" s="839"/>
      <c r="D32" s="839"/>
      <c r="E32" s="985"/>
      <c r="F32" s="93" t="s">
        <v>47</v>
      </c>
      <c r="G32" s="865"/>
      <c r="H32" s="865"/>
      <c r="I32" s="865"/>
      <c r="J32" s="865"/>
      <c r="K32" s="865"/>
      <c r="L32" s="865"/>
      <c r="M32" s="1485">
        <v>2289428</v>
      </c>
      <c r="N32" s="1485"/>
      <c r="O32" s="1485">
        <v>2170937</v>
      </c>
      <c r="P32" s="1485"/>
      <c r="Q32" s="1485">
        <v>2064931</v>
      </c>
      <c r="R32" s="1485"/>
      <c r="S32" s="1485">
        <v>2146157</v>
      </c>
      <c r="T32" s="1485"/>
      <c r="U32" s="1485">
        <v>81226</v>
      </c>
      <c r="V32" s="1485"/>
      <c r="W32" s="1010">
        <v>3.9335939070119119E-2</v>
      </c>
      <c r="X32" s="1010"/>
      <c r="Y32" s="1010">
        <v>-2.1310716104850247E-2</v>
      </c>
      <c r="Z32" s="1011"/>
    </row>
    <row r="33" spans="1:26" ht="18" customHeight="1">
      <c r="A33" s="836" t="s">
        <v>94</v>
      </c>
      <c r="B33" s="837"/>
      <c r="C33" s="837"/>
      <c r="D33" s="837"/>
      <c r="E33" s="985"/>
      <c r="F33" s="94" t="s">
        <v>49</v>
      </c>
      <c r="G33" s="1060"/>
      <c r="H33" s="1060"/>
      <c r="I33" s="860"/>
      <c r="J33" s="860"/>
      <c r="K33" s="860"/>
      <c r="L33" s="860"/>
      <c r="M33" s="860">
        <v>607647</v>
      </c>
      <c r="N33" s="860"/>
      <c r="O33" s="860">
        <v>659099</v>
      </c>
      <c r="P33" s="860"/>
      <c r="Q33" s="860">
        <v>648607</v>
      </c>
      <c r="R33" s="860"/>
      <c r="S33" s="860">
        <v>864289</v>
      </c>
      <c r="T33" s="860"/>
      <c r="U33" s="860">
        <v>215682</v>
      </c>
      <c r="V33" s="860"/>
      <c r="W33" s="861">
        <v>0.33253110126779384</v>
      </c>
      <c r="X33" s="861"/>
      <c r="Y33" s="861">
        <v>0.12461155784923261</v>
      </c>
      <c r="Z33" s="862"/>
    </row>
    <row r="34" spans="1:26" ht="18" customHeight="1">
      <c r="A34" s="838" t="s">
        <v>50</v>
      </c>
      <c r="B34" s="839"/>
      <c r="C34" s="839"/>
      <c r="D34" s="839"/>
      <c r="E34" s="985"/>
      <c r="F34" s="95" t="s">
        <v>51</v>
      </c>
      <c r="G34" s="860"/>
      <c r="H34" s="860"/>
      <c r="I34" s="860"/>
      <c r="J34" s="860"/>
      <c r="K34" s="860"/>
      <c r="L34" s="860"/>
      <c r="M34" s="860">
        <v>1681781</v>
      </c>
      <c r="N34" s="860"/>
      <c r="O34" s="860">
        <v>1511838</v>
      </c>
      <c r="P34" s="860"/>
      <c r="Q34" s="860">
        <v>1416324</v>
      </c>
      <c r="R34" s="860"/>
      <c r="S34" s="860">
        <v>1281868</v>
      </c>
      <c r="T34" s="860"/>
      <c r="U34" s="860">
        <v>-134456</v>
      </c>
      <c r="V34" s="860"/>
      <c r="W34" s="1005">
        <v>-9.4933080283889804E-2</v>
      </c>
      <c r="X34" s="1005"/>
      <c r="Y34" s="1005">
        <v>-8.653631162265063E-2</v>
      </c>
      <c r="Z34" s="1006"/>
    </row>
    <row r="35" spans="1:26" ht="18" customHeight="1">
      <c r="A35" s="863" t="s">
        <v>674</v>
      </c>
      <c r="B35" s="864"/>
      <c r="C35" s="864"/>
      <c r="D35" s="864"/>
      <c r="E35" s="985"/>
      <c r="F35" s="94" t="s">
        <v>53</v>
      </c>
      <c r="G35" s="860"/>
      <c r="H35" s="860"/>
      <c r="I35" s="860"/>
      <c r="J35" s="860"/>
      <c r="K35" s="860"/>
      <c r="L35" s="860"/>
      <c r="M35" s="860">
        <v>2289428</v>
      </c>
      <c r="N35" s="860"/>
      <c r="O35" s="860">
        <v>2170937</v>
      </c>
      <c r="P35" s="860"/>
      <c r="Q35" s="860">
        <v>2064931</v>
      </c>
      <c r="R35" s="860"/>
      <c r="S35" s="860">
        <v>2146157</v>
      </c>
      <c r="T35" s="860"/>
      <c r="U35" s="860">
        <v>81226</v>
      </c>
      <c r="V35" s="860"/>
      <c r="W35" s="861">
        <v>3.9335939070119119E-2</v>
      </c>
      <c r="X35" s="861"/>
      <c r="Y35" s="861">
        <v>-2.1310716104850247E-2</v>
      </c>
      <c r="Z35" s="862"/>
    </row>
    <row r="36" spans="1:26" ht="18" customHeight="1" thickBot="1">
      <c r="A36" s="838" t="s">
        <v>54</v>
      </c>
      <c r="B36" s="839"/>
      <c r="C36" s="839"/>
      <c r="D36" s="839"/>
      <c r="E36" s="985"/>
      <c r="F36" s="97" t="s">
        <v>328</v>
      </c>
      <c r="G36" s="857"/>
      <c r="H36" s="857"/>
      <c r="I36" s="857"/>
      <c r="J36" s="857"/>
      <c r="K36" s="857"/>
      <c r="L36" s="857"/>
      <c r="M36" s="857">
        <v>1681781</v>
      </c>
      <c r="N36" s="857"/>
      <c r="O36" s="857">
        <v>1511838</v>
      </c>
      <c r="P36" s="857"/>
      <c r="Q36" s="857">
        <v>1416324</v>
      </c>
      <c r="R36" s="857"/>
      <c r="S36" s="857">
        <v>1281868</v>
      </c>
      <c r="T36" s="857"/>
      <c r="U36" s="1450">
        <v>-134456</v>
      </c>
      <c r="V36" s="1450"/>
      <c r="W36" s="1007">
        <v>-9.4933080283889804E-2</v>
      </c>
      <c r="X36" s="1007"/>
      <c r="Y36" s="1007">
        <v>-8.653631162265063E-2</v>
      </c>
      <c r="Z36" s="1008"/>
    </row>
    <row r="37" spans="1:26" ht="18" customHeight="1" thickBot="1">
      <c r="A37" s="836" t="s">
        <v>946</v>
      </c>
      <c r="B37" s="837"/>
      <c r="C37" s="837"/>
      <c r="D37" s="837"/>
      <c r="E37" s="985"/>
    </row>
    <row r="38" spans="1:26" ht="18" customHeight="1" thickBot="1">
      <c r="A38" s="838" t="s">
        <v>57</v>
      </c>
      <c r="B38" s="839"/>
      <c r="C38" s="839"/>
      <c r="D38" s="839"/>
      <c r="E38" s="985"/>
      <c r="F38" s="929" t="s">
        <v>58</v>
      </c>
      <c r="G38" s="840"/>
      <c r="H38" s="840"/>
      <c r="I38" s="840"/>
      <c r="J38" s="840"/>
      <c r="K38" s="840"/>
      <c r="L38" s="840"/>
      <c r="M38" s="840"/>
      <c r="N38" s="840"/>
      <c r="O38" s="840"/>
      <c r="P38" s="840"/>
      <c r="Q38" s="840"/>
      <c r="R38" s="840"/>
      <c r="S38" s="840"/>
      <c r="T38" s="840"/>
      <c r="U38" s="840"/>
      <c r="V38" s="840"/>
      <c r="W38" s="840"/>
      <c r="X38" s="841"/>
    </row>
    <row r="39" spans="1:26" ht="18" customHeight="1">
      <c r="A39" s="1198">
        <v>6820</v>
      </c>
      <c r="B39" s="1199"/>
      <c r="C39" s="1199"/>
      <c r="D39" s="1199"/>
      <c r="E39" s="985"/>
      <c r="F39" s="483" t="s">
        <v>818</v>
      </c>
      <c r="G39" s="484"/>
      <c r="H39" s="484"/>
      <c r="I39" s="484"/>
      <c r="J39" s="484"/>
      <c r="K39" s="484"/>
      <c r="L39" s="484"/>
      <c r="M39" s="484"/>
      <c r="N39" s="484"/>
      <c r="O39" s="484"/>
      <c r="P39" s="484"/>
      <c r="Q39" s="632"/>
      <c r="R39" s="484"/>
      <c r="S39" s="633"/>
      <c r="T39" s="484"/>
      <c r="U39" s="484"/>
      <c r="V39" s="484"/>
      <c r="W39" s="484"/>
      <c r="X39" s="486"/>
    </row>
    <row r="40" spans="1:26" ht="18" customHeight="1">
      <c r="A40" s="847" t="s">
        <v>59</v>
      </c>
      <c r="B40" s="848"/>
      <c r="C40" s="848"/>
      <c r="D40" s="848"/>
      <c r="E40" s="985"/>
      <c r="F40" s="487"/>
      <c r="G40" s="52"/>
      <c r="H40" s="52"/>
      <c r="I40" s="52"/>
      <c r="J40" s="52"/>
      <c r="K40" s="52"/>
      <c r="L40" s="52"/>
      <c r="M40" s="52"/>
      <c r="N40" s="52"/>
      <c r="O40" s="52"/>
      <c r="P40" s="52"/>
      <c r="Q40" s="629"/>
      <c r="R40" s="52"/>
      <c r="S40" s="630"/>
      <c r="T40" s="52"/>
      <c r="U40" s="52"/>
      <c r="V40" s="52"/>
      <c r="W40" s="52"/>
      <c r="X40" s="488"/>
    </row>
    <row r="41" spans="1:26" ht="18" customHeight="1">
      <c r="A41" s="1421" t="s">
        <v>947</v>
      </c>
      <c r="B41" s="1422"/>
      <c r="C41" s="1310">
        <v>1</v>
      </c>
      <c r="D41" s="1311"/>
      <c r="E41" s="1031"/>
      <c r="F41" s="487"/>
      <c r="G41" s="52"/>
      <c r="H41" s="52"/>
      <c r="I41" s="52"/>
      <c r="J41" s="52"/>
      <c r="K41" s="52"/>
      <c r="L41" s="52"/>
      <c r="M41" s="52"/>
      <c r="N41" s="52"/>
      <c r="O41" s="52"/>
      <c r="P41" s="52"/>
      <c r="Q41" s="629"/>
      <c r="R41" s="52"/>
      <c r="S41" s="630"/>
      <c r="T41" s="52"/>
      <c r="U41" s="52"/>
      <c r="V41" s="52"/>
      <c r="W41" s="52"/>
      <c r="X41" s="488"/>
    </row>
    <row r="42" spans="1:26" ht="18" customHeight="1">
      <c r="A42" s="1423"/>
      <c r="B42" s="1424"/>
      <c r="C42" s="1427"/>
      <c r="D42" s="1428"/>
      <c r="E42" s="985"/>
      <c r="F42" s="487"/>
      <c r="G42" s="52"/>
      <c r="H42" s="52"/>
      <c r="I42" s="52"/>
      <c r="J42" s="52"/>
      <c r="K42" s="52"/>
      <c r="L42" s="52"/>
      <c r="M42" s="52"/>
      <c r="N42" s="52"/>
      <c r="O42" s="52"/>
      <c r="P42" s="52"/>
      <c r="Q42" s="629"/>
      <c r="R42" s="52"/>
      <c r="S42" s="630"/>
      <c r="T42" s="52"/>
      <c r="U42" s="52"/>
      <c r="V42" s="52"/>
      <c r="W42" s="52"/>
      <c r="X42" s="488"/>
    </row>
    <row r="43" spans="1:26" ht="18" customHeight="1">
      <c r="A43" s="1425"/>
      <c r="B43" s="1426"/>
      <c r="C43" s="1312"/>
      <c r="D43" s="1313"/>
      <c r="E43" s="1031"/>
      <c r="F43" s="487"/>
      <c r="G43" s="52"/>
      <c r="H43" s="52"/>
      <c r="I43" s="52"/>
      <c r="J43" s="52"/>
      <c r="K43" s="52"/>
      <c r="L43" s="52"/>
      <c r="M43" s="52"/>
      <c r="N43" s="52"/>
      <c r="O43" s="52"/>
      <c r="P43" s="52"/>
      <c r="Q43" s="629"/>
      <c r="R43" s="52"/>
      <c r="S43" s="630"/>
      <c r="T43" s="52"/>
      <c r="U43" s="52"/>
      <c r="V43" s="52"/>
      <c r="W43" s="52"/>
      <c r="X43" s="488"/>
    </row>
    <row r="44" spans="1:26" ht="18" customHeight="1">
      <c r="A44" s="855" t="s">
        <v>61</v>
      </c>
      <c r="B44" s="856"/>
      <c r="C44" s="856"/>
      <c r="D44" s="1301"/>
      <c r="E44" s="985"/>
      <c r="F44" s="487"/>
      <c r="G44" s="52"/>
      <c r="H44" s="52"/>
      <c r="I44" s="52"/>
      <c r="J44" s="52"/>
      <c r="K44" s="52"/>
      <c r="L44" s="52"/>
      <c r="M44" s="52"/>
      <c r="N44" s="52"/>
      <c r="O44" s="52"/>
      <c r="P44" s="52"/>
      <c r="Q44" s="629"/>
      <c r="R44" s="52"/>
      <c r="S44" s="630"/>
      <c r="T44" s="52"/>
      <c r="U44" s="52"/>
      <c r="V44" s="52"/>
      <c r="W44" s="52"/>
      <c r="X44" s="488"/>
    </row>
    <row r="45" spans="1:26" ht="18" customHeight="1" thickBot="1">
      <c r="A45" s="1593" t="s">
        <v>948</v>
      </c>
      <c r="B45" s="1594"/>
      <c r="C45" s="1594"/>
      <c r="D45" s="1595"/>
      <c r="E45" s="985"/>
      <c r="F45" s="487"/>
      <c r="G45" s="52"/>
      <c r="H45" s="52"/>
      <c r="I45" s="52"/>
      <c r="J45" s="52"/>
      <c r="K45" s="52"/>
      <c r="L45" s="52"/>
      <c r="M45" s="52"/>
      <c r="N45" s="52"/>
      <c r="O45" s="52"/>
      <c r="P45" s="52"/>
      <c r="Q45" s="629"/>
      <c r="R45" s="52"/>
      <c r="S45" s="630"/>
      <c r="T45" s="52"/>
      <c r="U45" s="52"/>
      <c r="V45" s="52"/>
      <c r="W45" s="52"/>
      <c r="X45" s="488"/>
    </row>
    <row r="46" spans="1:26" ht="18" customHeight="1" thickTop="1" thickBot="1">
      <c r="A46" s="831" t="s">
        <v>63</v>
      </c>
      <c r="B46" s="832"/>
      <c r="C46" s="832"/>
      <c r="D46" s="1305"/>
      <c r="E46" s="985"/>
      <c r="F46" s="487"/>
      <c r="G46" s="52"/>
      <c r="H46" s="52"/>
      <c r="I46" s="52"/>
      <c r="J46" s="52"/>
      <c r="K46" s="52"/>
      <c r="L46" s="52"/>
      <c r="M46" s="52"/>
      <c r="N46" s="52"/>
      <c r="O46" s="52"/>
      <c r="P46" s="52"/>
      <c r="Q46" s="629"/>
      <c r="R46" s="52"/>
      <c r="S46" s="630"/>
      <c r="T46" s="52"/>
      <c r="U46" s="52"/>
      <c r="V46" s="52"/>
      <c r="W46" s="52"/>
      <c r="X46" s="488"/>
    </row>
    <row r="47" spans="1:26" ht="18" customHeight="1" thickTop="1">
      <c r="A47" s="880" t="s">
        <v>861</v>
      </c>
      <c r="B47" s="881"/>
      <c r="C47" s="881"/>
      <c r="D47" s="1066"/>
      <c r="E47" s="985"/>
      <c r="F47" s="487"/>
      <c r="G47" s="52"/>
      <c r="H47" s="52"/>
      <c r="I47" s="52"/>
      <c r="J47" s="52"/>
      <c r="K47" s="52"/>
      <c r="L47" s="52"/>
      <c r="M47" s="52"/>
      <c r="N47" s="52"/>
      <c r="O47" s="52"/>
      <c r="P47" s="52"/>
      <c r="Q47" s="629"/>
      <c r="R47" s="52"/>
      <c r="S47" s="630"/>
      <c r="T47" s="52"/>
      <c r="U47" s="52"/>
      <c r="V47" s="52"/>
      <c r="W47" s="52"/>
      <c r="X47" s="488"/>
    </row>
    <row r="48" spans="1:26" ht="18" customHeight="1">
      <c r="A48" s="1477" t="s">
        <v>949</v>
      </c>
      <c r="B48" s="1478"/>
      <c r="C48" s="1478"/>
      <c r="D48" s="1479"/>
      <c r="E48" s="985"/>
      <c r="F48" s="487"/>
      <c r="G48" s="52"/>
      <c r="H48" s="52"/>
      <c r="I48" s="52"/>
      <c r="J48" s="52"/>
      <c r="K48" s="52"/>
      <c r="L48" s="52"/>
      <c r="M48" s="52"/>
      <c r="N48" s="52"/>
      <c r="O48" s="52"/>
      <c r="P48" s="52"/>
      <c r="Q48" s="629"/>
      <c r="R48" s="52"/>
      <c r="S48" s="630"/>
      <c r="T48" s="52"/>
      <c r="U48" s="52"/>
      <c r="V48" s="52"/>
      <c r="W48" s="52"/>
      <c r="X48" s="488"/>
    </row>
    <row r="49" spans="1:24" ht="18" customHeight="1">
      <c r="A49" s="855" t="s">
        <v>66</v>
      </c>
      <c r="B49" s="856"/>
      <c r="C49" s="856"/>
      <c r="D49" s="1301"/>
      <c r="E49" s="985"/>
      <c r="F49" s="487"/>
      <c r="G49" s="52"/>
      <c r="H49" s="52"/>
      <c r="I49" s="52"/>
      <c r="J49" s="52"/>
      <c r="K49" s="52"/>
      <c r="L49" s="52"/>
      <c r="M49" s="52"/>
      <c r="N49" s="52"/>
      <c r="O49" s="52"/>
      <c r="P49" s="52"/>
      <c r="Q49" s="629"/>
      <c r="R49" s="52"/>
      <c r="S49" s="630"/>
      <c r="T49" s="52"/>
      <c r="U49" s="52"/>
      <c r="V49" s="52"/>
      <c r="W49" s="52"/>
      <c r="X49" s="488"/>
    </row>
    <row r="50" spans="1:24" ht="18" customHeight="1">
      <c r="A50" s="1630" t="s">
        <v>739</v>
      </c>
      <c r="B50" s="1631"/>
      <c r="C50" s="1631"/>
      <c r="D50" s="1632"/>
      <c r="E50" s="985"/>
      <c r="F50" s="487"/>
      <c r="G50" s="52"/>
      <c r="H50" s="52"/>
      <c r="I50" s="52"/>
      <c r="J50" s="52"/>
      <c r="K50" s="52"/>
      <c r="L50" s="52"/>
      <c r="M50" s="52"/>
      <c r="N50" s="52"/>
      <c r="O50" s="52"/>
      <c r="P50" s="52"/>
      <c r="Q50" s="629"/>
      <c r="R50" s="52"/>
      <c r="S50" s="630"/>
      <c r="T50" s="52"/>
      <c r="U50" s="52"/>
      <c r="V50" s="52"/>
      <c r="W50" s="52"/>
      <c r="X50" s="488"/>
    </row>
    <row r="51" spans="1:24" ht="18" customHeight="1">
      <c r="A51" s="1630"/>
      <c r="B51" s="1631"/>
      <c r="C51" s="1631"/>
      <c r="D51" s="1632"/>
      <c r="E51" s="985"/>
      <c r="F51" s="487"/>
      <c r="G51" s="52"/>
      <c r="H51" s="52"/>
      <c r="I51" s="52"/>
      <c r="J51" s="52"/>
      <c r="K51" s="52"/>
      <c r="L51" s="52"/>
      <c r="M51" s="52"/>
      <c r="N51" s="52"/>
      <c r="O51" s="52"/>
      <c r="P51" s="52"/>
      <c r="Q51" s="629"/>
      <c r="R51" s="52"/>
      <c r="S51" s="630"/>
      <c r="T51" s="52"/>
      <c r="U51" s="52"/>
      <c r="V51" s="52"/>
      <c r="W51" s="52"/>
      <c r="X51" s="488"/>
    </row>
    <row r="52" spans="1:24" ht="18" customHeight="1" thickBot="1">
      <c r="A52" s="1110"/>
      <c r="B52" s="1111"/>
      <c r="C52" s="1111"/>
      <c r="D52" s="1265"/>
      <c r="E52" s="985"/>
      <c r="F52" s="487"/>
      <c r="G52" s="52"/>
      <c r="H52" s="52"/>
      <c r="I52" s="52"/>
      <c r="J52" s="52"/>
      <c r="K52" s="52"/>
      <c r="L52" s="52"/>
      <c r="M52" s="52"/>
      <c r="N52" s="52"/>
      <c r="O52" s="52"/>
      <c r="P52" s="52"/>
      <c r="Q52" s="629"/>
      <c r="R52" s="52"/>
      <c r="S52" s="630"/>
      <c r="T52" s="52"/>
      <c r="U52" s="52"/>
      <c r="V52" s="52"/>
      <c r="W52" s="52"/>
      <c r="X52" s="488"/>
    </row>
    <row r="53" spans="1:24" ht="18" customHeight="1" thickBot="1">
      <c r="A53" s="1569"/>
      <c r="B53" s="1570"/>
      <c r="C53" s="1570"/>
      <c r="D53" s="1571"/>
      <c r="E53" s="985"/>
      <c r="F53" s="938" t="s">
        <v>68</v>
      </c>
      <c r="G53" s="817"/>
      <c r="H53" s="817"/>
      <c r="I53" s="817"/>
      <c r="J53" s="817"/>
      <c r="K53" s="817"/>
      <c r="L53" s="817"/>
      <c r="M53" s="817"/>
      <c r="N53" s="817"/>
      <c r="O53" s="817"/>
      <c r="P53" s="817"/>
      <c r="Q53" s="817"/>
      <c r="R53" s="817"/>
      <c r="S53" s="817"/>
      <c r="T53" s="817"/>
      <c r="U53" s="817"/>
      <c r="V53" s="817"/>
      <c r="W53" s="817"/>
      <c r="X53" s="818"/>
    </row>
    <row r="54" spans="1:24" ht="18" customHeight="1" thickBot="1">
      <c r="A54" s="855" t="s">
        <v>74</v>
      </c>
      <c r="B54" s="856"/>
      <c r="C54" s="856"/>
      <c r="D54" s="1301"/>
      <c r="E54" s="985"/>
      <c r="F54" s="307" t="s">
        <v>70</v>
      </c>
      <c r="G54" s="1244" t="s">
        <v>71</v>
      </c>
      <c r="H54" s="1244"/>
      <c r="I54" s="1244"/>
      <c r="J54" s="1244"/>
      <c r="K54" s="826" t="s">
        <v>72</v>
      </c>
      <c r="L54" s="827"/>
      <c r="M54" s="828"/>
      <c r="N54" s="826" t="s">
        <v>73</v>
      </c>
      <c r="O54" s="827"/>
      <c r="P54" s="827"/>
      <c r="Q54" s="827"/>
      <c r="R54" s="827"/>
      <c r="S54" s="827"/>
      <c r="T54" s="827"/>
      <c r="U54" s="827"/>
      <c r="V54" s="827"/>
      <c r="W54" s="827"/>
      <c r="X54" s="940"/>
    </row>
    <row r="55" spans="1:24" ht="18" customHeight="1">
      <c r="A55" s="1435" t="s">
        <v>107</v>
      </c>
      <c r="B55" s="1436"/>
      <c r="C55" s="1436"/>
      <c r="D55" s="1437"/>
      <c r="E55" s="985"/>
      <c r="F55" s="1465" t="s">
        <v>87</v>
      </c>
      <c r="G55" s="1466"/>
      <c r="H55" s="1466"/>
      <c r="I55" s="1466"/>
      <c r="J55" s="1466"/>
      <c r="K55" s="1466"/>
      <c r="L55" s="1466"/>
      <c r="M55" s="1466"/>
      <c r="N55" s="1466"/>
      <c r="O55" s="1466"/>
      <c r="P55" s="1466"/>
      <c r="Q55" s="1466"/>
      <c r="R55" s="1466"/>
      <c r="S55" s="1466"/>
      <c r="T55" s="1466"/>
      <c r="U55" s="1466"/>
      <c r="V55" s="1466"/>
      <c r="W55" s="1466"/>
      <c r="X55" s="1467"/>
    </row>
    <row r="56" spans="1:24" ht="18" customHeight="1">
      <c r="A56" s="1435" t="s">
        <v>107</v>
      </c>
      <c r="B56" s="1436"/>
      <c r="C56" s="1436"/>
      <c r="D56" s="1437"/>
      <c r="E56" s="985"/>
      <c r="F56" s="1438"/>
      <c r="G56" s="1468"/>
      <c r="H56" s="1468"/>
      <c r="I56" s="1468"/>
      <c r="J56" s="1468"/>
      <c r="K56" s="1468"/>
      <c r="L56" s="1468"/>
      <c r="M56" s="1468"/>
      <c r="N56" s="1468"/>
      <c r="O56" s="1468"/>
      <c r="P56" s="1468"/>
      <c r="Q56" s="1468"/>
      <c r="R56" s="1468"/>
      <c r="S56" s="1468"/>
      <c r="T56" s="1468"/>
      <c r="U56" s="1468"/>
      <c r="V56" s="1468"/>
      <c r="W56" s="1468"/>
      <c r="X56" s="1469"/>
    </row>
    <row r="57" spans="1:24" ht="18" customHeight="1" thickBot="1">
      <c r="A57" s="1435" t="s">
        <v>107</v>
      </c>
      <c r="B57" s="1436"/>
      <c r="C57" s="1436"/>
      <c r="D57" s="1437"/>
      <c r="E57" s="985"/>
      <c r="F57" s="1438"/>
      <c r="G57" s="1468"/>
      <c r="H57" s="1468"/>
      <c r="I57" s="1468"/>
      <c r="J57" s="1468"/>
      <c r="K57" s="1468"/>
      <c r="L57" s="1468"/>
      <c r="M57" s="1468"/>
      <c r="N57" s="1468"/>
      <c r="O57" s="1468"/>
      <c r="P57" s="1468"/>
      <c r="Q57" s="1468"/>
      <c r="R57" s="1468"/>
      <c r="S57" s="1468"/>
      <c r="T57" s="1468"/>
      <c r="U57" s="1468"/>
      <c r="V57" s="1468"/>
      <c r="W57" s="1468"/>
      <c r="X57" s="1469"/>
    </row>
    <row r="58" spans="1:24" ht="18" customHeight="1" thickTop="1" thickBot="1">
      <c r="A58" s="831" t="s">
        <v>81</v>
      </c>
      <c r="B58" s="832"/>
      <c r="C58" s="832"/>
      <c r="D58" s="1305"/>
      <c r="E58" s="985"/>
      <c r="F58" s="1438"/>
      <c r="G58" s="1468"/>
      <c r="H58" s="1468"/>
      <c r="I58" s="1468"/>
      <c r="J58" s="1468"/>
      <c r="K58" s="1468"/>
      <c r="L58" s="1468"/>
      <c r="M58" s="1468"/>
      <c r="N58" s="1468"/>
      <c r="O58" s="1468"/>
      <c r="P58" s="1468"/>
      <c r="Q58" s="1468"/>
      <c r="R58" s="1468"/>
      <c r="S58" s="1468"/>
      <c r="T58" s="1468"/>
      <c r="U58" s="1468"/>
      <c r="V58" s="1468"/>
      <c r="W58" s="1468"/>
      <c r="X58" s="1469"/>
    </row>
    <row r="59" spans="1:24" ht="18" customHeight="1" thickTop="1">
      <c r="A59" s="880" t="s">
        <v>82</v>
      </c>
      <c r="B59" s="881"/>
      <c r="C59" s="881"/>
      <c r="D59" s="1066"/>
      <c r="E59" s="985"/>
      <c r="F59" s="1438"/>
      <c r="G59" s="1468"/>
      <c r="H59" s="1468"/>
      <c r="I59" s="1468"/>
      <c r="J59" s="1468"/>
      <c r="K59" s="1468"/>
      <c r="L59" s="1468"/>
      <c r="M59" s="1468"/>
      <c r="N59" s="1468"/>
      <c r="O59" s="1468"/>
      <c r="P59" s="1468"/>
      <c r="Q59" s="1468"/>
      <c r="R59" s="1468"/>
      <c r="S59" s="1468"/>
      <c r="T59" s="1468"/>
      <c r="U59" s="1468"/>
      <c r="V59" s="1468"/>
      <c r="W59" s="1468"/>
      <c r="X59" s="1469"/>
    </row>
    <row r="60" spans="1:24" ht="18" customHeight="1">
      <c r="A60" s="1521" t="s">
        <v>950</v>
      </c>
      <c r="B60" s="1521"/>
      <c r="C60" s="1521"/>
      <c r="D60" s="1522"/>
      <c r="E60" s="985"/>
      <c r="F60" s="1438"/>
      <c r="G60" s="1468"/>
      <c r="H60" s="1468"/>
      <c r="I60" s="1468"/>
      <c r="J60" s="1468"/>
      <c r="K60" s="1468"/>
      <c r="L60" s="1468"/>
      <c r="M60" s="1468"/>
      <c r="N60" s="1468"/>
      <c r="O60" s="1468"/>
      <c r="P60" s="1468"/>
      <c r="Q60" s="1468"/>
      <c r="R60" s="1468"/>
      <c r="S60" s="1468"/>
      <c r="T60" s="1468"/>
      <c r="U60" s="1468"/>
      <c r="V60" s="1468"/>
      <c r="W60" s="1468"/>
      <c r="X60" s="1469"/>
    </row>
    <row r="61" spans="1:24" ht="36.75" customHeight="1">
      <c r="A61" s="1475" t="s">
        <v>751</v>
      </c>
      <c r="B61" s="1475"/>
      <c r="C61" s="1475"/>
      <c r="D61" s="1476"/>
      <c r="E61" s="985"/>
      <c r="F61" s="1438"/>
      <c r="G61" s="1468"/>
      <c r="H61" s="1468"/>
      <c r="I61" s="1468"/>
      <c r="J61" s="1468"/>
      <c r="K61" s="1468"/>
      <c r="L61" s="1468"/>
      <c r="M61" s="1468"/>
      <c r="N61" s="1468"/>
      <c r="O61" s="1468"/>
      <c r="P61" s="1468"/>
      <c r="Q61" s="1468"/>
      <c r="R61" s="1468"/>
      <c r="S61" s="1468"/>
      <c r="T61" s="1468"/>
      <c r="U61" s="1468"/>
      <c r="V61" s="1468"/>
      <c r="W61" s="1468"/>
      <c r="X61" s="1469"/>
    </row>
    <row r="62" spans="1:24" ht="36.75" customHeight="1" thickBot="1">
      <c r="A62" s="498"/>
      <c r="B62" s="498"/>
      <c r="C62" s="498"/>
      <c r="D62" s="499"/>
      <c r="E62" s="986"/>
      <c r="F62" s="1470"/>
      <c r="G62" s="1471"/>
      <c r="H62" s="1471"/>
      <c r="I62" s="1471"/>
      <c r="J62" s="1471"/>
      <c r="K62" s="1471"/>
      <c r="L62" s="1471"/>
      <c r="M62" s="1471"/>
      <c r="N62" s="1471"/>
      <c r="O62" s="1471"/>
      <c r="P62" s="1471"/>
      <c r="Q62" s="1471"/>
      <c r="R62" s="1471"/>
      <c r="S62" s="1471"/>
      <c r="T62" s="1471"/>
      <c r="U62" s="1471"/>
      <c r="V62" s="1471"/>
      <c r="W62" s="1471"/>
      <c r="X62" s="1472"/>
    </row>
    <row r="63" spans="1:24" ht="18" customHeight="1"/>
    <row r="64" spans="1:24" ht="45" customHeight="1">
      <c r="E64"/>
    </row>
    <row r="65" spans="5:5">
      <c r="E65"/>
    </row>
    <row r="66" spans="5:5">
      <c r="E66"/>
    </row>
    <row r="67" spans="5:5">
      <c r="E67"/>
    </row>
    <row r="68" spans="5:5">
      <c r="E68"/>
    </row>
    <row r="69" spans="5:5">
      <c r="E69"/>
    </row>
    <row r="70" spans="5:5">
      <c r="E70"/>
    </row>
    <row r="71" spans="5:5">
      <c r="E71"/>
    </row>
    <row r="72" spans="5:5">
      <c r="E72"/>
    </row>
    <row r="73" spans="5:5" ht="21.75" customHeight="1">
      <c r="E73"/>
    </row>
    <row r="74" spans="5:5" ht="23.25" customHeight="1">
      <c r="E74"/>
    </row>
    <row r="75" spans="5:5" ht="27.75" customHeight="1">
      <c r="E75"/>
    </row>
    <row r="76" spans="5:5" ht="30" customHeight="1">
      <c r="E76"/>
    </row>
    <row r="77" spans="5:5">
      <c r="E77"/>
    </row>
    <row r="78" spans="5:5" ht="22.5" customHeight="1">
      <c r="E78"/>
    </row>
    <row r="79" spans="5:5" ht="21" customHeight="1"/>
    <row r="80" spans="5:5" ht="24.75" customHeight="1"/>
    <row r="81" ht="21" customHeight="1"/>
    <row r="83" ht="20.25" customHeight="1"/>
    <row r="87" ht="52.5" customHeight="1"/>
  </sheetData>
  <mergeCells count="184">
    <mergeCell ref="A4:D12"/>
    <mergeCell ref="M4:N4"/>
    <mergeCell ref="S4:T4"/>
    <mergeCell ref="S8:T8"/>
    <mergeCell ref="A13:D13"/>
    <mergeCell ref="S13:T13"/>
    <mergeCell ref="A1:D2"/>
    <mergeCell ref="E1:E62"/>
    <mergeCell ref="F1:T2"/>
    <mergeCell ref="G3:H3"/>
    <mergeCell ref="I3:J3"/>
    <mergeCell ref="K3:L3"/>
    <mergeCell ref="M3:N3"/>
    <mergeCell ref="O3:P3"/>
    <mergeCell ref="Q3:R3"/>
    <mergeCell ref="S3:T3"/>
    <mergeCell ref="S24:T24"/>
    <mergeCell ref="G26:H26"/>
    <mergeCell ref="I26:J26"/>
    <mergeCell ref="K26:L26"/>
    <mergeCell ref="M26:N26"/>
    <mergeCell ref="O26:P26"/>
    <mergeCell ref="Q26:R26"/>
    <mergeCell ref="A28:D28"/>
    <mergeCell ref="U24:V24"/>
    <mergeCell ref="W24:X24"/>
    <mergeCell ref="Y24:Z24"/>
    <mergeCell ref="G25:H25"/>
    <mergeCell ref="I25:J25"/>
    <mergeCell ref="K25:L25"/>
    <mergeCell ref="M25:N25"/>
    <mergeCell ref="O25:P25"/>
    <mergeCell ref="Q25:R25"/>
    <mergeCell ref="G24:H24"/>
    <mergeCell ref="I24:J24"/>
    <mergeCell ref="K24:L24"/>
    <mergeCell ref="M24:N24"/>
    <mergeCell ref="O24:P24"/>
    <mergeCell ref="Q24:R24"/>
    <mergeCell ref="S25:T25"/>
    <mergeCell ref="U25:V25"/>
    <mergeCell ref="W25:X25"/>
    <mergeCell ref="Y25:Z25"/>
    <mergeCell ref="G28:H28"/>
    <mergeCell ref="I28:J28"/>
    <mergeCell ref="K28:L28"/>
    <mergeCell ref="M28:N28"/>
    <mergeCell ref="S26:T26"/>
    <mergeCell ref="U26:V26"/>
    <mergeCell ref="W26:X26"/>
    <mergeCell ref="Y26:Z26"/>
    <mergeCell ref="A27:D27"/>
    <mergeCell ref="G27:H27"/>
    <mergeCell ref="I27:J27"/>
    <mergeCell ref="K27:L27"/>
    <mergeCell ref="M27:N27"/>
    <mergeCell ref="O27:P27"/>
    <mergeCell ref="A14:D26"/>
    <mergeCell ref="S19:T19"/>
    <mergeCell ref="F21:P21"/>
    <mergeCell ref="G22:H22"/>
    <mergeCell ref="I22:J22"/>
    <mergeCell ref="K22:L22"/>
    <mergeCell ref="M22:N22"/>
    <mergeCell ref="O22:P22"/>
    <mergeCell ref="Q22:R22"/>
    <mergeCell ref="S22:T22"/>
    <mergeCell ref="O28:P28"/>
    <mergeCell ref="Q28:R28"/>
    <mergeCell ref="S28:T28"/>
    <mergeCell ref="U28:V28"/>
    <mergeCell ref="W28:X28"/>
    <mergeCell ref="Y28:Z28"/>
    <mergeCell ref="Q27:R27"/>
    <mergeCell ref="S27:T27"/>
    <mergeCell ref="U27:V27"/>
    <mergeCell ref="W27:X27"/>
    <mergeCell ref="Y27:Z27"/>
    <mergeCell ref="Y29:Z29"/>
    <mergeCell ref="G31:H31"/>
    <mergeCell ref="I31:J31"/>
    <mergeCell ref="K31:L31"/>
    <mergeCell ref="M31:N31"/>
    <mergeCell ref="O31:P31"/>
    <mergeCell ref="A29:D31"/>
    <mergeCell ref="G29:H29"/>
    <mergeCell ref="I29:J29"/>
    <mergeCell ref="K29:L29"/>
    <mergeCell ref="M29:N29"/>
    <mergeCell ref="O29:P29"/>
    <mergeCell ref="A32:D32"/>
    <mergeCell ref="G32:H32"/>
    <mergeCell ref="I32:J32"/>
    <mergeCell ref="K32:L32"/>
    <mergeCell ref="M32:N32"/>
    <mergeCell ref="Q29:R29"/>
    <mergeCell ref="S29:T29"/>
    <mergeCell ref="U29:V29"/>
    <mergeCell ref="W29:X29"/>
    <mergeCell ref="O32:P32"/>
    <mergeCell ref="Q32:R32"/>
    <mergeCell ref="S32:T32"/>
    <mergeCell ref="U32:V32"/>
    <mergeCell ref="W32:X32"/>
    <mergeCell ref="Y32:Z32"/>
    <mergeCell ref="Q31:R31"/>
    <mergeCell ref="S31:T31"/>
    <mergeCell ref="U31:V31"/>
    <mergeCell ref="W31:X31"/>
    <mergeCell ref="Y31:Z31"/>
    <mergeCell ref="A34:D34"/>
    <mergeCell ref="G34:H34"/>
    <mergeCell ref="I34:J34"/>
    <mergeCell ref="K34:L34"/>
    <mergeCell ref="M34:N34"/>
    <mergeCell ref="A33:D33"/>
    <mergeCell ref="G33:H33"/>
    <mergeCell ref="I33:J33"/>
    <mergeCell ref="K33:L33"/>
    <mergeCell ref="M33:N33"/>
    <mergeCell ref="O34:P34"/>
    <mergeCell ref="Q34:R34"/>
    <mergeCell ref="S34:T34"/>
    <mergeCell ref="U34:V34"/>
    <mergeCell ref="W34:X34"/>
    <mergeCell ref="Y34:Z34"/>
    <mergeCell ref="Q33:R33"/>
    <mergeCell ref="S33:T33"/>
    <mergeCell ref="U33:V33"/>
    <mergeCell ref="W33:X33"/>
    <mergeCell ref="Y33:Z33"/>
    <mergeCell ref="O33:P33"/>
    <mergeCell ref="A36:D36"/>
    <mergeCell ref="G36:H36"/>
    <mergeCell ref="I36:J36"/>
    <mergeCell ref="K36:L36"/>
    <mergeCell ref="M36:N36"/>
    <mergeCell ref="A35:D35"/>
    <mergeCell ref="G35:H35"/>
    <mergeCell ref="I35:J35"/>
    <mergeCell ref="K35:L35"/>
    <mergeCell ref="M35:N35"/>
    <mergeCell ref="O36:P36"/>
    <mergeCell ref="Q36:R36"/>
    <mergeCell ref="S36:T36"/>
    <mergeCell ref="U36:V36"/>
    <mergeCell ref="W36:X36"/>
    <mergeCell ref="Y36:Z36"/>
    <mergeCell ref="Q35:R35"/>
    <mergeCell ref="S35:T35"/>
    <mergeCell ref="U35:V35"/>
    <mergeCell ref="W35:X35"/>
    <mergeCell ref="Y35:Z35"/>
    <mergeCell ref="O35:P35"/>
    <mergeCell ref="A44:D44"/>
    <mergeCell ref="A45:D45"/>
    <mergeCell ref="A46:D46"/>
    <mergeCell ref="A47:D47"/>
    <mergeCell ref="A48:D48"/>
    <mergeCell ref="A49:D49"/>
    <mergeCell ref="A37:D37"/>
    <mergeCell ref="A38:D38"/>
    <mergeCell ref="F38:X38"/>
    <mergeCell ref="A39:D39"/>
    <mergeCell ref="A40:D40"/>
    <mergeCell ref="A41:B43"/>
    <mergeCell ref="C41:D43"/>
    <mergeCell ref="A55:D55"/>
    <mergeCell ref="F55:X62"/>
    <mergeCell ref="A56:D56"/>
    <mergeCell ref="A57:D57"/>
    <mergeCell ref="A58:D58"/>
    <mergeCell ref="A59:D59"/>
    <mergeCell ref="A60:D60"/>
    <mergeCell ref="A61:D61"/>
    <mergeCell ref="A50:D50"/>
    <mergeCell ref="A51:D51"/>
    <mergeCell ref="A52:D52"/>
    <mergeCell ref="A53:D53"/>
    <mergeCell ref="F53:X53"/>
    <mergeCell ref="A54:D54"/>
    <mergeCell ref="G54:J54"/>
    <mergeCell ref="K54:M54"/>
    <mergeCell ref="N54:X54"/>
  </mergeCells>
  <pageMargins left="0.7" right="0.7" top="0.75" bottom="0.75" header="0.3" footer="0.3"/>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58"/>
  <dimension ref="A1:Z88"/>
  <sheetViews>
    <sheetView topLeftCell="A16" zoomScale="55" zoomScaleNormal="55" workbookViewId="0">
      <selection sqref="A1:D2"/>
    </sheetView>
  </sheetViews>
  <sheetFormatPr defaultRowHeight="15"/>
  <cols>
    <col min="1" max="1" width="29.140625" customWidth="1"/>
    <col min="2" max="2" width="16.42578125" customWidth="1"/>
    <col min="3" max="3" width="17.28515625" customWidth="1"/>
    <col min="4" max="4" width="8" customWidth="1"/>
    <col min="5" max="5" width="0.140625" style="60" customWidth="1"/>
    <col min="6" max="6" width="27.5703125" customWidth="1"/>
    <col min="7" max="7" width="7.5703125" customWidth="1"/>
    <col min="8" max="8" width="12" customWidth="1"/>
    <col min="9" max="9" width="7.5703125" customWidth="1"/>
    <col min="10" max="10" width="10.85546875" customWidth="1"/>
    <col min="11" max="11" width="7.42578125" customWidth="1"/>
    <col min="12" max="12" width="11.42578125" customWidth="1"/>
    <col min="13" max="13" width="8.140625" customWidth="1"/>
    <col min="14" max="14" width="11.28515625" customWidth="1"/>
    <col min="15" max="15" width="8.140625" customWidth="1"/>
    <col min="16" max="16" width="11.28515625" customWidth="1"/>
    <col min="17" max="17" width="10.5703125" bestFit="1" customWidth="1"/>
    <col min="18" max="18" width="11.7109375" customWidth="1"/>
    <col min="19" max="19" width="9.140625" style="616"/>
    <col min="20" max="20" width="13" customWidth="1"/>
  </cols>
  <sheetData>
    <row r="1" spans="1:20" ht="15" customHeight="1" thickTop="1">
      <c r="A1" s="901" t="s">
        <v>0</v>
      </c>
      <c r="B1" s="902"/>
      <c r="C1" s="902"/>
      <c r="D1" s="902"/>
      <c r="E1" s="1070"/>
      <c r="F1" s="905" t="s">
        <v>1</v>
      </c>
      <c r="G1" s="905"/>
      <c r="H1" s="905"/>
      <c r="I1" s="905"/>
      <c r="J1" s="905"/>
      <c r="K1" s="905"/>
      <c r="L1" s="905"/>
      <c r="M1" s="905"/>
      <c r="N1" s="905"/>
      <c r="O1" s="905"/>
      <c r="P1" s="905"/>
      <c r="Q1" s="905"/>
      <c r="R1" s="905"/>
      <c r="S1" s="905"/>
      <c r="T1" s="905"/>
    </row>
    <row r="2" spans="1:20" ht="15.75" customHeight="1" thickBot="1">
      <c r="A2" s="903"/>
      <c r="B2" s="904"/>
      <c r="C2" s="904"/>
      <c r="D2" s="904"/>
      <c r="E2" s="985"/>
      <c r="F2" s="905"/>
      <c r="G2" s="905"/>
      <c r="H2" s="905"/>
      <c r="I2" s="905"/>
      <c r="J2" s="905"/>
      <c r="K2" s="905"/>
      <c r="L2" s="905"/>
      <c r="M2" s="905"/>
      <c r="N2" s="905"/>
      <c r="O2" s="905"/>
      <c r="P2" s="905"/>
      <c r="Q2" s="905"/>
      <c r="R2" s="905"/>
      <c r="S2" s="905"/>
      <c r="T2" s="905"/>
    </row>
    <row r="3" spans="1:20" ht="15.75" thickBot="1">
      <c r="A3" s="3"/>
      <c r="B3" s="4"/>
      <c r="C3" s="4"/>
      <c r="D3" s="4"/>
      <c r="E3" s="985"/>
      <c r="F3" s="137" t="s">
        <v>2</v>
      </c>
      <c r="G3" s="907">
        <v>2018</v>
      </c>
      <c r="H3" s="908"/>
      <c r="I3" s="907">
        <v>2019</v>
      </c>
      <c r="J3" s="908"/>
      <c r="K3" s="907">
        <v>2020</v>
      </c>
      <c r="L3" s="908"/>
      <c r="M3" s="907">
        <v>2021</v>
      </c>
      <c r="N3" s="908"/>
      <c r="O3" s="907">
        <v>2022</v>
      </c>
      <c r="P3" s="908"/>
      <c r="Q3" s="907">
        <v>2023</v>
      </c>
      <c r="R3" s="1295"/>
      <c r="S3" s="1638">
        <v>2024</v>
      </c>
      <c r="T3" s="1638"/>
    </row>
    <row r="4" spans="1:20" ht="20.25" customHeight="1" thickTop="1">
      <c r="A4" s="888"/>
      <c r="B4" s="845"/>
      <c r="C4" s="845"/>
      <c r="D4" s="1075"/>
      <c r="E4" s="985"/>
      <c r="F4" s="138" t="s">
        <v>3</v>
      </c>
      <c r="G4" s="157"/>
      <c r="H4" s="6"/>
      <c r="I4" s="586"/>
      <c r="J4" s="6"/>
      <c r="K4" s="157"/>
      <c r="L4" s="6"/>
      <c r="M4" s="982"/>
      <c r="N4" s="983"/>
      <c r="O4" s="157"/>
      <c r="P4" s="6"/>
      <c r="Q4" s="157"/>
      <c r="R4" s="158"/>
      <c r="S4" s="1519"/>
      <c r="T4" s="1520"/>
    </row>
    <row r="5" spans="1:20" ht="21" customHeight="1">
      <c r="A5" s="888"/>
      <c r="B5" s="845"/>
      <c r="C5" s="845"/>
      <c r="D5" s="1075"/>
      <c r="E5" s="985"/>
      <c r="F5" s="66" t="s">
        <v>4</v>
      </c>
      <c r="G5" s="451"/>
      <c r="H5" s="72"/>
      <c r="I5" s="451"/>
      <c r="J5" s="72"/>
      <c r="K5" s="517">
        <v>-3.7584274615766526E-4</v>
      </c>
      <c r="L5" s="39" t="s">
        <v>15</v>
      </c>
      <c r="M5" s="456">
        <v>6.4037524077803665E-2</v>
      </c>
      <c r="N5" s="641" t="s">
        <v>5</v>
      </c>
      <c r="O5" s="456">
        <v>1.224111438465007E-2</v>
      </c>
      <c r="P5" s="22" t="s">
        <v>7</v>
      </c>
      <c r="Q5" s="221">
        <v>2.3946736567544459E-2</v>
      </c>
      <c r="R5" s="240" t="s">
        <v>7</v>
      </c>
      <c r="S5" s="613">
        <v>1.1536469958039461E-2</v>
      </c>
      <c r="T5" s="240" t="s">
        <v>7</v>
      </c>
    </row>
    <row r="6" spans="1:20" ht="25.5" customHeight="1">
      <c r="A6" s="888"/>
      <c r="B6" s="845"/>
      <c r="C6" s="845"/>
      <c r="D6" s="1075"/>
      <c r="E6" s="985"/>
      <c r="F6" s="67" t="s">
        <v>9</v>
      </c>
      <c r="G6" s="454"/>
      <c r="H6" s="72"/>
      <c r="I6" s="454"/>
      <c r="J6" s="72"/>
      <c r="K6" s="517">
        <v>-5.1082615093546356E-2</v>
      </c>
      <c r="L6" s="39" t="s">
        <v>15</v>
      </c>
      <c r="M6" s="457">
        <v>0.88466061318753253</v>
      </c>
      <c r="N6" s="641" t="s">
        <v>5</v>
      </c>
      <c r="O6" s="457">
        <v>0.11940601246904091</v>
      </c>
      <c r="P6" s="641" t="s">
        <v>5</v>
      </c>
      <c r="Q6" s="221">
        <v>0.19145814091995891</v>
      </c>
      <c r="R6" s="640" t="s">
        <v>5</v>
      </c>
      <c r="S6" s="613">
        <v>5.2823061955295389E-2</v>
      </c>
      <c r="T6" s="640" t="s">
        <v>5</v>
      </c>
    </row>
    <row r="7" spans="1:20" ht="25.5">
      <c r="A7" s="888"/>
      <c r="B7" s="845"/>
      <c r="C7" s="845"/>
      <c r="D7" s="1075"/>
      <c r="E7" s="985"/>
      <c r="F7" s="68" t="s">
        <v>10</v>
      </c>
      <c r="G7" s="451"/>
      <c r="H7" s="72"/>
      <c r="I7" s="501"/>
      <c r="J7" s="72"/>
      <c r="K7" s="517">
        <v>0</v>
      </c>
      <c r="L7" s="13" t="s">
        <v>6</v>
      </c>
      <c r="M7" s="456">
        <v>0.52637788153744913</v>
      </c>
      <c r="N7" s="13" t="s">
        <v>6</v>
      </c>
      <c r="O7" s="456">
        <v>0.57674827148704744</v>
      </c>
      <c r="P7" s="13" t="s">
        <v>6</v>
      </c>
      <c r="Q7" s="221">
        <v>0.91419362625962763</v>
      </c>
      <c r="R7" s="230" t="s">
        <v>15</v>
      </c>
      <c r="S7" s="613">
        <v>0.50900400686891811</v>
      </c>
      <c r="T7" s="34" t="s">
        <v>6</v>
      </c>
    </row>
    <row r="8" spans="1:20" ht="19.5" customHeight="1">
      <c r="A8" s="888"/>
      <c r="B8" s="845"/>
      <c r="C8" s="845"/>
      <c r="D8" s="1075"/>
      <c r="E8" s="985"/>
      <c r="F8" s="69" t="s">
        <v>11</v>
      </c>
      <c r="G8" s="118"/>
      <c r="H8" s="23"/>
      <c r="I8" s="118"/>
      <c r="J8" s="23"/>
      <c r="K8" s="118"/>
      <c r="L8" s="23"/>
      <c r="M8" s="118"/>
      <c r="N8" s="23"/>
      <c r="O8" s="118"/>
      <c r="P8" s="23"/>
      <c r="Q8" s="118"/>
      <c r="R8" s="159"/>
      <c r="S8" s="1561"/>
      <c r="T8" s="1562"/>
    </row>
    <row r="9" spans="1:20" ht="23.25" customHeight="1">
      <c r="A9" s="888"/>
      <c r="B9" s="845"/>
      <c r="C9" s="845"/>
      <c r="D9" s="1075"/>
      <c r="E9" s="985"/>
      <c r="F9" s="66" t="s">
        <v>12</v>
      </c>
      <c r="G9" s="451"/>
      <c r="H9" s="72"/>
      <c r="I9" s="451"/>
      <c r="J9" s="72"/>
      <c r="K9" s="451" t="s">
        <v>17</v>
      </c>
      <c r="L9" s="82"/>
      <c r="M9" s="456">
        <v>18.049749396695749</v>
      </c>
      <c r="N9" s="641" t="s">
        <v>5</v>
      </c>
      <c r="O9" s="456">
        <v>15.343665525319878</v>
      </c>
      <c r="P9" s="641" t="s">
        <v>5</v>
      </c>
      <c r="Q9" s="456">
        <v>6.718697029994841</v>
      </c>
      <c r="R9" s="640" t="s">
        <v>5</v>
      </c>
      <c r="S9" s="613">
        <v>6.9349873086055842</v>
      </c>
      <c r="T9" s="640" t="s">
        <v>5</v>
      </c>
    </row>
    <row r="10" spans="1:20" ht="21" customHeight="1">
      <c r="A10" s="888"/>
      <c r="B10" s="845"/>
      <c r="C10" s="845"/>
      <c r="D10" s="1075"/>
      <c r="E10" s="985"/>
      <c r="F10" s="67" t="s">
        <v>13</v>
      </c>
      <c r="G10" s="454"/>
      <c r="H10" s="82"/>
      <c r="I10" s="454"/>
      <c r="J10" s="82"/>
      <c r="K10" s="454" t="s">
        <v>17</v>
      </c>
      <c r="L10" s="72"/>
      <c r="M10" s="221">
        <v>18.049702988676444</v>
      </c>
      <c r="N10" s="641" t="s">
        <v>5</v>
      </c>
      <c r="O10" s="457">
        <v>15.339640776115816</v>
      </c>
      <c r="P10" s="641" t="s">
        <v>5</v>
      </c>
      <c r="Q10" s="457">
        <v>6.718697029994841</v>
      </c>
      <c r="R10" s="640" t="s">
        <v>5</v>
      </c>
      <c r="S10" s="613">
        <v>6.9348235486776382</v>
      </c>
      <c r="T10" s="640" t="s">
        <v>5</v>
      </c>
    </row>
    <row r="11" spans="1:20" ht="22.5" customHeight="1">
      <c r="A11" s="888"/>
      <c r="B11" s="845"/>
      <c r="C11" s="845"/>
      <c r="D11" s="1075"/>
      <c r="E11" s="985"/>
      <c r="F11" s="66" t="s">
        <v>14</v>
      </c>
      <c r="G11" s="458"/>
      <c r="H11" s="72"/>
      <c r="I11" s="459"/>
      <c r="J11" s="72"/>
      <c r="K11" s="458" t="s">
        <v>17</v>
      </c>
      <c r="L11" s="72"/>
      <c r="M11" s="460">
        <v>1.4234236477736826</v>
      </c>
      <c r="N11" s="641" t="s">
        <v>5</v>
      </c>
      <c r="O11" s="460">
        <v>0.48685236491530764</v>
      </c>
      <c r="P11" s="641" t="s">
        <v>5</v>
      </c>
      <c r="Q11" s="460">
        <v>8.9076171512582256</v>
      </c>
      <c r="R11" s="640" t="s">
        <v>5</v>
      </c>
      <c r="S11" s="613">
        <v>21.600851298314272</v>
      </c>
      <c r="T11" s="640" t="s">
        <v>5</v>
      </c>
    </row>
    <row r="12" spans="1:20" ht="25.5" customHeight="1" thickBot="1">
      <c r="A12" s="889"/>
      <c r="B12" s="890"/>
      <c r="C12" s="890"/>
      <c r="D12" s="1076"/>
      <c r="E12" s="985"/>
      <c r="F12" s="73" t="s">
        <v>16</v>
      </c>
      <c r="G12" s="461" t="s">
        <v>17</v>
      </c>
      <c r="H12" s="72"/>
      <c r="I12" s="461"/>
      <c r="J12" s="72"/>
      <c r="K12" s="461">
        <v>0</v>
      </c>
      <c r="L12" s="641" t="s">
        <v>5</v>
      </c>
      <c r="M12" s="462">
        <v>141.71445074564167</v>
      </c>
      <c r="N12" s="13" t="s">
        <v>6</v>
      </c>
      <c r="O12" s="462">
        <v>27.806510642396226</v>
      </c>
      <c r="P12" s="641" t="s">
        <v>5</v>
      </c>
      <c r="Q12" s="462">
        <v>6.0099305926321414</v>
      </c>
      <c r="R12" s="640" t="s">
        <v>5</v>
      </c>
      <c r="S12" s="613">
        <v>26.145488116655621</v>
      </c>
      <c r="T12" s="640" t="s">
        <v>5</v>
      </c>
    </row>
    <row r="13" spans="1:20" ht="20.25" customHeight="1" thickTop="1">
      <c r="A13" s="1080" t="s">
        <v>20</v>
      </c>
      <c r="B13" s="1081"/>
      <c r="C13" s="1081"/>
      <c r="D13" s="1081"/>
      <c r="E13" s="985"/>
      <c r="F13" s="76" t="s">
        <v>21</v>
      </c>
      <c r="G13" s="36"/>
      <c r="H13" s="35"/>
      <c r="I13" s="36"/>
      <c r="J13" s="35"/>
      <c r="K13" s="36"/>
      <c r="L13" s="35"/>
      <c r="M13" s="36"/>
      <c r="N13" s="35"/>
      <c r="O13" s="36"/>
      <c r="P13" s="35"/>
      <c r="Q13" s="36"/>
      <c r="R13" s="37"/>
      <c r="S13" s="1561"/>
      <c r="T13" s="1562"/>
    </row>
    <row r="14" spans="1:20" ht="21.75" customHeight="1">
      <c r="A14" s="1503" t="s">
        <v>951</v>
      </c>
      <c r="B14" s="1503"/>
      <c r="C14" s="1503"/>
      <c r="D14" s="1503"/>
      <c r="E14" s="1031"/>
      <c r="F14" s="67" t="s">
        <v>23</v>
      </c>
      <c r="G14" s="454"/>
      <c r="H14" s="82"/>
      <c r="I14" s="454"/>
      <c r="J14" s="82"/>
      <c r="K14" s="454">
        <v>0.99264245290752262</v>
      </c>
      <c r="L14" s="39" t="s">
        <v>15</v>
      </c>
      <c r="M14" s="457">
        <v>0.92761345636597381</v>
      </c>
      <c r="N14" s="39" t="s">
        <v>15</v>
      </c>
      <c r="O14" s="457">
        <v>0.89748326628172181</v>
      </c>
      <c r="P14" s="39" t="s">
        <v>15</v>
      </c>
      <c r="Q14" s="457">
        <v>0.87492442759299727</v>
      </c>
      <c r="R14" s="230" t="s">
        <v>15</v>
      </c>
      <c r="S14" s="613">
        <v>0.78160164271047228</v>
      </c>
      <c r="T14" s="230" t="s">
        <v>15</v>
      </c>
    </row>
    <row r="15" spans="1:20" ht="18.75" customHeight="1">
      <c r="A15" s="1504"/>
      <c r="B15" s="1504"/>
      <c r="C15" s="1504"/>
      <c r="D15" s="1504"/>
      <c r="E15" s="1031"/>
      <c r="F15" s="66" t="s">
        <v>24</v>
      </c>
      <c r="G15" s="451"/>
      <c r="H15" s="72"/>
      <c r="I15" s="451"/>
      <c r="J15" s="72"/>
      <c r="K15" s="574">
        <v>134.91486230817742</v>
      </c>
      <c r="L15" s="13" t="s">
        <v>6</v>
      </c>
      <c r="M15" s="456">
        <v>12.814722319880708</v>
      </c>
      <c r="N15" s="13" t="s">
        <v>6</v>
      </c>
      <c r="O15" s="456">
        <v>8.7545050815611916</v>
      </c>
      <c r="P15" s="13" t="s">
        <v>6</v>
      </c>
      <c r="Q15" s="456">
        <v>6.995166288313639</v>
      </c>
      <c r="R15" s="34" t="s">
        <v>6</v>
      </c>
      <c r="S15" s="613">
        <v>3.5787890184279805</v>
      </c>
      <c r="T15" s="34" t="s">
        <v>6</v>
      </c>
    </row>
    <row r="16" spans="1:20" ht="19.5" customHeight="1">
      <c r="A16" s="1504"/>
      <c r="B16" s="1504"/>
      <c r="C16" s="1504"/>
      <c r="D16" s="1504"/>
      <c r="E16" s="1031"/>
      <c r="F16" s="146" t="s">
        <v>25</v>
      </c>
      <c r="G16" s="454"/>
      <c r="H16" s="72"/>
      <c r="I16" s="454"/>
      <c r="J16" s="72"/>
      <c r="K16" s="454" t="s">
        <v>17</v>
      </c>
      <c r="M16" s="457">
        <v>9.2800028093340128</v>
      </c>
      <c r="N16" s="13" t="s">
        <v>6</v>
      </c>
      <c r="O16" s="457">
        <v>26.594843521971786</v>
      </c>
      <c r="P16" s="13" t="s">
        <v>6</v>
      </c>
      <c r="Q16" s="457">
        <v>6.0479786860899871</v>
      </c>
      <c r="R16" s="34" t="s">
        <v>6</v>
      </c>
      <c r="S16" s="613">
        <v>4.6286493745439934</v>
      </c>
      <c r="T16" s="230" t="s">
        <v>15</v>
      </c>
    </row>
    <row r="17" spans="1:26" ht="21.75" customHeight="1">
      <c r="A17" s="1504"/>
      <c r="B17" s="1504"/>
      <c r="C17" s="1504"/>
      <c r="D17" s="1504"/>
      <c r="E17" s="1031"/>
      <c r="F17" s="66" t="s">
        <v>27</v>
      </c>
      <c r="G17" s="451"/>
      <c r="H17" s="72"/>
      <c r="I17" s="451" t="s">
        <v>17</v>
      </c>
      <c r="J17" s="72"/>
      <c r="K17" s="451" t="s">
        <v>17</v>
      </c>
      <c r="L17" s="72"/>
      <c r="M17" s="456" t="s">
        <v>17</v>
      </c>
      <c r="N17" s="72"/>
      <c r="O17" s="456" t="s">
        <v>17</v>
      </c>
      <c r="P17" s="72"/>
      <c r="Q17" s="456" t="s">
        <v>17</v>
      </c>
      <c r="R17" s="467"/>
      <c r="S17" s="613"/>
      <c r="T17" s="463"/>
    </row>
    <row r="18" spans="1:26" ht="18.75" customHeight="1">
      <c r="A18" s="1504"/>
      <c r="B18" s="1504"/>
      <c r="C18" s="1504"/>
      <c r="D18" s="1504"/>
      <c r="E18" s="1031"/>
      <c r="F18" s="67" t="s">
        <v>28</v>
      </c>
      <c r="G18" s="454"/>
      <c r="H18" s="72"/>
      <c r="I18" s="454" t="s">
        <v>17</v>
      </c>
      <c r="J18" s="72"/>
      <c r="K18" s="454" t="s">
        <v>17</v>
      </c>
      <c r="L18" s="72"/>
      <c r="M18" s="457" t="s">
        <v>17</v>
      </c>
      <c r="N18" s="72"/>
      <c r="O18" s="457" t="s">
        <v>17</v>
      </c>
      <c r="P18" s="72"/>
      <c r="Q18" s="457" t="s">
        <v>17</v>
      </c>
      <c r="R18" s="467"/>
      <c r="S18" s="613"/>
      <c r="T18" s="463"/>
    </row>
    <row r="19" spans="1:26" ht="18" customHeight="1" thickBot="1">
      <c r="A19" s="1504"/>
      <c r="B19" s="1504"/>
      <c r="C19" s="1504"/>
      <c r="D19" s="1504"/>
      <c r="E19" s="1031"/>
      <c r="F19" s="247" t="s">
        <v>29</v>
      </c>
      <c r="G19" s="464"/>
      <c r="H19" s="72"/>
      <c r="I19" s="464" t="s">
        <v>17</v>
      </c>
      <c r="J19" s="72"/>
      <c r="K19" s="464" t="s">
        <v>17</v>
      </c>
      <c r="L19" s="72"/>
      <c r="M19" s="466"/>
      <c r="N19" s="72"/>
      <c r="O19" s="466"/>
      <c r="P19" s="72"/>
      <c r="Q19" s="466"/>
      <c r="R19" s="467"/>
      <c r="S19" s="613"/>
      <c r="T19" s="463"/>
    </row>
    <row r="20" spans="1:26" ht="17.25" customHeight="1" thickBot="1">
      <c r="A20" s="1504"/>
      <c r="B20" s="1504"/>
      <c r="C20" s="1504"/>
      <c r="D20" s="1504"/>
      <c r="E20" s="985"/>
      <c r="F20" s="254" t="s">
        <v>31</v>
      </c>
      <c r="G20" s="255"/>
      <c r="H20" s="82"/>
      <c r="I20" s="89"/>
      <c r="J20" s="82"/>
      <c r="K20" s="520">
        <v>6.4273514721078993</v>
      </c>
      <c r="L20" s="22" t="s">
        <v>7</v>
      </c>
      <c r="M20" s="553">
        <v>2.9005675016082475</v>
      </c>
      <c r="N20" s="22" t="s">
        <v>7</v>
      </c>
      <c r="O20" s="553">
        <v>2.3595337493046564</v>
      </c>
      <c r="P20" s="643" t="s">
        <v>8</v>
      </c>
      <c r="Q20" s="634">
        <v>2.9952859101639362</v>
      </c>
      <c r="R20" s="240" t="s">
        <v>7</v>
      </c>
      <c r="S20" s="613">
        <v>1.8965944056854949</v>
      </c>
      <c r="T20" s="643" t="s">
        <v>8</v>
      </c>
      <c r="U20" s="4"/>
      <c r="V20" s="4"/>
    </row>
    <row r="21" spans="1:26" ht="18.75" customHeight="1" thickBot="1">
      <c r="A21" s="1504"/>
      <c r="B21" s="1504"/>
      <c r="C21" s="1504"/>
      <c r="D21" s="1504"/>
      <c r="E21" s="1031"/>
      <c r="F21" s="1085"/>
      <c r="G21" s="1085"/>
      <c r="H21" s="1085"/>
      <c r="I21" s="1085"/>
      <c r="J21" s="1085"/>
      <c r="K21" s="1085"/>
      <c r="L21" s="1085"/>
      <c r="M21" s="1085"/>
      <c r="N21" s="1085"/>
      <c r="O21" s="1085"/>
      <c r="P21" s="1085"/>
      <c r="Q21" s="52"/>
      <c r="R21" s="52"/>
      <c r="S21" s="180"/>
      <c r="T21" s="52"/>
      <c r="U21" s="52"/>
      <c r="V21" s="52"/>
    </row>
    <row r="22" spans="1:26" ht="15" customHeight="1" thickBot="1">
      <c r="A22" s="1504"/>
      <c r="B22" s="1504"/>
      <c r="C22" s="1504"/>
      <c r="D22" s="1504"/>
      <c r="E22" s="1031"/>
      <c r="F22" s="264" t="s">
        <v>325</v>
      </c>
      <c r="G22" s="1635"/>
      <c r="H22" s="1635"/>
      <c r="I22" s="1635"/>
      <c r="J22" s="1635"/>
      <c r="K22" s="1086" t="s">
        <v>15</v>
      </c>
      <c r="L22" s="1086"/>
      <c r="M22" s="1088" t="s">
        <v>8</v>
      </c>
      <c r="N22" s="1088"/>
      <c r="O22" s="1088" t="s">
        <v>8</v>
      </c>
      <c r="P22" s="1088"/>
      <c r="Q22" s="1088" t="s">
        <v>8</v>
      </c>
      <c r="R22" s="1088"/>
      <c r="S22" s="266" t="s">
        <v>8</v>
      </c>
      <c r="T22" s="266"/>
      <c r="U22" s="4"/>
      <c r="V22" s="4"/>
    </row>
    <row r="23" spans="1:26" ht="15" customHeight="1" thickBot="1">
      <c r="A23" s="1504"/>
      <c r="B23" s="1504"/>
      <c r="C23" s="1504"/>
      <c r="D23" s="1504"/>
      <c r="E23" s="1031"/>
    </row>
    <row r="24" spans="1:26" ht="30" customHeight="1" thickBot="1">
      <c r="A24" s="1504"/>
      <c r="B24" s="1504"/>
      <c r="C24" s="1504"/>
      <c r="D24" s="1504"/>
      <c r="E24" s="1031"/>
      <c r="F24" s="267" t="s">
        <v>33</v>
      </c>
      <c r="G24" s="1288">
        <v>2018</v>
      </c>
      <c r="H24" s="1288"/>
      <c r="I24" s="1288">
        <v>2019</v>
      </c>
      <c r="J24" s="1288"/>
      <c r="K24" s="1288">
        <v>2020</v>
      </c>
      <c r="L24" s="1288"/>
      <c r="M24" s="1288">
        <v>2021</v>
      </c>
      <c r="N24" s="1288"/>
      <c r="O24" s="1288">
        <v>2022</v>
      </c>
      <c r="P24" s="1288"/>
      <c r="Q24" s="1288">
        <v>2023</v>
      </c>
      <c r="R24" s="1288"/>
      <c r="S24" s="1288">
        <v>2024</v>
      </c>
      <c r="T24" s="1288"/>
      <c r="U24" s="1287" t="s">
        <v>447</v>
      </c>
      <c r="V24" s="1287"/>
      <c r="W24" s="1287" t="s">
        <v>448</v>
      </c>
      <c r="X24" s="1287"/>
      <c r="Y24" s="1288" t="s">
        <v>445</v>
      </c>
      <c r="Z24" s="1289"/>
    </row>
    <row r="25" spans="1:26" ht="15" hidden="1" customHeight="1">
      <c r="A25" s="1504"/>
      <c r="B25" s="1504"/>
      <c r="C25" s="1504"/>
      <c r="D25" s="1504"/>
      <c r="E25" s="1031"/>
      <c r="F25" s="93" t="s">
        <v>37</v>
      </c>
      <c r="G25" s="865">
        <v>29490469</v>
      </c>
      <c r="H25" s="865">
        <v>29490469</v>
      </c>
      <c r="I25" s="865">
        <v>31915806</v>
      </c>
      <c r="J25" s="865">
        <v>31915806</v>
      </c>
      <c r="K25" s="865">
        <v>5976601</v>
      </c>
      <c r="L25" s="865">
        <v>5976601</v>
      </c>
      <c r="M25" s="865">
        <v>17940066</v>
      </c>
      <c r="N25" s="865">
        <v>17940066</v>
      </c>
      <c r="O25" s="865">
        <v>20738922</v>
      </c>
      <c r="P25" s="865">
        <v>20738922</v>
      </c>
      <c r="Q25" s="865">
        <v>20738922</v>
      </c>
      <c r="R25" s="865">
        <v>20738922</v>
      </c>
      <c r="S25" s="865">
        <v>20738922</v>
      </c>
      <c r="T25" s="865">
        <v>20738922</v>
      </c>
      <c r="U25" s="865">
        <v>2798856</v>
      </c>
      <c r="V25" s="865">
        <v>2798856</v>
      </c>
      <c r="W25" s="865">
        <v>0.15601146617855255</v>
      </c>
      <c r="X25" s="865">
        <v>0.15601146617855255</v>
      </c>
      <c r="Y25" s="865">
        <v>-8.4251692421152158E-2</v>
      </c>
      <c r="Z25" s="952">
        <v>-8.4251692421152158E-2</v>
      </c>
    </row>
    <row r="26" spans="1:26">
      <c r="A26" s="1505"/>
      <c r="B26" s="1505"/>
      <c r="C26" s="1505"/>
      <c r="D26" s="1505"/>
      <c r="E26" s="1031"/>
      <c r="F26" s="95" t="s">
        <v>37</v>
      </c>
      <c r="G26" s="860"/>
      <c r="H26" s="860"/>
      <c r="I26" s="860"/>
      <c r="J26" s="860"/>
      <c r="K26" s="860">
        <v>-3624</v>
      </c>
      <c r="L26" s="860"/>
      <c r="M26" s="860">
        <v>172214</v>
      </c>
      <c r="N26" s="860"/>
      <c r="O26" s="860">
        <v>270236</v>
      </c>
      <c r="P26" s="860"/>
      <c r="Q26" s="860">
        <v>513647</v>
      </c>
      <c r="R26" s="860"/>
      <c r="S26" s="860">
        <v>313448</v>
      </c>
      <c r="T26" s="860"/>
      <c r="U26" s="860">
        <v>-200199</v>
      </c>
      <c r="V26" s="860"/>
      <c r="W26" s="1010">
        <v>-0.3897598934676928</v>
      </c>
      <c r="X26" s="1010"/>
      <c r="Y26" s="1010" t="s">
        <v>40</v>
      </c>
      <c r="Z26" s="1011"/>
    </row>
    <row r="27" spans="1:26" ht="15" customHeight="1" thickBot="1">
      <c r="A27" s="882" t="s">
        <v>38</v>
      </c>
      <c r="B27" s="883"/>
      <c r="C27" s="883"/>
      <c r="D27" s="1021"/>
      <c r="E27" s="985"/>
      <c r="F27" s="94" t="s">
        <v>39</v>
      </c>
      <c r="G27" s="860"/>
      <c r="H27" s="860"/>
      <c r="I27" s="860"/>
      <c r="J27" s="860"/>
      <c r="K27" s="860">
        <v>0</v>
      </c>
      <c r="L27" s="860"/>
      <c r="M27" s="860">
        <v>84160</v>
      </c>
      <c r="N27" s="860"/>
      <c r="O27" s="860">
        <v>30835</v>
      </c>
      <c r="P27" s="860"/>
      <c r="Q27" s="860">
        <v>37822</v>
      </c>
      <c r="R27" s="860"/>
      <c r="S27" s="860">
        <v>8368</v>
      </c>
      <c r="T27" s="860"/>
      <c r="U27" s="1282">
        <v>-29454</v>
      </c>
      <c r="V27" s="1282"/>
      <c r="W27" s="861">
        <v>-0.77875310665750086</v>
      </c>
      <c r="X27" s="861"/>
      <c r="Y27" s="861" t="s">
        <v>40</v>
      </c>
      <c r="Z27" s="862"/>
    </row>
    <row r="28" spans="1:26" ht="15" customHeight="1" thickTop="1">
      <c r="A28" s="880" t="s">
        <v>41</v>
      </c>
      <c r="B28" s="881"/>
      <c r="C28" s="881"/>
      <c r="D28" s="1066"/>
      <c r="E28" s="985"/>
      <c r="F28" s="95" t="s">
        <v>304</v>
      </c>
      <c r="G28" s="860"/>
      <c r="H28" s="860"/>
      <c r="I28" s="860"/>
      <c r="J28" s="860"/>
      <c r="K28" s="860">
        <v>0</v>
      </c>
      <c r="L28" s="860"/>
      <c r="M28" s="860">
        <v>84160</v>
      </c>
      <c r="N28" s="860"/>
      <c r="O28" s="860">
        <v>30835</v>
      </c>
      <c r="P28" s="860"/>
      <c r="Q28" s="860">
        <v>37822</v>
      </c>
      <c r="R28" s="860"/>
      <c r="S28" s="860">
        <v>8368</v>
      </c>
      <c r="T28" s="860"/>
      <c r="U28" s="1282">
        <v>-29454</v>
      </c>
      <c r="V28" s="1282"/>
      <c r="W28" s="1005">
        <v>-0.77875310665750086</v>
      </c>
      <c r="X28" s="1005"/>
      <c r="Y28" s="1005" t="s">
        <v>40</v>
      </c>
      <c r="Z28" s="1006"/>
    </row>
    <row r="29" spans="1:26" ht="18" customHeight="1" thickBot="1">
      <c r="A29" s="960" t="s">
        <v>952</v>
      </c>
      <c r="B29" s="961"/>
      <c r="C29" s="961"/>
      <c r="D29" s="962"/>
      <c r="E29" s="985"/>
      <c r="F29" s="96" t="s">
        <v>44</v>
      </c>
      <c r="G29" s="857"/>
      <c r="H29" s="857"/>
      <c r="I29" s="857"/>
      <c r="J29" s="857"/>
      <c r="K29" s="1064">
        <v>-486</v>
      </c>
      <c r="L29" s="1064"/>
      <c r="M29" s="857">
        <v>72973</v>
      </c>
      <c r="N29" s="857"/>
      <c r="O29" s="857">
        <v>11185</v>
      </c>
      <c r="P29" s="857"/>
      <c r="Q29" s="857">
        <v>22181</v>
      </c>
      <c r="R29" s="857"/>
      <c r="S29" s="857">
        <v>6461</v>
      </c>
      <c r="T29" s="857"/>
      <c r="U29" s="1279">
        <v>-15720</v>
      </c>
      <c r="V29" s="1279"/>
      <c r="W29" s="858">
        <v>-0.70871466570488262</v>
      </c>
      <c r="X29" s="858"/>
      <c r="Y29" s="858" t="s">
        <v>40</v>
      </c>
      <c r="Z29" s="859"/>
    </row>
    <row r="30" spans="1:26" ht="15.75" customHeight="1" thickBot="1">
      <c r="A30" s="963"/>
      <c r="B30" s="964"/>
      <c r="C30" s="964"/>
      <c r="D30" s="965"/>
      <c r="E30" s="985"/>
    </row>
    <row r="31" spans="1:26" ht="34.5" customHeight="1" thickBot="1">
      <c r="A31" s="966"/>
      <c r="B31" s="967"/>
      <c r="C31" s="967"/>
      <c r="D31" s="968"/>
      <c r="E31" s="985"/>
      <c r="F31" s="267" t="s">
        <v>45</v>
      </c>
      <c r="G31" s="1062">
        <v>2018</v>
      </c>
      <c r="H31" s="1062"/>
      <c r="I31" s="1062">
        <v>2019</v>
      </c>
      <c r="J31" s="1062"/>
      <c r="K31" s="1062">
        <v>2020</v>
      </c>
      <c r="L31" s="1062"/>
      <c r="M31" s="1062">
        <v>2021</v>
      </c>
      <c r="N31" s="1062"/>
      <c r="O31" s="1062">
        <v>2022</v>
      </c>
      <c r="P31" s="1062"/>
      <c r="Q31" s="1062">
        <v>2023</v>
      </c>
      <c r="R31" s="1062"/>
      <c r="S31" s="1062">
        <v>2024</v>
      </c>
      <c r="T31" s="1062"/>
      <c r="U31" s="1063" t="s">
        <v>447</v>
      </c>
      <c r="V31" s="1063"/>
      <c r="W31" s="1063" t="s">
        <v>448</v>
      </c>
      <c r="X31" s="1063"/>
      <c r="Y31" s="1062" t="s">
        <v>445</v>
      </c>
      <c r="Z31" s="1065"/>
    </row>
    <row r="32" spans="1:26" ht="18" customHeight="1">
      <c r="A32" s="838" t="s">
        <v>46</v>
      </c>
      <c r="B32" s="839"/>
      <c r="C32" s="839"/>
      <c r="D32" s="839"/>
      <c r="E32" s="985"/>
      <c r="F32" s="93" t="s">
        <v>47</v>
      </c>
      <c r="G32" s="865"/>
      <c r="H32" s="865"/>
      <c r="I32" s="865"/>
      <c r="J32" s="865"/>
      <c r="K32" s="865">
        <v>1293094</v>
      </c>
      <c r="L32" s="865"/>
      <c r="M32" s="1485">
        <v>1139535</v>
      </c>
      <c r="N32" s="1485"/>
      <c r="O32" s="1485">
        <v>913724</v>
      </c>
      <c r="P32" s="1485"/>
      <c r="Q32" s="1485">
        <v>926264</v>
      </c>
      <c r="R32" s="1485"/>
      <c r="S32" s="1485">
        <v>560050</v>
      </c>
      <c r="T32" s="1485"/>
      <c r="U32" s="1485">
        <v>-366214</v>
      </c>
      <c r="V32" s="1485"/>
      <c r="W32" s="1010">
        <v>-0.39536676368724255</v>
      </c>
      <c r="X32" s="1010"/>
      <c r="Y32" s="1010">
        <v>-0.188760336469041</v>
      </c>
      <c r="Z32" s="1011"/>
    </row>
    <row r="33" spans="1:26" ht="18" customHeight="1">
      <c r="A33" s="836" t="s">
        <v>94</v>
      </c>
      <c r="B33" s="837"/>
      <c r="C33" s="837"/>
      <c r="D33" s="837"/>
      <c r="E33" s="985"/>
      <c r="F33" s="94" t="s">
        <v>49</v>
      </c>
      <c r="G33" s="1060"/>
      <c r="H33" s="1060"/>
      <c r="I33" s="860"/>
      <c r="J33" s="860"/>
      <c r="K33" s="860">
        <v>1283580</v>
      </c>
      <c r="L33" s="860"/>
      <c r="M33" s="860">
        <v>1057048</v>
      </c>
      <c r="N33" s="860"/>
      <c r="O33" s="860">
        <v>820052</v>
      </c>
      <c r="P33" s="860"/>
      <c r="Q33" s="860">
        <v>810411</v>
      </c>
      <c r="R33" s="860"/>
      <c r="S33" s="860">
        <v>437736</v>
      </c>
      <c r="T33" s="860"/>
      <c r="U33" s="860">
        <v>-372675</v>
      </c>
      <c r="V33" s="860"/>
      <c r="W33" s="861">
        <v>-0.45985925659942917</v>
      </c>
      <c r="X33" s="861"/>
      <c r="Y33" s="861">
        <v>-0.23581707263512885</v>
      </c>
      <c r="Z33" s="862"/>
    </row>
    <row r="34" spans="1:26" ht="18" customHeight="1">
      <c r="A34" s="838" t="s">
        <v>50</v>
      </c>
      <c r="B34" s="839"/>
      <c r="C34" s="839"/>
      <c r="D34" s="839"/>
      <c r="E34" s="985"/>
      <c r="F34" s="95" t="s">
        <v>51</v>
      </c>
      <c r="G34" s="860"/>
      <c r="H34" s="860"/>
      <c r="I34" s="860"/>
      <c r="J34" s="860"/>
      <c r="K34" s="860">
        <v>9514</v>
      </c>
      <c r="L34" s="860"/>
      <c r="M34" s="860">
        <v>82487</v>
      </c>
      <c r="N34" s="860"/>
      <c r="O34" s="860">
        <v>93672</v>
      </c>
      <c r="P34" s="860"/>
      <c r="Q34" s="860">
        <v>115853</v>
      </c>
      <c r="R34" s="860"/>
      <c r="S34" s="860">
        <v>122314</v>
      </c>
      <c r="T34" s="860"/>
      <c r="U34" s="860">
        <v>6461</v>
      </c>
      <c r="V34" s="860"/>
      <c r="W34" s="1005">
        <v>5.5768948581391919E-2</v>
      </c>
      <c r="X34" s="1005"/>
      <c r="Y34" s="1005">
        <v>0.89355644479866547</v>
      </c>
      <c r="Z34" s="1006"/>
    </row>
    <row r="35" spans="1:26" ht="18" customHeight="1">
      <c r="A35" s="863"/>
      <c r="B35" s="864"/>
      <c r="C35" s="864"/>
      <c r="D35" s="864"/>
      <c r="E35" s="985"/>
      <c r="F35" s="94" t="s">
        <v>53</v>
      </c>
      <c r="G35" s="860"/>
      <c r="H35" s="860"/>
      <c r="I35" s="860"/>
      <c r="J35" s="860"/>
      <c r="K35" s="860">
        <v>1293094</v>
      </c>
      <c r="L35" s="860"/>
      <c r="M35" s="860">
        <v>1139535</v>
      </c>
      <c r="N35" s="860"/>
      <c r="O35" s="860">
        <v>913724</v>
      </c>
      <c r="P35" s="860"/>
      <c r="Q35" s="860">
        <v>926264</v>
      </c>
      <c r="R35" s="860"/>
      <c r="S35" s="860">
        <v>560050</v>
      </c>
      <c r="T35" s="860"/>
      <c r="U35" s="1060">
        <v>-366214</v>
      </c>
      <c r="V35" s="1060"/>
      <c r="W35" s="861">
        <v>-0.39536676368724255</v>
      </c>
      <c r="X35" s="861"/>
      <c r="Y35" s="861">
        <v>-0.188760336469041</v>
      </c>
      <c r="Z35" s="862"/>
    </row>
    <row r="36" spans="1:26" ht="18" customHeight="1" thickBot="1">
      <c r="A36" s="838" t="s">
        <v>54</v>
      </c>
      <c r="B36" s="839"/>
      <c r="C36" s="839"/>
      <c r="D36" s="839"/>
      <c r="E36" s="985"/>
      <c r="F36" s="97" t="s">
        <v>328</v>
      </c>
      <c r="G36" s="857"/>
      <c r="H36" s="857"/>
      <c r="I36" s="857"/>
      <c r="J36" s="857"/>
      <c r="K36" s="857">
        <v>9514</v>
      </c>
      <c r="L36" s="857"/>
      <c r="M36" s="857">
        <v>82487</v>
      </c>
      <c r="N36" s="857"/>
      <c r="O36" s="857">
        <v>93672</v>
      </c>
      <c r="P36" s="857"/>
      <c r="Q36" s="857">
        <v>115853</v>
      </c>
      <c r="R36" s="857"/>
      <c r="S36" s="857">
        <v>122314</v>
      </c>
      <c r="T36" s="857"/>
      <c r="U36" s="857">
        <v>6461</v>
      </c>
      <c r="V36" s="857"/>
      <c r="W36" s="1007">
        <v>5.5768948581391919E-2</v>
      </c>
      <c r="X36" s="1007"/>
      <c r="Y36" s="1007"/>
      <c r="Z36" s="1008"/>
    </row>
    <row r="37" spans="1:26" ht="18" customHeight="1" thickBot="1">
      <c r="A37" s="836" t="s">
        <v>953</v>
      </c>
      <c r="B37" s="837"/>
      <c r="C37" s="837"/>
      <c r="D37" s="837"/>
      <c r="E37" s="985"/>
    </row>
    <row r="38" spans="1:26" ht="18" customHeight="1" thickBot="1">
      <c r="A38" s="838" t="s">
        <v>57</v>
      </c>
      <c r="B38" s="839"/>
      <c r="C38" s="839"/>
      <c r="D38" s="839"/>
      <c r="E38" s="985"/>
      <c r="F38" s="929" t="s">
        <v>58</v>
      </c>
      <c r="G38" s="840"/>
      <c r="H38" s="840"/>
      <c r="I38" s="840"/>
      <c r="J38" s="840"/>
      <c r="K38" s="840"/>
      <c r="L38" s="840"/>
      <c r="M38" s="840"/>
      <c r="N38" s="840"/>
      <c r="O38" s="840"/>
      <c r="P38" s="840"/>
      <c r="Q38" s="840"/>
      <c r="R38" s="840"/>
      <c r="S38" s="840"/>
      <c r="T38" s="840"/>
      <c r="U38" s="840"/>
      <c r="V38" s="840"/>
      <c r="W38" s="840"/>
      <c r="X38" s="841"/>
    </row>
    <row r="39" spans="1:26" ht="18" customHeight="1">
      <c r="A39" s="1198">
        <v>4311</v>
      </c>
      <c r="B39" s="1199"/>
      <c r="C39" s="1199"/>
      <c r="D39" s="1199"/>
      <c r="E39" s="985"/>
      <c r="F39" s="483"/>
      <c r="G39" s="484"/>
      <c r="H39" s="484"/>
      <c r="I39" s="484"/>
      <c r="J39" s="484"/>
      <c r="K39" s="484"/>
      <c r="L39" s="484"/>
      <c r="M39" s="484"/>
      <c r="N39" s="484"/>
      <c r="O39" s="484"/>
      <c r="P39" s="484"/>
      <c r="Q39" s="484"/>
      <c r="R39" s="484"/>
      <c r="S39" s="617"/>
      <c r="T39" s="484"/>
      <c r="U39" s="484"/>
      <c r="V39" s="484"/>
      <c r="W39" s="484"/>
      <c r="X39" s="486"/>
    </row>
    <row r="40" spans="1:26" ht="18" customHeight="1">
      <c r="A40" s="847" t="s">
        <v>59</v>
      </c>
      <c r="B40" s="848"/>
      <c r="C40" s="848"/>
      <c r="D40" s="848"/>
      <c r="E40" s="985"/>
      <c r="F40" s="487"/>
      <c r="G40" s="52"/>
      <c r="H40" s="52"/>
      <c r="I40" s="52"/>
      <c r="J40" s="52"/>
      <c r="K40" s="52"/>
      <c r="L40" s="52"/>
      <c r="M40" s="52"/>
      <c r="N40" s="52"/>
      <c r="O40" s="52"/>
      <c r="P40" s="52"/>
      <c r="Q40" s="52"/>
      <c r="R40" s="52"/>
      <c r="S40" s="180"/>
      <c r="T40" s="52"/>
      <c r="U40" s="52"/>
      <c r="V40" s="52"/>
      <c r="W40" s="52"/>
      <c r="X40" s="488"/>
    </row>
    <row r="41" spans="1:26" ht="18" customHeight="1">
      <c r="A41" s="1421" t="s">
        <v>265</v>
      </c>
      <c r="B41" s="1422"/>
      <c r="C41" s="1310">
        <v>1</v>
      </c>
      <c r="D41" s="1311"/>
      <c r="E41" s="1031"/>
      <c r="F41" s="487"/>
      <c r="G41" s="52"/>
      <c r="H41" s="52"/>
      <c r="I41" s="52"/>
      <c r="J41" s="52"/>
      <c r="K41" s="52"/>
      <c r="L41" s="52"/>
      <c r="M41" s="52"/>
      <c r="N41" s="52"/>
      <c r="O41" s="52"/>
      <c r="P41" s="52"/>
      <c r="Q41" s="52"/>
      <c r="R41" s="52"/>
      <c r="S41" s="180"/>
      <c r="T41" s="52"/>
      <c r="U41" s="52"/>
      <c r="V41" s="52"/>
      <c r="W41" s="52"/>
      <c r="X41" s="488"/>
    </row>
    <row r="42" spans="1:26" ht="18" customHeight="1">
      <c r="A42" s="1423"/>
      <c r="B42" s="1424"/>
      <c r="C42" s="1427"/>
      <c r="D42" s="1428"/>
      <c r="E42" s="985"/>
      <c r="F42" s="487"/>
      <c r="G42" s="52"/>
      <c r="H42" s="52"/>
      <c r="I42" s="52"/>
      <c r="J42" s="52"/>
      <c r="K42" s="52"/>
      <c r="L42" s="52"/>
      <c r="M42" s="52"/>
      <c r="N42" s="52"/>
      <c r="O42" s="52"/>
      <c r="P42" s="52"/>
      <c r="Q42" s="52"/>
      <c r="R42" s="52"/>
      <c r="S42" s="180"/>
      <c r="T42" s="52"/>
      <c r="U42" s="52"/>
      <c r="V42" s="52"/>
      <c r="W42" s="52"/>
      <c r="X42" s="488"/>
    </row>
    <row r="43" spans="1:26" ht="18" customHeight="1">
      <c r="A43" s="1425"/>
      <c r="B43" s="1426"/>
      <c r="C43" s="1312"/>
      <c r="D43" s="1313"/>
      <c r="E43" s="1031"/>
      <c r="F43" s="487"/>
      <c r="G43" s="52"/>
      <c r="H43" s="52"/>
      <c r="I43" s="52"/>
      <c r="J43" s="52"/>
      <c r="K43" s="52"/>
      <c r="L43" s="52"/>
      <c r="M43" s="52"/>
      <c r="N43" s="52"/>
      <c r="O43" s="52"/>
      <c r="P43" s="52"/>
      <c r="Q43" s="52"/>
      <c r="R43" s="52"/>
      <c r="S43" s="180"/>
      <c r="T43" s="52"/>
      <c r="U43" s="52"/>
      <c r="V43" s="52"/>
      <c r="W43" s="52"/>
      <c r="X43" s="488"/>
    </row>
    <row r="44" spans="1:26" ht="18" customHeight="1">
      <c r="A44" s="855" t="s">
        <v>61</v>
      </c>
      <c r="B44" s="856"/>
      <c r="C44" s="856"/>
      <c r="D44" s="1301"/>
      <c r="E44" s="985"/>
      <c r="F44" s="487"/>
      <c r="G44" s="52"/>
      <c r="H44" s="52"/>
      <c r="I44" s="52"/>
      <c r="J44" s="52"/>
      <c r="K44" s="52"/>
      <c r="L44" s="52"/>
      <c r="M44" s="52"/>
      <c r="N44" s="52"/>
      <c r="O44" s="52"/>
      <c r="P44" s="52"/>
      <c r="Q44" s="52"/>
      <c r="R44" s="52"/>
      <c r="S44" s="180"/>
      <c r="T44" s="52"/>
      <c r="U44" s="52"/>
      <c r="V44" s="52"/>
      <c r="W44" s="52"/>
      <c r="X44" s="488"/>
    </row>
    <row r="45" spans="1:26" ht="18" customHeight="1" thickBot="1">
      <c r="A45" s="1593" t="s">
        <v>954</v>
      </c>
      <c r="B45" s="1594"/>
      <c r="C45" s="1594"/>
      <c r="D45" s="1595"/>
      <c r="E45" s="985"/>
      <c r="F45" s="487"/>
      <c r="G45" s="52"/>
      <c r="H45" s="52"/>
      <c r="I45" s="52"/>
      <c r="J45" s="52"/>
      <c r="K45" s="52"/>
      <c r="L45" s="52"/>
      <c r="M45" s="52"/>
      <c r="N45" s="52"/>
      <c r="O45" s="52"/>
      <c r="P45" s="52"/>
      <c r="Q45" s="52"/>
      <c r="R45" s="52"/>
      <c r="S45" s="180"/>
      <c r="T45" s="52"/>
      <c r="U45" s="52"/>
      <c r="V45" s="52"/>
      <c r="W45" s="52"/>
      <c r="X45" s="488"/>
    </row>
    <row r="46" spans="1:26" ht="18" customHeight="1" thickTop="1" thickBot="1">
      <c r="A46" s="831" t="s">
        <v>63</v>
      </c>
      <c r="B46" s="832"/>
      <c r="C46" s="832"/>
      <c r="D46" s="1305"/>
      <c r="E46" s="985"/>
      <c r="F46" s="487"/>
      <c r="G46" s="52"/>
      <c r="H46" s="52"/>
      <c r="I46" s="52"/>
      <c r="J46" s="52"/>
      <c r="K46" s="52"/>
      <c r="L46" s="52"/>
      <c r="M46" s="52"/>
      <c r="N46" s="52"/>
      <c r="O46" s="52"/>
      <c r="P46" s="52"/>
      <c r="Q46" s="52"/>
      <c r="R46" s="52"/>
      <c r="S46" s="180"/>
      <c r="T46" s="52"/>
      <c r="U46" s="52"/>
      <c r="V46" s="52"/>
      <c r="W46" s="52"/>
      <c r="X46" s="488"/>
    </row>
    <row r="47" spans="1:26" ht="18" customHeight="1" thickTop="1">
      <c r="A47" s="880" t="s">
        <v>861</v>
      </c>
      <c r="B47" s="881"/>
      <c r="C47" s="881"/>
      <c r="D47" s="1066"/>
      <c r="E47" s="985"/>
      <c r="F47" s="487"/>
      <c r="G47" s="52"/>
      <c r="H47" s="52"/>
      <c r="I47" s="52"/>
      <c r="J47" s="52"/>
      <c r="K47" s="52"/>
      <c r="L47" s="52"/>
      <c r="M47" s="52"/>
      <c r="N47" s="52"/>
      <c r="O47" s="52"/>
      <c r="P47" s="52"/>
      <c r="Q47" s="52"/>
      <c r="R47" s="52"/>
      <c r="S47" s="180"/>
      <c r="T47" s="52"/>
      <c r="U47" s="52"/>
      <c r="V47" s="52"/>
      <c r="W47" s="52"/>
      <c r="X47" s="488"/>
    </row>
    <row r="48" spans="1:26" ht="18" customHeight="1">
      <c r="A48" s="1477" t="s">
        <v>955</v>
      </c>
      <c r="B48" s="1478"/>
      <c r="C48" s="1478"/>
      <c r="D48" s="1479"/>
      <c r="E48" s="985"/>
      <c r="F48" s="487"/>
      <c r="G48" s="52"/>
      <c r="H48" s="52"/>
      <c r="I48" s="52"/>
      <c r="J48" s="52"/>
      <c r="K48" s="52"/>
      <c r="L48" s="52"/>
      <c r="M48" s="52"/>
      <c r="N48" s="52"/>
      <c r="O48" s="52"/>
      <c r="P48" s="52"/>
      <c r="Q48" s="52"/>
      <c r="R48" s="52"/>
      <c r="S48" s="180"/>
      <c r="T48" s="52"/>
      <c r="U48" s="52"/>
      <c r="V48" s="52"/>
      <c r="W48" s="52"/>
      <c r="X48" s="488"/>
    </row>
    <row r="49" spans="1:24" ht="18" customHeight="1">
      <c r="A49" s="855" t="s">
        <v>66</v>
      </c>
      <c r="B49" s="856"/>
      <c r="C49" s="856"/>
      <c r="D49" s="1301"/>
      <c r="E49" s="985"/>
      <c r="F49" s="487"/>
      <c r="G49" s="52"/>
      <c r="H49" s="52"/>
      <c r="I49" s="52"/>
      <c r="J49" s="52"/>
      <c r="K49" s="52"/>
      <c r="L49" s="52"/>
      <c r="M49" s="52"/>
      <c r="N49" s="52"/>
      <c r="O49" s="52"/>
      <c r="P49" s="52"/>
      <c r="Q49" s="52"/>
      <c r="R49" s="52"/>
      <c r="S49" s="180"/>
      <c r="T49" s="52"/>
      <c r="U49" s="52"/>
      <c r="V49" s="52"/>
      <c r="W49" s="52"/>
      <c r="X49" s="488"/>
    </row>
    <row r="50" spans="1:24" ht="18" customHeight="1">
      <c r="A50" s="1566" t="s">
        <v>956</v>
      </c>
      <c r="B50" s="1567"/>
      <c r="C50" s="1567"/>
      <c r="D50" s="1568"/>
      <c r="E50" s="985"/>
      <c r="F50" s="487"/>
      <c r="G50" s="52"/>
      <c r="H50" s="52"/>
      <c r="I50" s="52"/>
      <c r="J50" s="52"/>
      <c r="K50" s="52"/>
      <c r="L50" s="52"/>
      <c r="M50" s="52"/>
      <c r="N50" s="52"/>
      <c r="O50" s="52"/>
      <c r="P50" s="52"/>
      <c r="Q50" s="52"/>
      <c r="R50" s="52"/>
      <c r="S50" s="180"/>
      <c r="T50" s="52"/>
      <c r="U50" s="52"/>
      <c r="V50" s="52"/>
      <c r="W50" s="52"/>
      <c r="X50" s="488"/>
    </row>
    <row r="51" spans="1:24" ht="18" customHeight="1" thickBot="1">
      <c r="A51" s="1263" t="s">
        <v>957</v>
      </c>
      <c r="B51" s="1107"/>
      <c r="C51" s="1107"/>
      <c r="D51" s="1264"/>
      <c r="E51" s="985"/>
      <c r="F51" s="487"/>
      <c r="G51" s="52"/>
      <c r="H51" s="52"/>
      <c r="I51" s="52"/>
      <c r="J51" s="52"/>
      <c r="K51" s="52"/>
      <c r="L51" s="52"/>
      <c r="M51" s="52"/>
      <c r="N51" s="52"/>
      <c r="O51" s="52"/>
      <c r="P51" s="52"/>
      <c r="Q51" s="52"/>
      <c r="R51" s="52"/>
      <c r="S51" s="180"/>
      <c r="T51" s="52"/>
      <c r="U51" s="52"/>
      <c r="V51" s="52"/>
      <c r="W51" s="52"/>
      <c r="X51" s="488"/>
    </row>
    <row r="52" spans="1:24" ht="18" customHeight="1" thickBot="1">
      <c r="A52" s="1110"/>
      <c r="B52" s="1111"/>
      <c r="C52" s="1111"/>
      <c r="D52" s="1265"/>
      <c r="E52" s="985"/>
      <c r="F52" s="938" t="s">
        <v>68</v>
      </c>
      <c r="G52" s="817"/>
      <c r="H52" s="817"/>
      <c r="I52" s="817"/>
      <c r="J52" s="817"/>
      <c r="K52" s="817"/>
      <c r="L52" s="817"/>
      <c r="M52" s="817"/>
      <c r="N52" s="817"/>
      <c r="O52" s="817"/>
      <c r="P52" s="817"/>
      <c r="Q52" s="817"/>
      <c r="R52" s="817"/>
      <c r="S52" s="817"/>
      <c r="T52" s="817"/>
      <c r="U52" s="817"/>
      <c r="V52" s="817"/>
      <c r="W52" s="817"/>
      <c r="X52" s="818"/>
    </row>
    <row r="53" spans="1:24" ht="18" customHeight="1" thickBot="1">
      <c r="A53" s="1569"/>
      <c r="B53" s="1570"/>
      <c r="C53" s="1570"/>
      <c r="D53" s="1571"/>
      <c r="E53" s="985"/>
      <c r="F53" s="307" t="s">
        <v>70</v>
      </c>
      <c r="G53" s="1244" t="s">
        <v>71</v>
      </c>
      <c r="H53" s="1244"/>
      <c r="I53" s="1244"/>
      <c r="J53" s="1244"/>
      <c r="K53" s="826" t="s">
        <v>72</v>
      </c>
      <c r="L53" s="827"/>
      <c r="M53" s="828"/>
      <c r="N53" s="826" t="s">
        <v>73</v>
      </c>
      <c r="O53" s="827"/>
      <c r="P53" s="827"/>
      <c r="Q53" s="827"/>
      <c r="R53" s="827"/>
      <c r="S53" s="827"/>
      <c r="T53" s="827"/>
      <c r="U53" s="827"/>
      <c r="V53" s="827"/>
      <c r="W53" s="827"/>
      <c r="X53" s="940"/>
    </row>
    <row r="54" spans="1:24" ht="18" customHeight="1">
      <c r="A54" s="1563"/>
      <c r="B54" s="1564"/>
      <c r="C54" s="1564"/>
      <c r="D54" s="1565"/>
      <c r="E54" s="985"/>
      <c r="F54" s="1465" t="s">
        <v>87</v>
      </c>
      <c r="G54" s="1466"/>
      <c r="H54" s="1466"/>
      <c r="I54" s="1466"/>
      <c r="J54" s="1466"/>
      <c r="K54" s="1466"/>
      <c r="L54" s="1466"/>
      <c r="M54" s="1466"/>
      <c r="N54" s="1466"/>
      <c r="O54" s="1466"/>
      <c r="P54" s="1466"/>
      <c r="Q54" s="1466"/>
      <c r="R54" s="1466"/>
      <c r="S54" s="1466"/>
      <c r="T54" s="1466"/>
      <c r="U54" s="1466"/>
      <c r="V54" s="1466"/>
      <c r="W54" s="1466"/>
      <c r="X54" s="1467"/>
    </row>
    <row r="55" spans="1:24" ht="18" customHeight="1">
      <c r="A55" s="855" t="s">
        <v>74</v>
      </c>
      <c r="B55" s="856"/>
      <c r="C55" s="856"/>
      <c r="D55" s="1301"/>
      <c r="E55" s="985"/>
      <c r="F55" s="1438"/>
      <c r="G55" s="1468"/>
      <c r="H55" s="1468"/>
      <c r="I55" s="1468"/>
      <c r="J55" s="1468"/>
      <c r="K55" s="1468"/>
      <c r="L55" s="1468"/>
      <c r="M55" s="1468"/>
      <c r="N55" s="1468"/>
      <c r="O55" s="1468"/>
      <c r="P55" s="1468"/>
      <c r="Q55" s="1468"/>
      <c r="R55" s="1468"/>
      <c r="S55" s="1468"/>
      <c r="T55" s="1468"/>
      <c r="U55" s="1468"/>
      <c r="V55" s="1468"/>
      <c r="W55" s="1468"/>
      <c r="X55" s="1469"/>
    </row>
    <row r="56" spans="1:24" ht="18" customHeight="1">
      <c r="A56" s="1050" t="s">
        <v>958</v>
      </c>
      <c r="B56" s="1051"/>
      <c r="C56" s="1051"/>
      <c r="D56" s="1052"/>
      <c r="E56" s="985"/>
      <c r="F56" s="1438"/>
      <c r="G56" s="1468"/>
      <c r="H56" s="1468"/>
      <c r="I56" s="1468"/>
      <c r="J56" s="1468"/>
      <c r="K56" s="1468"/>
      <c r="L56" s="1468"/>
      <c r="M56" s="1468"/>
      <c r="N56" s="1468"/>
      <c r="O56" s="1468"/>
      <c r="P56" s="1468"/>
      <c r="Q56" s="1468"/>
      <c r="R56" s="1468"/>
      <c r="S56" s="1468"/>
      <c r="T56" s="1468"/>
      <c r="U56" s="1468"/>
      <c r="V56" s="1468"/>
      <c r="W56" s="1468"/>
      <c r="X56" s="1469"/>
    </row>
    <row r="57" spans="1:24" ht="18" customHeight="1">
      <c r="A57" s="1050"/>
      <c r="B57" s="1051"/>
      <c r="C57" s="1051"/>
      <c r="D57" s="1052"/>
      <c r="E57" s="985"/>
      <c r="F57" s="1438"/>
      <c r="G57" s="1468"/>
      <c r="H57" s="1468"/>
      <c r="I57" s="1468"/>
      <c r="J57" s="1468"/>
      <c r="K57" s="1468"/>
      <c r="L57" s="1468"/>
      <c r="M57" s="1468"/>
      <c r="N57" s="1468"/>
      <c r="O57" s="1468"/>
      <c r="P57" s="1468"/>
      <c r="Q57" s="1468"/>
      <c r="R57" s="1468"/>
      <c r="S57" s="1468"/>
      <c r="T57" s="1468"/>
      <c r="U57" s="1468"/>
      <c r="V57" s="1468"/>
      <c r="W57" s="1468"/>
      <c r="X57" s="1469"/>
    </row>
    <row r="58" spans="1:24" ht="18" customHeight="1" thickBot="1">
      <c r="A58" s="1040"/>
      <c r="B58" s="1041"/>
      <c r="C58" s="1041"/>
      <c r="D58" s="1042"/>
      <c r="E58" s="985"/>
      <c r="F58" s="1438"/>
      <c r="G58" s="1468"/>
      <c r="H58" s="1468"/>
      <c r="I58" s="1468"/>
      <c r="J58" s="1468"/>
      <c r="K58" s="1468"/>
      <c r="L58" s="1468"/>
      <c r="M58" s="1468"/>
      <c r="N58" s="1468"/>
      <c r="O58" s="1468"/>
      <c r="P58" s="1468"/>
      <c r="Q58" s="1468"/>
      <c r="R58" s="1468"/>
      <c r="S58" s="1468"/>
      <c r="T58" s="1468"/>
      <c r="U58" s="1468"/>
      <c r="V58" s="1468"/>
      <c r="W58" s="1468"/>
      <c r="X58" s="1469"/>
    </row>
    <row r="59" spans="1:24" ht="18" customHeight="1" thickTop="1" thickBot="1">
      <c r="A59" s="831" t="s">
        <v>81</v>
      </c>
      <c r="B59" s="832"/>
      <c r="C59" s="832"/>
      <c r="D59" s="1305"/>
      <c r="E59" s="985"/>
      <c r="F59" s="1438"/>
      <c r="G59" s="1468"/>
      <c r="H59" s="1468"/>
      <c r="I59" s="1468"/>
      <c r="J59" s="1468"/>
      <c r="K59" s="1468"/>
      <c r="L59" s="1468"/>
      <c r="M59" s="1468"/>
      <c r="N59" s="1468"/>
      <c r="O59" s="1468"/>
      <c r="P59" s="1468"/>
      <c r="Q59" s="1468"/>
      <c r="R59" s="1468"/>
      <c r="S59" s="1468"/>
      <c r="T59" s="1468"/>
      <c r="U59" s="1468"/>
      <c r="V59" s="1468"/>
      <c r="W59" s="1468"/>
      <c r="X59" s="1469"/>
    </row>
    <row r="60" spans="1:24" ht="18" customHeight="1" thickTop="1">
      <c r="A60" s="880" t="s">
        <v>82</v>
      </c>
      <c r="B60" s="881"/>
      <c r="C60" s="881"/>
      <c r="D60" s="1066"/>
      <c r="E60" s="985"/>
      <c r="F60" s="1438"/>
      <c r="G60" s="1468"/>
      <c r="H60" s="1468"/>
      <c r="I60" s="1468"/>
      <c r="J60" s="1468"/>
      <c r="K60" s="1468"/>
      <c r="L60" s="1468"/>
      <c r="M60" s="1468"/>
      <c r="N60" s="1468"/>
      <c r="O60" s="1468"/>
      <c r="P60" s="1468"/>
      <c r="Q60" s="1468"/>
      <c r="R60" s="1468"/>
      <c r="S60" s="1468"/>
      <c r="T60" s="1468"/>
      <c r="U60" s="1468"/>
      <c r="V60" s="1468"/>
      <c r="W60" s="1468"/>
      <c r="X60" s="1469"/>
    </row>
    <row r="61" spans="1:24" ht="30.75" customHeight="1">
      <c r="A61" s="1589" t="s">
        <v>959</v>
      </c>
      <c r="B61" s="1589"/>
      <c r="C61" s="1589"/>
      <c r="D61" s="1590"/>
      <c r="E61" s="985"/>
      <c r="F61" s="1438"/>
      <c r="G61" s="1468"/>
      <c r="H61" s="1468"/>
      <c r="I61" s="1468"/>
      <c r="J61" s="1468"/>
      <c r="K61" s="1468"/>
      <c r="L61" s="1468"/>
      <c r="M61" s="1468"/>
      <c r="N61" s="1468"/>
      <c r="O61" s="1468"/>
      <c r="P61" s="1468"/>
      <c r="Q61" s="1468"/>
      <c r="R61" s="1468"/>
      <c r="S61" s="1468"/>
      <c r="T61" s="1468"/>
      <c r="U61" s="1468"/>
      <c r="V61" s="1468"/>
      <c r="W61" s="1468"/>
      <c r="X61" s="1469"/>
    </row>
    <row r="62" spans="1:24" ht="36.75" customHeight="1">
      <c r="A62" s="1475" t="s">
        <v>960</v>
      </c>
      <c r="B62" s="1475"/>
      <c r="C62" s="1475"/>
      <c r="D62" s="1476"/>
      <c r="E62" s="985"/>
      <c r="F62" s="1438"/>
      <c r="G62" s="1468"/>
      <c r="H62" s="1468"/>
      <c r="I62" s="1468"/>
      <c r="J62" s="1468"/>
      <c r="K62" s="1468"/>
      <c r="L62" s="1468"/>
      <c r="M62" s="1468"/>
      <c r="N62" s="1468"/>
      <c r="O62" s="1468"/>
      <c r="P62" s="1468"/>
      <c r="Q62" s="1468"/>
      <c r="R62" s="1468"/>
      <c r="S62" s="1468"/>
      <c r="T62" s="1468"/>
      <c r="U62" s="1468"/>
      <c r="V62" s="1468"/>
      <c r="W62" s="1468"/>
      <c r="X62" s="1469"/>
    </row>
    <row r="63" spans="1:24" ht="36.75" customHeight="1" thickBot="1">
      <c r="A63" s="498"/>
      <c r="B63" s="498"/>
      <c r="C63" s="498"/>
      <c r="D63" s="499"/>
      <c r="E63" s="986"/>
      <c r="F63" s="1470"/>
      <c r="G63" s="1471"/>
      <c r="H63" s="1471"/>
      <c r="I63" s="1471"/>
      <c r="J63" s="1471"/>
      <c r="K63" s="1471"/>
      <c r="L63" s="1471"/>
      <c r="M63" s="1471"/>
      <c r="N63" s="1471"/>
      <c r="O63" s="1471"/>
      <c r="P63" s="1471"/>
      <c r="Q63" s="1471"/>
      <c r="R63" s="1471"/>
      <c r="S63" s="1471"/>
      <c r="T63" s="1471"/>
      <c r="U63" s="1471"/>
      <c r="V63" s="1471"/>
      <c r="W63" s="1471"/>
      <c r="X63" s="1472"/>
    </row>
    <row r="64" spans="1:24" ht="18" customHeight="1"/>
    <row r="65" spans="5:5" ht="45" customHeight="1">
      <c r="E65"/>
    </row>
    <row r="66" spans="5:5">
      <c r="E66"/>
    </row>
    <row r="67" spans="5:5">
      <c r="E67"/>
    </row>
    <row r="68" spans="5:5">
      <c r="E68"/>
    </row>
    <row r="69" spans="5:5">
      <c r="E69"/>
    </row>
    <row r="70" spans="5:5">
      <c r="E70"/>
    </row>
    <row r="71" spans="5:5">
      <c r="E71"/>
    </row>
    <row r="72" spans="5:5">
      <c r="E72"/>
    </row>
    <row r="73" spans="5:5">
      <c r="E73"/>
    </row>
    <row r="74" spans="5:5" ht="21.75" customHeight="1">
      <c r="E74"/>
    </row>
    <row r="75" spans="5:5" ht="23.25" customHeight="1">
      <c r="E75"/>
    </row>
    <row r="76" spans="5:5" ht="27.75" customHeight="1">
      <c r="E76"/>
    </row>
    <row r="77" spans="5:5" ht="30" customHeight="1">
      <c r="E77"/>
    </row>
    <row r="78" spans="5:5">
      <c r="E78"/>
    </row>
    <row r="79" spans="5:5" ht="22.5" customHeight="1">
      <c r="E79"/>
    </row>
    <row r="80" spans="5:5" ht="21" customHeight="1"/>
    <row r="81" ht="24.75" customHeight="1"/>
    <row r="82" ht="21" customHeight="1"/>
    <row r="84" ht="20.25" customHeight="1"/>
    <row r="88" ht="52.5" customHeight="1"/>
  </sheetData>
  <mergeCells count="183">
    <mergeCell ref="A4:D12"/>
    <mergeCell ref="M4:N4"/>
    <mergeCell ref="S4:T4"/>
    <mergeCell ref="S8:T8"/>
    <mergeCell ref="A13:D13"/>
    <mergeCell ref="S13:T13"/>
    <mergeCell ref="A1:D2"/>
    <mergeCell ref="E1:E63"/>
    <mergeCell ref="F1:T2"/>
    <mergeCell ref="G3:H3"/>
    <mergeCell ref="I3:J3"/>
    <mergeCell ref="K3:L3"/>
    <mergeCell ref="M3:N3"/>
    <mergeCell ref="O3:P3"/>
    <mergeCell ref="Q3:R3"/>
    <mergeCell ref="S3:T3"/>
    <mergeCell ref="Q22:R22"/>
    <mergeCell ref="G24:H24"/>
    <mergeCell ref="I24:J24"/>
    <mergeCell ref="K24:L24"/>
    <mergeCell ref="M24:N24"/>
    <mergeCell ref="O24:P24"/>
    <mergeCell ref="Q24:R24"/>
    <mergeCell ref="S24:T24"/>
    <mergeCell ref="U24:V24"/>
    <mergeCell ref="W24:X24"/>
    <mergeCell ref="Y24:Z24"/>
    <mergeCell ref="G25:H25"/>
    <mergeCell ref="I25:J25"/>
    <mergeCell ref="K25:L25"/>
    <mergeCell ref="M25:N25"/>
    <mergeCell ref="O25:P25"/>
    <mergeCell ref="Q25:R25"/>
    <mergeCell ref="S25:T25"/>
    <mergeCell ref="U25:V25"/>
    <mergeCell ref="W25:X25"/>
    <mergeCell ref="Y25:Z25"/>
    <mergeCell ref="Y26:Z26"/>
    <mergeCell ref="A27:D27"/>
    <mergeCell ref="G27:H27"/>
    <mergeCell ref="I27:J27"/>
    <mergeCell ref="K27:L27"/>
    <mergeCell ref="M27:N27"/>
    <mergeCell ref="O27:P27"/>
    <mergeCell ref="Q27:R27"/>
    <mergeCell ref="A14:D26"/>
    <mergeCell ref="F21:P21"/>
    <mergeCell ref="G26:H26"/>
    <mergeCell ref="I26:J26"/>
    <mergeCell ref="K26:L26"/>
    <mergeCell ref="M26:N26"/>
    <mergeCell ref="O26:P26"/>
    <mergeCell ref="Q26:R26"/>
    <mergeCell ref="S26:T26"/>
    <mergeCell ref="U26:V26"/>
    <mergeCell ref="W26:X26"/>
    <mergeCell ref="G22:H22"/>
    <mergeCell ref="I22:J22"/>
    <mergeCell ref="K22:L22"/>
    <mergeCell ref="M22:N22"/>
    <mergeCell ref="O22:P22"/>
    <mergeCell ref="K29:L29"/>
    <mergeCell ref="M29:N29"/>
    <mergeCell ref="S27:T27"/>
    <mergeCell ref="U27:V27"/>
    <mergeCell ref="W27:X27"/>
    <mergeCell ref="Y27:Z27"/>
    <mergeCell ref="A28:D28"/>
    <mergeCell ref="G28:H28"/>
    <mergeCell ref="I28:J28"/>
    <mergeCell ref="K28:L28"/>
    <mergeCell ref="M28:N28"/>
    <mergeCell ref="O28:P28"/>
    <mergeCell ref="O29:P29"/>
    <mergeCell ref="Q29:R29"/>
    <mergeCell ref="S29:T29"/>
    <mergeCell ref="U29:V29"/>
    <mergeCell ref="W29:X29"/>
    <mergeCell ref="Y29:Z29"/>
    <mergeCell ref="Q28:R28"/>
    <mergeCell ref="S28:T28"/>
    <mergeCell ref="U28:V28"/>
    <mergeCell ref="W28:X28"/>
    <mergeCell ref="Y28:Z28"/>
    <mergeCell ref="A33:D33"/>
    <mergeCell ref="G33:H33"/>
    <mergeCell ref="I33:J33"/>
    <mergeCell ref="K33:L33"/>
    <mergeCell ref="M33:N33"/>
    <mergeCell ref="S31:T31"/>
    <mergeCell ref="U31:V31"/>
    <mergeCell ref="W31:X31"/>
    <mergeCell ref="Y31:Z31"/>
    <mergeCell ref="A32:D32"/>
    <mergeCell ref="G32:H32"/>
    <mergeCell ref="I32:J32"/>
    <mergeCell ref="K32:L32"/>
    <mergeCell ref="M32:N32"/>
    <mergeCell ref="O32:P32"/>
    <mergeCell ref="G31:H31"/>
    <mergeCell ref="I31:J31"/>
    <mergeCell ref="K31:L31"/>
    <mergeCell ref="M31:N31"/>
    <mergeCell ref="O31:P31"/>
    <mergeCell ref="Q31:R31"/>
    <mergeCell ref="A29:D31"/>
    <mergeCell ref="G29:H29"/>
    <mergeCell ref="I29:J29"/>
    <mergeCell ref="O33:P33"/>
    <mergeCell ref="Q33:R33"/>
    <mergeCell ref="S33:T33"/>
    <mergeCell ref="U33:V33"/>
    <mergeCell ref="W33:X33"/>
    <mergeCell ref="Y33:Z33"/>
    <mergeCell ref="Q32:R32"/>
    <mergeCell ref="S32:T32"/>
    <mergeCell ref="U32:V32"/>
    <mergeCell ref="W32:X32"/>
    <mergeCell ref="Y32:Z32"/>
    <mergeCell ref="Q34:R34"/>
    <mergeCell ref="S34:T34"/>
    <mergeCell ref="U34:V34"/>
    <mergeCell ref="W34:X34"/>
    <mergeCell ref="Y34:Z34"/>
    <mergeCell ref="A35:D35"/>
    <mergeCell ref="G35:H35"/>
    <mergeCell ref="I35:J35"/>
    <mergeCell ref="K35:L35"/>
    <mergeCell ref="M35:N35"/>
    <mergeCell ref="A34:D34"/>
    <mergeCell ref="G34:H34"/>
    <mergeCell ref="I34:J34"/>
    <mergeCell ref="K34:L34"/>
    <mergeCell ref="M34:N34"/>
    <mergeCell ref="O34:P34"/>
    <mergeCell ref="Y36:Z36"/>
    <mergeCell ref="A37:D37"/>
    <mergeCell ref="A36:D36"/>
    <mergeCell ref="G36:H36"/>
    <mergeCell ref="I36:J36"/>
    <mergeCell ref="K36:L36"/>
    <mergeCell ref="M36:N36"/>
    <mergeCell ref="O36:P36"/>
    <mergeCell ref="O35:P35"/>
    <mergeCell ref="Q35:R35"/>
    <mergeCell ref="S35:T35"/>
    <mergeCell ref="U35:V35"/>
    <mergeCell ref="W35:X35"/>
    <mergeCell ref="Y35:Z35"/>
    <mergeCell ref="A38:D38"/>
    <mergeCell ref="F38:X38"/>
    <mergeCell ref="A39:D39"/>
    <mergeCell ref="A40:D40"/>
    <mergeCell ref="A41:B43"/>
    <mergeCell ref="C41:D43"/>
    <mergeCell ref="Q36:R36"/>
    <mergeCell ref="S36:T36"/>
    <mergeCell ref="U36:V36"/>
    <mergeCell ref="W36:X36"/>
    <mergeCell ref="A50:D50"/>
    <mergeCell ref="A51:D51"/>
    <mergeCell ref="A52:D52"/>
    <mergeCell ref="F52:X52"/>
    <mergeCell ref="A53:D53"/>
    <mergeCell ref="G53:J53"/>
    <mergeCell ref="K53:M53"/>
    <mergeCell ref="N53:X53"/>
    <mergeCell ref="A44:D44"/>
    <mergeCell ref="A45:D45"/>
    <mergeCell ref="A46:D46"/>
    <mergeCell ref="A47:D47"/>
    <mergeCell ref="A48:D48"/>
    <mergeCell ref="A49:D49"/>
    <mergeCell ref="A54:D54"/>
    <mergeCell ref="F54:X63"/>
    <mergeCell ref="A55:D55"/>
    <mergeCell ref="A56:D56"/>
    <mergeCell ref="A57:D57"/>
    <mergeCell ref="A58:D58"/>
    <mergeCell ref="A59:D59"/>
    <mergeCell ref="A60:D60"/>
    <mergeCell ref="A61:D61"/>
    <mergeCell ref="A62:D62"/>
  </mergeCells>
  <pageMargins left="0.7" right="0.7" top="0.75" bottom="0.75" header="0.3" footer="0.3"/>
  <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14">
    <tabColor theme="5" tint="0.39997558519241921"/>
  </sheetPr>
  <dimension ref="A1:Z85"/>
  <sheetViews>
    <sheetView topLeftCell="A13" zoomScale="68" zoomScaleNormal="68" workbookViewId="0">
      <selection activeCell="B48" sqref="B48:D52"/>
    </sheetView>
  </sheetViews>
  <sheetFormatPr defaultRowHeight="15"/>
  <cols>
    <col min="1" max="1" width="29.140625" customWidth="1"/>
    <col min="2" max="2" width="16.42578125" customWidth="1"/>
    <col min="3" max="3" width="17.28515625" customWidth="1"/>
    <col min="4" max="4" width="8" customWidth="1"/>
    <col min="5" max="5" width="2" style="60" customWidth="1"/>
    <col min="6" max="6" width="27.5703125" customWidth="1"/>
    <col min="7" max="7" width="8.85546875" bestFit="1" customWidth="1"/>
    <col min="8" max="8" width="12" customWidth="1"/>
    <col min="9" max="9" width="7.5703125" customWidth="1"/>
    <col min="10" max="10" width="10.85546875" customWidth="1"/>
    <col min="11" max="11" width="7.85546875" bestFit="1" customWidth="1"/>
    <col min="12" max="12" width="11.42578125" customWidth="1"/>
    <col min="13" max="13" width="8.85546875" bestFit="1" customWidth="1"/>
    <col min="14" max="14" width="11.28515625" customWidth="1"/>
    <col min="15" max="15" width="9.85546875" bestFit="1" customWidth="1"/>
    <col min="16" max="16" width="11.28515625" customWidth="1"/>
    <col min="17" max="17" width="10.85546875" bestFit="1" customWidth="1"/>
  </cols>
  <sheetData>
    <row r="1" spans="1:20" ht="15" customHeight="1" thickTop="1">
      <c r="A1" s="901" t="s">
        <v>0</v>
      </c>
      <c r="B1" s="902"/>
      <c r="C1" s="902"/>
      <c r="D1" s="902"/>
      <c r="E1" s="984"/>
      <c r="F1" s="905" t="s">
        <v>1</v>
      </c>
      <c r="G1" s="905"/>
      <c r="H1" s="905"/>
      <c r="I1" s="905"/>
      <c r="J1" s="905"/>
      <c r="K1" s="905"/>
      <c r="L1" s="905"/>
      <c r="M1" s="905"/>
      <c r="N1" s="905"/>
      <c r="O1" s="905"/>
      <c r="P1" s="905"/>
      <c r="Q1" s="316"/>
      <c r="R1" s="316"/>
      <c r="S1" s="316"/>
      <c r="T1" s="316"/>
    </row>
    <row r="2" spans="1:20" ht="15.75" customHeight="1" thickBot="1">
      <c r="A2" s="903"/>
      <c r="B2" s="904"/>
      <c r="C2" s="904"/>
      <c r="D2" s="904"/>
      <c r="E2" s="791"/>
      <c r="F2" s="904"/>
      <c r="G2" s="904"/>
      <c r="H2" s="904"/>
      <c r="I2" s="904"/>
      <c r="J2" s="904"/>
      <c r="K2" s="904"/>
      <c r="L2" s="904"/>
      <c r="M2" s="904"/>
      <c r="N2" s="904"/>
      <c r="O2" s="904"/>
      <c r="P2" s="904"/>
      <c r="Q2" s="316"/>
      <c r="R2" s="316"/>
      <c r="S2" s="316"/>
      <c r="T2" s="316"/>
    </row>
    <row r="3" spans="1:20" ht="15.75" thickBot="1">
      <c r="A3" s="3"/>
      <c r="B3" s="4"/>
      <c r="C3" s="4"/>
      <c r="D3" s="4"/>
      <c r="E3" s="985"/>
      <c r="F3" s="137" t="s">
        <v>2</v>
      </c>
      <c r="G3" s="907">
        <v>2018</v>
      </c>
      <c r="H3" s="908"/>
      <c r="I3" s="907">
        <v>2019</v>
      </c>
      <c r="J3" s="908"/>
      <c r="K3" s="907">
        <v>2020</v>
      </c>
      <c r="L3" s="908"/>
      <c r="M3" s="907">
        <v>2021</v>
      </c>
      <c r="N3" s="908"/>
      <c r="O3" s="907">
        <v>2022</v>
      </c>
      <c r="P3" s="908"/>
      <c r="Q3" s="907">
        <v>2023</v>
      </c>
      <c r="R3" s="908"/>
      <c r="S3" s="907">
        <v>2024</v>
      </c>
      <c r="T3" s="908"/>
    </row>
    <row r="4" spans="1:20" ht="20.25" customHeight="1" thickTop="1" thickBot="1">
      <c r="A4" s="888"/>
      <c r="B4" s="845"/>
      <c r="C4" s="845"/>
      <c r="D4" s="845"/>
      <c r="E4" s="985"/>
      <c r="F4" s="138" t="s">
        <v>3</v>
      </c>
      <c r="G4" s="982"/>
      <c r="H4" s="983"/>
      <c r="I4" s="982"/>
      <c r="J4" s="983"/>
      <c r="K4" s="982"/>
      <c r="L4" s="983"/>
      <c r="M4" s="982"/>
      <c r="N4" s="983"/>
      <c r="O4" s="982"/>
      <c r="P4" s="983"/>
      <c r="Q4" s="982"/>
      <c r="R4" s="983"/>
      <c r="S4" s="982"/>
      <c r="T4" s="983"/>
    </row>
    <row r="5" spans="1:20" ht="21" customHeight="1" thickBot="1">
      <c r="A5" s="888"/>
      <c r="B5" s="845"/>
      <c r="C5" s="845"/>
      <c r="D5" s="845"/>
      <c r="E5" s="985"/>
      <c r="F5" s="66" t="s">
        <v>4</v>
      </c>
      <c r="G5" s="10">
        <v>-1.3995917231834269E-3</v>
      </c>
      <c r="H5" s="28" t="s">
        <v>15</v>
      </c>
      <c r="I5" s="10">
        <v>-4.5546505429422297E-3</v>
      </c>
      <c r="J5" s="28" t="s">
        <v>15</v>
      </c>
      <c r="K5" s="10">
        <v>-9.6819133046412175E-4</v>
      </c>
      <c r="L5" s="28" t="s">
        <v>15</v>
      </c>
      <c r="M5" s="14">
        <v>-5.1764037475949425E-2</v>
      </c>
      <c r="N5" s="13" t="s">
        <v>6</v>
      </c>
      <c r="O5" s="14">
        <v>6.4814565518077219E-4</v>
      </c>
      <c r="P5" s="380" t="s">
        <v>8</v>
      </c>
      <c r="Q5" s="14">
        <v>-0.01</v>
      </c>
      <c r="R5" s="380" t="s">
        <v>8</v>
      </c>
      <c r="S5">
        <v>0</v>
      </c>
      <c r="T5" s="28" t="s">
        <v>15</v>
      </c>
    </row>
    <row r="6" spans="1:20" ht="25.5" customHeight="1">
      <c r="A6" s="888"/>
      <c r="B6" s="845"/>
      <c r="C6" s="845"/>
      <c r="D6" s="845"/>
      <c r="E6" s="985"/>
      <c r="F6" s="67" t="s">
        <v>9</v>
      </c>
      <c r="G6" s="18">
        <v>-1.5556090525090725E-3</v>
      </c>
      <c r="H6" s="28" t="s">
        <v>15</v>
      </c>
      <c r="I6" s="18">
        <v>-5.1805745841476377E-3</v>
      </c>
      <c r="J6" s="28" t="s">
        <v>15</v>
      </c>
      <c r="K6" s="18">
        <v>-1.1170345458443331E-3</v>
      </c>
      <c r="L6" s="28" t="s">
        <v>15</v>
      </c>
      <c r="M6" s="18">
        <v>-6.0337878983205077E-2</v>
      </c>
      <c r="N6" s="28" t="s">
        <v>15</v>
      </c>
      <c r="O6" s="18">
        <v>7.5883281375748477E-4</v>
      </c>
      <c r="P6" s="380" t="s">
        <v>8</v>
      </c>
      <c r="Q6" s="18">
        <v>-0.01</v>
      </c>
      <c r="R6" s="380" t="s">
        <v>8</v>
      </c>
      <c r="S6">
        <v>0</v>
      </c>
      <c r="T6" s="28" t="s">
        <v>15</v>
      </c>
    </row>
    <row r="7" spans="1:20" ht="26.25" thickBot="1">
      <c r="A7" s="888"/>
      <c r="B7" s="845"/>
      <c r="C7" s="845"/>
      <c r="D7" s="845"/>
      <c r="E7" s="985"/>
      <c r="F7" s="68" t="s">
        <v>10</v>
      </c>
      <c r="G7" s="10">
        <v>1.626581473762951E-2</v>
      </c>
      <c r="H7" s="13" t="s">
        <v>6</v>
      </c>
      <c r="I7" s="10">
        <v>3.991666228469283E-3</v>
      </c>
      <c r="J7" s="13" t="s">
        <v>6</v>
      </c>
      <c r="K7" s="10">
        <v>7.2580177959652298E-3</v>
      </c>
      <c r="L7" s="13" t="s">
        <v>6</v>
      </c>
      <c r="M7" s="10">
        <v>1.6228946055452723E-2</v>
      </c>
      <c r="N7" s="13" t="s">
        <v>6</v>
      </c>
      <c r="O7" s="10">
        <v>6.2625170241664193E-3</v>
      </c>
      <c r="P7" s="13" t="s">
        <v>6</v>
      </c>
      <c r="Q7" s="10">
        <v>0</v>
      </c>
      <c r="R7" s="13" t="s">
        <v>6</v>
      </c>
      <c r="S7">
        <v>0</v>
      </c>
      <c r="T7" s="13" t="s">
        <v>6</v>
      </c>
    </row>
    <row r="8" spans="1:20" ht="19.5" customHeight="1" thickTop="1" thickBot="1">
      <c r="A8" s="888"/>
      <c r="B8" s="845"/>
      <c r="C8" s="845"/>
      <c r="D8" s="845"/>
      <c r="E8" s="985"/>
      <c r="F8" s="69" t="s">
        <v>11</v>
      </c>
      <c r="G8" s="978"/>
      <c r="H8" s="979"/>
      <c r="I8" s="978"/>
      <c r="J8" s="979"/>
      <c r="K8" s="978"/>
      <c r="L8" s="979"/>
      <c r="M8" s="978"/>
      <c r="N8" s="979"/>
      <c r="O8" s="978"/>
      <c r="P8" s="979"/>
      <c r="Q8" s="978"/>
      <c r="R8" s="979"/>
      <c r="S8" s="982"/>
      <c r="T8" s="983"/>
    </row>
    <row r="9" spans="1:20" ht="23.25" customHeight="1" thickBot="1">
      <c r="A9" s="888"/>
      <c r="B9" s="845"/>
      <c r="C9" s="845"/>
      <c r="D9" s="845"/>
      <c r="E9" s="985"/>
      <c r="F9" s="66" t="s">
        <v>12</v>
      </c>
      <c r="G9" s="10">
        <v>0.38197540151172288</v>
      </c>
      <c r="H9" s="13" t="s">
        <v>6</v>
      </c>
      <c r="I9" s="10">
        <v>1.4057771926489255</v>
      </c>
      <c r="J9" s="380" t="s">
        <v>8</v>
      </c>
      <c r="K9" s="10">
        <v>1.2308328943518758</v>
      </c>
      <c r="L9" s="28" t="s">
        <v>15</v>
      </c>
      <c r="M9" s="10">
        <v>0.81894599724754347</v>
      </c>
      <c r="N9" s="13" t="s">
        <v>6</v>
      </c>
      <c r="O9" s="10">
        <v>1.108962859313348</v>
      </c>
      <c r="P9" s="28" t="s">
        <v>15</v>
      </c>
      <c r="Q9" s="10">
        <v>1.04</v>
      </c>
      <c r="R9" s="28" t="s">
        <v>15</v>
      </c>
      <c r="S9">
        <v>1.29</v>
      </c>
      <c r="T9" s="380" t="s">
        <v>8</v>
      </c>
    </row>
    <row r="10" spans="1:20" ht="21" customHeight="1">
      <c r="A10" s="888"/>
      <c r="B10" s="845"/>
      <c r="C10" s="845"/>
      <c r="D10" s="845"/>
      <c r="E10" s="985"/>
      <c r="F10" s="67" t="s">
        <v>13</v>
      </c>
      <c r="G10" s="18">
        <v>0.255318637471521</v>
      </c>
      <c r="H10" s="13" t="s">
        <v>6</v>
      </c>
      <c r="I10" s="18">
        <v>1.0802984275874106</v>
      </c>
      <c r="J10" s="15" t="s">
        <v>7</v>
      </c>
      <c r="K10" s="18">
        <v>0.90649051885494691</v>
      </c>
      <c r="L10" s="380" t="s">
        <v>8</v>
      </c>
      <c r="M10" s="18">
        <v>0.54688906117064306</v>
      </c>
      <c r="N10" s="13" t="s">
        <v>6</v>
      </c>
      <c r="O10" s="18">
        <v>0.85574909560573198</v>
      </c>
      <c r="P10" s="380" t="s">
        <v>8</v>
      </c>
      <c r="Q10" s="18">
        <v>0.75</v>
      </c>
      <c r="R10" s="380" t="s">
        <v>8</v>
      </c>
      <c r="S10">
        <v>0.98</v>
      </c>
      <c r="T10" s="380" t="s">
        <v>8</v>
      </c>
    </row>
    <row r="11" spans="1:20" ht="22.5" customHeight="1">
      <c r="A11" s="888"/>
      <c r="B11" s="845"/>
      <c r="C11" s="845"/>
      <c r="D11" s="845"/>
      <c r="E11" s="985"/>
      <c r="F11" s="66" t="s">
        <v>14</v>
      </c>
      <c r="G11" s="27">
        <v>4129.7069886653571</v>
      </c>
      <c r="H11" s="13" t="s">
        <v>6</v>
      </c>
      <c r="I11" s="27">
        <v>10786.741266131794</v>
      </c>
      <c r="J11" s="13" t="s">
        <v>6</v>
      </c>
      <c r="K11" s="27">
        <v>7892.8117261834577</v>
      </c>
      <c r="L11" s="13" t="s">
        <v>6</v>
      </c>
      <c r="M11" s="27">
        <v>3842.8237337619603</v>
      </c>
      <c r="N11" s="13" t="s">
        <v>6</v>
      </c>
      <c r="O11" s="27">
        <v>9564.5339333561114</v>
      </c>
      <c r="P11" s="13" t="s">
        <v>6</v>
      </c>
      <c r="Q11" s="382">
        <v>18759</v>
      </c>
      <c r="R11" s="13" t="s">
        <v>6</v>
      </c>
      <c r="S11">
        <v>91956</v>
      </c>
      <c r="T11" s="13" t="s">
        <v>6</v>
      </c>
    </row>
    <row r="12" spans="1:20" ht="25.5" customHeight="1" thickBot="1">
      <c r="A12" s="889"/>
      <c r="B12" s="890"/>
      <c r="C12" s="890"/>
      <c r="D12" s="890"/>
      <c r="E12" s="985"/>
      <c r="F12" s="73" t="s">
        <v>16</v>
      </c>
      <c r="G12" s="31">
        <v>5426.1963038587091</v>
      </c>
      <c r="H12" s="13" t="s">
        <v>6</v>
      </c>
      <c r="I12" s="31">
        <v>264.74064033257332</v>
      </c>
      <c r="J12" s="13" t="s">
        <v>6</v>
      </c>
      <c r="K12" s="31">
        <v>547.47996935413403</v>
      </c>
      <c r="L12" s="13" t="s">
        <v>6</v>
      </c>
      <c r="M12" s="31">
        <v>565.08181524939801</v>
      </c>
      <c r="N12" s="13" t="s">
        <v>6</v>
      </c>
      <c r="O12" s="31">
        <v>401.63674654962148</v>
      </c>
      <c r="P12" s="13" t="s">
        <v>6</v>
      </c>
      <c r="Q12" s="31">
        <v>259</v>
      </c>
      <c r="R12" s="13" t="s">
        <v>6</v>
      </c>
      <c r="S12">
        <v>209</v>
      </c>
      <c r="T12" s="13" t="s">
        <v>6</v>
      </c>
    </row>
    <row r="13" spans="1:20" ht="20.25" customHeight="1" thickTop="1" thickBot="1">
      <c r="A13" s="891" t="s">
        <v>20</v>
      </c>
      <c r="B13" s="892"/>
      <c r="C13" s="892"/>
      <c r="D13" s="892"/>
      <c r="E13" s="985"/>
      <c r="F13" s="76" t="s">
        <v>21</v>
      </c>
      <c r="G13" s="980"/>
      <c r="H13" s="981"/>
      <c r="I13" s="980"/>
      <c r="J13" s="981"/>
      <c r="K13" s="980"/>
      <c r="L13" s="981"/>
      <c r="M13" s="980"/>
      <c r="N13" s="981"/>
      <c r="O13" s="980"/>
      <c r="P13" s="981"/>
      <c r="Q13" s="980"/>
      <c r="R13" s="981"/>
      <c r="S13" s="982"/>
      <c r="T13" s="983"/>
    </row>
    <row r="14" spans="1:20" ht="21.75" customHeight="1" thickTop="1">
      <c r="A14" s="1202" t="s">
        <v>512</v>
      </c>
      <c r="B14" s="1203"/>
      <c r="C14" s="1203"/>
      <c r="D14" s="1204"/>
      <c r="E14" s="985"/>
      <c r="F14" s="67" t="s">
        <v>23</v>
      </c>
      <c r="G14" s="18">
        <v>0.10029340538614261</v>
      </c>
      <c r="H14" s="12" t="s">
        <v>5</v>
      </c>
      <c r="I14" s="18">
        <v>0.12082135505214261</v>
      </c>
      <c r="J14" s="12" t="s">
        <v>5</v>
      </c>
      <c r="K14" s="18">
        <v>0.1332485337485291</v>
      </c>
      <c r="L14" s="12" t="s">
        <v>5</v>
      </c>
      <c r="M14" s="19">
        <v>0.14209716436406658</v>
      </c>
      <c r="N14" s="12" t="s">
        <v>5</v>
      </c>
      <c r="O14" s="19">
        <v>0.14586501343903016</v>
      </c>
      <c r="P14" s="12" t="s">
        <v>5</v>
      </c>
      <c r="Q14" s="19">
        <v>0.14000000000000001</v>
      </c>
      <c r="R14" s="12" t="s">
        <v>5</v>
      </c>
      <c r="S14">
        <v>0.14000000000000001</v>
      </c>
      <c r="T14" s="641" t="s">
        <v>5</v>
      </c>
    </row>
    <row r="15" spans="1:20" ht="18.75" customHeight="1">
      <c r="A15" s="1205"/>
      <c r="B15" s="920"/>
      <c r="C15" s="920"/>
      <c r="D15" s="1206"/>
      <c r="E15" s="985"/>
      <c r="F15" s="66" t="s">
        <v>24</v>
      </c>
      <c r="G15" s="10">
        <v>0.11147345811018231</v>
      </c>
      <c r="H15" s="12" t="s">
        <v>5</v>
      </c>
      <c r="I15" s="10">
        <v>0.13742526134641081</v>
      </c>
      <c r="J15" s="12" t="s">
        <v>5</v>
      </c>
      <c r="K15" s="10">
        <v>0.15373326603622919</v>
      </c>
      <c r="L15" s="12" t="s">
        <v>5</v>
      </c>
      <c r="M15" s="14">
        <v>0.16563316783856405</v>
      </c>
      <c r="N15" s="12" t="s">
        <v>5</v>
      </c>
      <c r="O15" s="14">
        <v>0.1707751300837482</v>
      </c>
      <c r="P15" s="12" t="s">
        <v>5</v>
      </c>
      <c r="Q15" s="14">
        <v>0.16</v>
      </c>
      <c r="R15" s="12" t="s">
        <v>5</v>
      </c>
      <c r="S15">
        <v>0.16</v>
      </c>
      <c r="T15" s="641" t="s">
        <v>5</v>
      </c>
    </row>
    <row r="16" spans="1:20" ht="19.5" customHeight="1" thickBot="1">
      <c r="A16" s="1205"/>
      <c r="B16" s="920"/>
      <c r="C16" s="920"/>
      <c r="D16" s="1206"/>
      <c r="E16" s="985"/>
      <c r="F16" s="146" t="s">
        <v>25</v>
      </c>
      <c r="G16" s="18">
        <v>12.396963870880743</v>
      </c>
      <c r="H16" s="13" t="s">
        <v>6</v>
      </c>
      <c r="I16" s="18">
        <v>14.08928826980871</v>
      </c>
      <c r="J16" s="13" t="s">
        <v>6</v>
      </c>
      <c r="K16" s="18">
        <v>16.439247348387209</v>
      </c>
      <c r="L16" s="13" t="s">
        <v>6</v>
      </c>
      <c r="M16" s="19">
        <v>18.691526969832516</v>
      </c>
      <c r="N16" s="13" t="s">
        <v>6</v>
      </c>
      <c r="O16" s="19">
        <v>11.519762265879699</v>
      </c>
      <c r="P16" s="13" t="s">
        <v>6</v>
      </c>
      <c r="Q16" s="19">
        <v>17.11</v>
      </c>
      <c r="R16" s="13" t="s">
        <v>6</v>
      </c>
      <c r="S16">
        <v>-51.79</v>
      </c>
      <c r="T16" s="13" t="s">
        <v>6</v>
      </c>
    </row>
    <row r="17" spans="1:26" ht="21.75" customHeight="1">
      <c r="A17" s="1205"/>
      <c r="B17" s="920"/>
      <c r="C17" s="920"/>
      <c r="D17" s="1206"/>
      <c r="E17" s="985"/>
      <c r="F17" s="66" t="s">
        <v>27</v>
      </c>
      <c r="G17" s="10">
        <v>-2.1968204202872053</v>
      </c>
      <c r="H17" s="13" t="s">
        <v>6</v>
      </c>
      <c r="I17" s="10" t="s">
        <v>17</v>
      </c>
      <c r="J17" s="72" t="s">
        <v>17</v>
      </c>
      <c r="K17" s="10">
        <v>-2.7136238669729056</v>
      </c>
      <c r="L17" s="13" t="s">
        <v>6</v>
      </c>
      <c r="M17" s="14">
        <v>-5.9939434506137523</v>
      </c>
      <c r="N17" s="13" t="s">
        <v>6</v>
      </c>
      <c r="O17" s="14">
        <v>1.4844476536093769</v>
      </c>
      <c r="P17" s="380" t="s">
        <v>8</v>
      </c>
      <c r="Q17" s="14">
        <v>-3.1</v>
      </c>
      <c r="R17" s="380" t="s">
        <v>8</v>
      </c>
      <c r="S17">
        <v>-1.69</v>
      </c>
      <c r="T17" s="13" t="s">
        <v>6</v>
      </c>
    </row>
    <row r="18" spans="1:26" ht="18.75" customHeight="1">
      <c r="A18" s="1205"/>
      <c r="B18" s="920"/>
      <c r="C18" s="920"/>
      <c r="D18" s="1206"/>
      <c r="E18" s="985"/>
      <c r="F18" s="67" t="s">
        <v>28</v>
      </c>
      <c r="G18" s="18">
        <v>14.670157570235201</v>
      </c>
      <c r="H18" s="12" t="s">
        <v>5</v>
      </c>
      <c r="I18" s="18" t="s">
        <v>17</v>
      </c>
      <c r="J18" s="72" t="s">
        <v>17</v>
      </c>
      <c r="K18" s="18">
        <v>24.880158562315874</v>
      </c>
      <c r="L18" s="12" t="s">
        <v>5</v>
      </c>
      <c r="M18" s="19">
        <v>24.557823312856943</v>
      </c>
      <c r="N18" s="12" t="s">
        <v>5</v>
      </c>
      <c r="O18" s="19">
        <v>47.406508518465493</v>
      </c>
      <c r="P18" s="12" t="s">
        <v>5</v>
      </c>
      <c r="Q18" s="19">
        <v>6.38</v>
      </c>
      <c r="R18" s="12" t="s">
        <v>5</v>
      </c>
      <c r="S18">
        <v>-1.69</v>
      </c>
      <c r="T18" s="13" t="s">
        <v>6</v>
      </c>
    </row>
    <row r="19" spans="1:26" ht="19.5" customHeight="1" thickBot="1">
      <c r="A19" s="1205"/>
      <c r="B19" s="920"/>
      <c r="C19" s="920"/>
      <c r="D19" s="1206"/>
      <c r="E19" s="985"/>
      <c r="F19" s="247" t="s">
        <v>29</v>
      </c>
      <c r="G19" s="248">
        <v>0.1442695435977798</v>
      </c>
      <c r="H19" s="328" t="s">
        <v>6</v>
      </c>
      <c r="I19" s="248">
        <v>0.13693495830809657</v>
      </c>
      <c r="J19" s="328" t="s">
        <v>6</v>
      </c>
      <c r="K19" s="248">
        <v>0.14370188048390201</v>
      </c>
      <c r="L19" s="328" t="s">
        <v>6</v>
      </c>
      <c r="M19" s="386">
        <v>0.1412153120868842</v>
      </c>
      <c r="N19" s="328" t="s">
        <v>6</v>
      </c>
      <c r="O19" s="386">
        <v>0.22542043844715307</v>
      </c>
      <c r="P19" s="328" t="s">
        <v>6</v>
      </c>
      <c r="Q19" s="386">
        <v>0.17</v>
      </c>
      <c r="R19" s="328" t="s">
        <v>6</v>
      </c>
      <c r="S19">
        <v>-0.06</v>
      </c>
      <c r="T19" s="13" t="s">
        <v>6</v>
      </c>
    </row>
    <row r="20" spans="1:26" ht="15" customHeight="1" thickBot="1">
      <c r="A20" s="1205"/>
      <c r="B20" s="920"/>
      <c r="C20" s="920"/>
      <c r="D20" s="1206"/>
      <c r="E20" s="791"/>
      <c r="G20" s="330"/>
    </row>
    <row r="21" spans="1:26" ht="55.5" customHeight="1" thickBot="1">
      <c r="A21" s="1205"/>
      <c r="B21" s="920"/>
      <c r="C21" s="920"/>
      <c r="D21" s="1206"/>
      <c r="E21" s="985"/>
      <c r="F21" s="379" t="s">
        <v>30</v>
      </c>
      <c r="G21" s="387"/>
      <c r="H21" s="334" t="s">
        <v>15</v>
      </c>
      <c r="I21" s="332"/>
      <c r="J21" s="334" t="s">
        <v>15</v>
      </c>
      <c r="K21" s="332"/>
      <c r="L21" s="334" t="s">
        <v>15</v>
      </c>
      <c r="M21" s="332"/>
      <c r="N21" s="334" t="s">
        <v>15</v>
      </c>
      <c r="O21" s="332"/>
      <c r="P21" s="380" t="s">
        <v>8</v>
      </c>
      <c r="Q21" s="332"/>
      <c r="R21" s="380" t="s">
        <v>8</v>
      </c>
      <c r="S21" s="52"/>
      <c r="T21" s="334" t="s">
        <v>15</v>
      </c>
      <c r="U21" s="52"/>
      <c r="V21" s="52"/>
    </row>
    <row r="22" spans="1:26" ht="15" customHeight="1" thickBot="1">
      <c r="A22" s="1205"/>
      <c r="B22" s="920"/>
      <c r="C22" s="920"/>
      <c r="D22" s="1206"/>
      <c r="E22" s="791"/>
      <c r="F22" s="381" t="s">
        <v>442</v>
      </c>
      <c r="G22" s="335">
        <v>9.2200000000000006</v>
      </c>
      <c r="H22" s="105" t="s">
        <v>7</v>
      </c>
      <c r="I22" s="337">
        <v>7.65</v>
      </c>
      <c r="J22" s="105" t="s">
        <v>7</v>
      </c>
      <c r="K22" s="338">
        <v>6.83</v>
      </c>
      <c r="L22" s="105" t="s">
        <v>7</v>
      </c>
      <c r="M22" s="377">
        <v>6.11</v>
      </c>
      <c r="N22" s="105" t="s">
        <v>7</v>
      </c>
      <c r="O22" s="377">
        <v>5.98</v>
      </c>
      <c r="P22" s="105" t="s">
        <v>7</v>
      </c>
      <c r="Q22" s="377">
        <v>6.2</v>
      </c>
      <c r="R22" s="105" t="s">
        <v>7</v>
      </c>
      <c r="S22" s="339">
        <v>6.49</v>
      </c>
      <c r="T22" s="105" t="s">
        <v>7</v>
      </c>
    </row>
    <row r="23" spans="1:26" ht="15" customHeight="1" thickBot="1">
      <c r="A23" s="1205"/>
      <c r="B23" s="920"/>
      <c r="C23" s="920"/>
      <c r="D23" s="1206"/>
      <c r="E23" s="791"/>
    </row>
    <row r="24" spans="1:26" ht="41.25" customHeight="1" thickTop="1" thickBot="1">
      <c r="A24" s="1205"/>
      <c r="B24" s="920"/>
      <c r="C24" s="920"/>
      <c r="D24" s="1206"/>
      <c r="E24" s="791"/>
      <c r="F24" s="92" t="s">
        <v>33</v>
      </c>
      <c r="G24" s="879">
        <v>2018</v>
      </c>
      <c r="H24" s="879"/>
      <c r="I24" s="879">
        <v>2019</v>
      </c>
      <c r="J24" s="879"/>
      <c r="K24" s="879">
        <v>2020</v>
      </c>
      <c r="L24" s="879"/>
      <c r="M24" s="879">
        <v>2021</v>
      </c>
      <c r="N24" s="879"/>
      <c r="O24" s="879">
        <v>2022</v>
      </c>
      <c r="P24" s="879"/>
      <c r="Q24" s="879">
        <v>2023</v>
      </c>
      <c r="R24" s="879"/>
      <c r="S24" s="879">
        <v>2024</v>
      </c>
      <c r="T24" s="879"/>
      <c r="U24" s="957" t="s">
        <v>513</v>
      </c>
      <c r="V24" s="957"/>
      <c r="W24" s="958" t="s">
        <v>462</v>
      </c>
      <c r="X24" s="959"/>
      <c r="Y24" s="958" t="s">
        <v>445</v>
      </c>
      <c r="Z24" s="959"/>
    </row>
    <row r="25" spans="1:26" ht="15" customHeight="1">
      <c r="A25" s="1207"/>
      <c r="B25" s="1208"/>
      <c r="C25" s="1208"/>
      <c r="D25" s="1209"/>
      <c r="E25" s="791"/>
      <c r="F25" s="93" t="s">
        <v>37</v>
      </c>
      <c r="G25" s="865">
        <v>104894</v>
      </c>
      <c r="H25" s="865"/>
      <c r="I25" s="865">
        <v>-2415279</v>
      </c>
      <c r="J25" s="865"/>
      <c r="K25" s="865">
        <v>-1748403</v>
      </c>
      <c r="L25" s="865"/>
      <c r="M25" s="865">
        <v>-1627961</v>
      </c>
      <c r="N25" s="865"/>
      <c r="O25" s="865">
        <v>-1937905</v>
      </c>
      <c r="P25" s="865"/>
      <c r="Q25" s="865">
        <v>-2812420</v>
      </c>
      <c r="R25" s="865"/>
      <c r="S25" s="865">
        <v>-2752675</v>
      </c>
      <c r="T25" s="865"/>
      <c r="U25" s="865">
        <v>59745</v>
      </c>
      <c r="V25" s="952"/>
      <c r="W25" s="865">
        <v>2.1</v>
      </c>
      <c r="X25" s="952"/>
      <c r="Y25" s="865"/>
      <c r="Z25" s="952"/>
    </row>
    <row r="26" spans="1:26" ht="15" customHeight="1" thickBot="1">
      <c r="A26" s="882" t="s">
        <v>38</v>
      </c>
      <c r="B26" s="883"/>
      <c r="C26" s="883"/>
      <c r="D26" s="883"/>
      <c r="E26" s="791"/>
      <c r="F26" s="94" t="s">
        <v>39</v>
      </c>
      <c r="G26" s="860">
        <v>-732923</v>
      </c>
      <c r="H26" s="860"/>
      <c r="I26" s="860">
        <v>-2225611</v>
      </c>
      <c r="J26" s="860"/>
      <c r="K26" s="860">
        <v>-551753</v>
      </c>
      <c r="L26" s="860"/>
      <c r="M26" s="860">
        <v>-1110402</v>
      </c>
      <c r="N26" s="860"/>
      <c r="O26" s="860">
        <v>238478</v>
      </c>
      <c r="P26" s="860"/>
      <c r="Q26" s="860">
        <v>-2374579</v>
      </c>
      <c r="R26" s="860"/>
      <c r="S26" s="860">
        <v>-1545676</v>
      </c>
      <c r="T26" s="860"/>
      <c r="U26" s="860">
        <v>-1369297</v>
      </c>
      <c r="V26" s="942"/>
      <c r="W26" s="860">
        <v>-776</v>
      </c>
      <c r="X26" s="942"/>
      <c r="Y26" s="860"/>
      <c r="Z26" s="942"/>
    </row>
    <row r="27" spans="1:26" ht="15" customHeight="1" thickTop="1">
      <c r="A27" s="880" t="s">
        <v>41</v>
      </c>
      <c r="B27" s="881"/>
      <c r="C27" s="881"/>
      <c r="D27" s="881"/>
      <c r="E27" s="791"/>
      <c r="F27" s="95" t="s">
        <v>42</v>
      </c>
      <c r="G27" s="860">
        <v>-846726</v>
      </c>
      <c r="H27" s="860"/>
      <c r="I27" s="860">
        <v>-2805785</v>
      </c>
      <c r="J27" s="860"/>
      <c r="K27" s="860">
        <v>-604267</v>
      </c>
      <c r="L27" s="860"/>
      <c r="M27" s="860">
        <v>-30977401</v>
      </c>
      <c r="N27" s="860"/>
      <c r="O27" s="860">
        <v>389840</v>
      </c>
      <c r="P27" s="860"/>
      <c r="Q27" s="860">
        <v>-3137251</v>
      </c>
      <c r="R27" s="860"/>
      <c r="S27" s="860">
        <v>-2457738</v>
      </c>
      <c r="T27" s="860"/>
      <c r="U27" s="860">
        <v>-1518687</v>
      </c>
      <c r="V27" s="942"/>
      <c r="W27" s="860">
        <v>-161.69999999999999</v>
      </c>
      <c r="X27" s="942"/>
      <c r="Y27" s="860"/>
      <c r="Z27" s="942"/>
    </row>
    <row r="28" spans="1:26" ht="18" customHeight="1" thickBot="1">
      <c r="A28" s="960" t="s">
        <v>514</v>
      </c>
      <c r="B28" s="961"/>
      <c r="C28" s="961"/>
      <c r="D28" s="962"/>
      <c r="E28" s="791"/>
      <c r="F28" s="96" t="s">
        <v>44</v>
      </c>
      <c r="G28" s="857">
        <v>-846726</v>
      </c>
      <c r="H28" s="857"/>
      <c r="I28" s="857">
        <v>-2805785</v>
      </c>
      <c r="J28" s="857"/>
      <c r="K28" s="857">
        <v>-604267</v>
      </c>
      <c r="L28" s="857"/>
      <c r="M28" s="857">
        <v>-30977401</v>
      </c>
      <c r="N28" s="857"/>
      <c r="O28" s="857">
        <v>389840</v>
      </c>
      <c r="P28" s="857"/>
      <c r="Q28" s="857">
        <v>-3137251</v>
      </c>
      <c r="R28" s="857"/>
      <c r="S28" s="857">
        <v>-2457738</v>
      </c>
      <c r="T28" s="857"/>
      <c r="U28" s="857">
        <v>-1518687</v>
      </c>
      <c r="V28" s="943"/>
      <c r="W28" s="857">
        <v>-161.69999999999999</v>
      </c>
      <c r="X28" s="943"/>
      <c r="Y28" s="857"/>
      <c r="Z28" s="943"/>
    </row>
    <row r="29" spans="1:26" ht="15.75" customHeight="1" thickBot="1">
      <c r="A29" s="963"/>
      <c r="B29" s="964"/>
      <c r="C29" s="964"/>
      <c r="D29" s="965"/>
      <c r="E29" s="791"/>
    </row>
    <row r="30" spans="1:26" ht="34.5" customHeight="1" thickTop="1" thickBot="1">
      <c r="A30" s="966"/>
      <c r="B30" s="967"/>
      <c r="C30" s="967"/>
      <c r="D30" s="968"/>
      <c r="E30" s="791"/>
      <c r="F30" s="92" t="s">
        <v>45</v>
      </c>
      <c r="G30" s="879">
        <v>2018</v>
      </c>
      <c r="H30" s="879"/>
      <c r="I30" s="879">
        <v>2019</v>
      </c>
      <c r="J30" s="879"/>
      <c r="K30" s="879">
        <v>2020</v>
      </c>
      <c r="L30" s="879"/>
      <c r="M30" s="879">
        <v>2021</v>
      </c>
      <c r="N30" s="879"/>
      <c r="O30" s="879">
        <v>2022</v>
      </c>
      <c r="P30" s="879"/>
      <c r="Q30" s="879">
        <v>2023</v>
      </c>
      <c r="R30" s="879"/>
      <c r="S30" s="879">
        <v>2024</v>
      </c>
      <c r="T30" s="879"/>
      <c r="U30" s="957" t="s">
        <v>447</v>
      </c>
      <c r="V30" s="957"/>
      <c r="W30" s="958" t="s">
        <v>462</v>
      </c>
      <c r="X30" s="959"/>
      <c r="Y30" s="958" t="s">
        <v>445</v>
      </c>
      <c r="Z30" s="959"/>
    </row>
    <row r="31" spans="1:26" ht="18" customHeight="1">
      <c r="A31" s="838" t="s">
        <v>46</v>
      </c>
      <c r="B31" s="839"/>
      <c r="C31" s="839"/>
      <c r="D31" s="839"/>
      <c r="E31" s="791"/>
      <c r="F31" s="93" t="s">
        <v>47</v>
      </c>
      <c r="G31" s="1352">
        <v>604980714</v>
      </c>
      <c r="H31" s="1352"/>
      <c r="I31" s="1352">
        <v>616026405</v>
      </c>
      <c r="J31" s="1352"/>
      <c r="K31" s="1352">
        <v>624119408</v>
      </c>
      <c r="L31" s="1352"/>
      <c r="M31" s="1352">
        <v>598434792</v>
      </c>
      <c r="N31" s="1352"/>
      <c r="O31" s="1352">
        <v>601469742</v>
      </c>
      <c r="P31" s="1352"/>
      <c r="Q31" s="865">
        <v>594309188</v>
      </c>
      <c r="R31" s="865"/>
      <c r="S31" s="865">
        <v>589892488</v>
      </c>
      <c r="T31" s="865"/>
      <c r="U31" s="865">
        <v>-4416057</v>
      </c>
      <c r="V31" s="952"/>
      <c r="W31" s="865">
        <v>-0.7</v>
      </c>
      <c r="X31" s="952"/>
      <c r="Y31" s="865">
        <v>-1.4</v>
      </c>
      <c r="Z31" s="952"/>
    </row>
    <row r="32" spans="1:26" ht="18" customHeight="1">
      <c r="A32" s="836" t="s">
        <v>48</v>
      </c>
      <c r="B32" s="837"/>
      <c r="C32" s="837"/>
      <c r="D32" s="837"/>
      <c r="E32" s="791"/>
      <c r="F32" s="94" t="s">
        <v>49</v>
      </c>
      <c r="G32" s="1350">
        <v>60675576</v>
      </c>
      <c r="H32" s="1350"/>
      <c r="I32" s="1350">
        <v>74429145</v>
      </c>
      <c r="J32" s="1350"/>
      <c r="K32" s="1350">
        <v>83162996</v>
      </c>
      <c r="L32" s="1350"/>
      <c r="M32" s="1350">
        <v>85035887</v>
      </c>
      <c r="N32" s="1350"/>
      <c r="O32" s="1350">
        <v>87733392</v>
      </c>
      <c r="P32" s="1350"/>
      <c r="Q32" s="860">
        <v>83683463</v>
      </c>
      <c r="R32" s="860"/>
      <c r="S32" s="860">
        <v>80046302</v>
      </c>
      <c r="T32" s="860"/>
      <c r="U32" s="860">
        <v>-3712667</v>
      </c>
      <c r="V32" s="942"/>
      <c r="W32" s="860">
        <v>-4.4000000000000004</v>
      </c>
      <c r="X32" s="942"/>
      <c r="Y32" s="860">
        <v>-1</v>
      </c>
      <c r="Z32" s="942"/>
    </row>
    <row r="33" spans="1:26" ht="18" customHeight="1" thickBot="1">
      <c r="A33" s="838" t="s">
        <v>50</v>
      </c>
      <c r="B33" s="839"/>
      <c r="C33" s="839"/>
      <c r="D33" s="839"/>
      <c r="E33" s="791"/>
      <c r="F33" s="95" t="s">
        <v>51</v>
      </c>
      <c r="G33" s="1350">
        <v>544305138</v>
      </c>
      <c r="H33" s="1350"/>
      <c r="I33" s="1350">
        <v>541597260</v>
      </c>
      <c r="J33" s="1350"/>
      <c r="K33" s="1350">
        <v>540956412</v>
      </c>
      <c r="L33" s="1350"/>
      <c r="M33" s="1350">
        <v>513398905</v>
      </c>
      <c r="N33" s="1350"/>
      <c r="O33" s="1350">
        <v>513736350</v>
      </c>
      <c r="P33" s="1350"/>
      <c r="Q33" s="860">
        <v>510625725</v>
      </c>
      <c r="R33" s="860"/>
      <c r="S33" s="860">
        <v>509846186</v>
      </c>
      <c r="T33" s="860"/>
      <c r="U33" s="860">
        <v>-703390</v>
      </c>
      <c r="V33" s="942"/>
      <c r="W33" s="860">
        <v>-0.1</v>
      </c>
      <c r="X33" s="942"/>
      <c r="Y33" s="860">
        <v>-1.5</v>
      </c>
      <c r="Z33" s="942"/>
    </row>
    <row r="34" spans="1:26" ht="18" customHeight="1">
      <c r="A34" s="863" t="s">
        <v>515</v>
      </c>
      <c r="B34" s="864"/>
      <c r="C34" s="864"/>
      <c r="D34" s="864"/>
      <c r="E34" s="791"/>
      <c r="F34" s="94" t="s">
        <v>53</v>
      </c>
      <c r="G34" s="1350">
        <v>604980714</v>
      </c>
      <c r="H34" s="1350"/>
      <c r="I34" s="1350">
        <v>616026405</v>
      </c>
      <c r="J34" s="1350"/>
      <c r="K34" s="1350">
        <v>624119408</v>
      </c>
      <c r="L34" s="1350"/>
      <c r="M34" s="1350">
        <v>598434792</v>
      </c>
      <c r="N34" s="1350"/>
      <c r="O34" s="1350">
        <v>601469742</v>
      </c>
      <c r="P34" s="1350"/>
      <c r="Q34" s="860">
        <v>594309188</v>
      </c>
      <c r="R34" s="860"/>
      <c r="S34" s="860">
        <v>589892488</v>
      </c>
      <c r="T34" s="860"/>
      <c r="U34" s="865">
        <v>-4416057</v>
      </c>
      <c r="V34" s="952"/>
      <c r="W34" s="865">
        <v>-0.7</v>
      </c>
      <c r="X34" s="952"/>
      <c r="Y34" s="865">
        <v>-1.4</v>
      </c>
      <c r="Z34" s="952"/>
    </row>
    <row r="35" spans="1:26" ht="18" customHeight="1" thickBot="1">
      <c r="A35" s="838" t="s">
        <v>54</v>
      </c>
      <c r="B35" s="839"/>
      <c r="C35" s="839"/>
      <c r="D35" s="839"/>
      <c r="E35" s="791"/>
      <c r="F35" s="97" t="s">
        <v>55</v>
      </c>
      <c r="G35" s="1351">
        <v>544305138</v>
      </c>
      <c r="H35" s="1351"/>
      <c r="I35" s="1351">
        <v>541597260</v>
      </c>
      <c r="J35" s="1351"/>
      <c r="K35" s="1351">
        <v>540956412</v>
      </c>
      <c r="L35" s="1351"/>
      <c r="M35" s="1351">
        <v>513398905</v>
      </c>
      <c r="N35" s="1351"/>
      <c r="O35" s="1351">
        <v>513736350</v>
      </c>
      <c r="P35" s="1351"/>
      <c r="Q35" s="857">
        <v>510625725</v>
      </c>
      <c r="R35" s="857"/>
      <c r="S35" s="857">
        <v>509846186</v>
      </c>
      <c r="T35" s="857"/>
      <c r="U35" s="860">
        <v>-703390</v>
      </c>
      <c r="V35" s="942"/>
      <c r="W35" s="860">
        <v>-0.1</v>
      </c>
      <c r="X35" s="942"/>
      <c r="Y35" s="860">
        <v>-1.5</v>
      </c>
      <c r="Z35" s="942"/>
    </row>
    <row r="36" spans="1:26" ht="18" customHeight="1" thickBot="1">
      <c r="A36" s="836" t="s">
        <v>516</v>
      </c>
      <c r="B36" s="837"/>
      <c r="C36" s="837"/>
      <c r="D36" s="837"/>
      <c r="E36" s="791"/>
    </row>
    <row r="37" spans="1:26" ht="18" customHeight="1" thickBot="1">
      <c r="A37" s="838" t="s">
        <v>57</v>
      </c>
      <c r="B37" s="839"/>
      <c r="C37" s="839"/>
      <c r="D37" s="839"/>
      <c r="E37" s="985"/>
      <c r="F37" s="929" t="s">
        <v>58</v>
      </c>
      <c r="G37" s="840"/>
      <c r="H37" s="840"/>
      <c r="I37" s="840"/>
      <c r="J37" s="840"/>
      <c r="K37" s="840"/>
      <c r="L37" s="840"/>
      <c r="M37" s="840"/>
      <c r="N37" s="840"/>
      <c r="O37" s="840"/>
      <c r="P37" s="840"/>
      <c r="Q37" s="840"/>
      <c r="R37" s="840"/>
      <c r="S37" s="840"/>
      <c r="T37" s="840"/>
      <c r="U37" s="840"/>
      <c r="V37" s="841"/>
    </row>
    <row r="38" spans="1:26" ht="18" customHeight="1">
      <c r="A38" s="1198" t="s">
        <v>517</v>
      </c>
      <c r="B38" s="1199"/>
      <c r="C38" s="1199"/>
      <c r="D38" s="1199"/>
      <c r="E38" s="791"/>
      <c r="F38" s="933"/>
      <c r="G38" s="844"/>
      <c r="H38" s="844"/>
      <c r="I38" s="844"/>
      <c r="J38" s="844"/>
      <c r="K38" s="844"/>
      <c r="L38" s="844"/>
      <c r="M38" s="844"/>
      <c r="N38" s="844"/>
      <c r="O38" s="844"/>
      <c r="P38" s="844"/>
      <c r="Q38" s="844"/>
      <c r="R38" s="844"/>
      <c r="S38" s="844"/>
      <c r="T38" s="844"/>
      <c r="U38" s="844"/>
      <c r="V38" s="844"/>
    </row>
    <row r="39" spans="1:26" ht="18" customHeight="1">
      <c r="A39" s="847" t="s">
        <v>59</v>
      </c>
      <c r="B39" s="848"/>
      <c r="C39" s="848"/>
      <c r="D39" s="848"/>
      <c r="E39" s="791"/>
      <c r="F39" s="934"/>
      <c r="G39" s="878"/>
      <c r="H39" s="878"/>
      <c r="I39" s="878"/>
      <c r="J39" s="878"/>
      <c r="K39" s="878"/>
      <c r="L39" s="878"/>
      <c r="M39" s="878"/>
      <c r="N39" s="878"/>
      <c r="O39" s="878"/>
      <c r="P39" s="878"/>
      <c r="Q39" s="878"/>
      <c r="R39" s="878"/>
      <c r="S39" s="878"/>
      <c r="T39" s="878"/>
      <c r="U39" s="878"/>
      <c r="V39" s="878"/>
    </row>
    <row r="40" spans="1:26" ht="18" customHeight="1">
      <c r="A40" s="849" t="s">
        <v>60</v>
      </c>
      <c r="B40" s="850"/>
      <c r="C40" s="851">
        <v>0.76500000000000001</v>
      </c>
      <c r="D40" s="852"/>
      <c r="E40" s="791"/>
      <c r="F40" s="934"/>
      <c r="G40" s="878"/>
      <c r="H40" s="878"/>
      <c r="I40" s="878"/>
      <c r="J40" s="878"/>
      <c r="K40" s="878"/>
      <c r="L40" s="878"/>
      <c r="M40" s="878"/>
      <c r="N40" s="878"/>
      <c r="O40" s="878"/>
      <c r="P40" s="878"/>
      <c r="Q40" s="878"/>
      <c r="R40" s="878"/>
      <c r="S40" s="878"/>
      <c r="T40" s="878"/>
      <c r="U40" s="878"/>
      <c r="V40" s="878"/>
    </row>
    <row r="41" spans="1:26" ht="18" customHeight="1">
      <c r="A41" s="853"/>
      <c r="B41" s="854"/>
      <c r="C41" s="854"/>
      <c r="D41" s="854"/>
      <c r="E41" s="791"/>
      <c r="F41" s="934"/>
      <c r="G41" s="878"/>
      <c r="H41" s="878"/>
      <c r="I41" s="878"/>
      <c r="J41" s="878"/>
      <c r="K41" s="878"/>
      <c r="L41" s="878"/>
      <c r="M41" s="878"/>
      <c r="N41" s="878"/>
      <c r="O41" s="878"/>
      <c r="P41" s="878"/>
      <c r="Q41" s="878"/>
      <c r="R41" s="878"/>
      <c r="S41" s="878"/>
      <c r="T41" s="878"/>
      <c r="U41" s="878"/>
      <c r="V41" s="878"/>
    </row>
    <row r="42" spans="1:26" ht="18" customHeight="1">
      <c r="A42" s="855" t="s">
        <v>61</v>
      </c>
      <c r="B42" s="856"/>
      <c r="C42" s="856"/>
      <c r="D42" s="856"/>
      <c r="E42" s="791"/>
      <c r="F42" s="934"/>
      <c r="G42" s="878"/>
      <c r="H42" s="878"/>
      <c r="I42" s="878"/>
      <c r="J42" s="878"/>
      <c r="K42" s="878"/>
      <c r="L42" s="878"/>
      <c r="M42" s="878"/>
      <c r="N42" s="878"/>
      <c r="O42" s="878"/>
      <c r="P42" s="878"/>
      <c r="Q42" s="878"/>
      <c r="R42" s="878"/>
      <c r="S42" s="878"/>
      <c r="T42" s="878"/>
      <c r="U42" s="878"/>
      <c r="V42" s="878"/>
    </row>
    <row r="43" spans="1:26" ht="18" customHeight="1" thickBot="1">
      <c r="A43" s="1200"/>
      <c r="B43" s="1201"/>
      <c r="C43" s="1201"/>
      <c r="D43" s="1201"/>
      <c r="E43" s="791"/>
      <c r="F43" s="934"/>
      <c r="G43" s="878"/>
      <c r="H43" s="878"/>
      <c r="I43" s="878"/>
      <c r="J43" s="878"/>
      <c r="K43" s="878"/>
      <c r="L43" s="878"/>
      <c r="M43" s="878"/>
      <c r="N43" s="878"/>
      <c r="O43" s="878"/>
      <c r="P43" s="878"/>
      <c r="Q43" s="878"/>
      <c r="R43" s="878"/>
      <c r="S43" s="878"/>
      <c r="T43" s="878"/>
      <c r="U43" s="878"/>
      <c r="V43" s="878"/>
    </row>
    <row r="44" spans="1:26" ht="18" customHeight="1" thickTop="1" thickBot="1">
      <c r="A44" s="831" t="s">
        <v>63</v>
      </c>
      <c r="B44" s="832"/>
      <c r="C44" s="832"/>
      <c r="D44" s="832"/>
      <c r="E44" s="791"/>
      <c r="F44" s="934"/>
      <c r="G44" s="878"/>
      <c r="H44" s="878"/>
      <c r="I44" s="878"/>
      <c r="J44" s="878"/>
      <c r="K44" s="878"/>
      <c r="L44" s="878"/>
      <c r="M44" s="878"/>
      <c r="N44" s="878"/>
      <c r="O44" s="878"/>
      <c r="P44" s="878"/>
      <c r="Q44" s="878"/>
      <c r="R44" s="878"/>
      <c r="S44" s="878"/>
      <c r="T44" s="878"/>
      <c r="U44" s="878"/>
      <c r="V44" s="878"/>
    </row>
    <row r="45" spans="1:26" ht="18" customHeight="1" thickTop="1">
      <c r="A45" s="811" t="s">
        <v>64</v>
      </c>
      <c r="B45" s="812"/>
      <c r="C45" s="812"/>
      <c r="D45" s="813"/>
      <c r="E45" s="791"/>
      <c r="F45" s="934"/>
      <c r="G45" s="878"/>
      <c r="H45" s="878"/>
      <c r="I45" s="878"/>
      <c r="J45" s="878"/>
      <c r="K45" s="878"/>
      <c r="L45" s="878"/>
      <c r="M45" s="878"/>
      <c r="N45" s="878"/>
      <c r="O45" s="878"/>
      <c r="P45" s="878"/>
      <c r="Q45" s="878"/>
      <c r="R45" s="878"/>
      <c r="S45" s="878"/>
      <c r="T45" s="878"/>
      <c r="U45" s="878"/>
      <c r="V45" s="878"/>
    </row>
    <row r="46" spans="1:26" ht="18" customHeight="1">
      <c r="A46" s="1195" t="s">
        <v>518</v>
      </c>
      <c r="B46" s="1196"/>
      <c r="C46" s="1196"/>
      <c r="D46" s="1197"/>
      <c r="E46" s="791"/>
      <c r="F46" s="934"/>
      <c r="G46" s="878"/>
      <c r="H46" s="878"/>
      <c r="I46" s="878"/>
      <c r="J46" s="878"/>
      <c r="K46" s="878"/>
      <c r="L46" s="878"/>
      <c r="M46" s="878"/>
      <c r="N46" s="878"/>
      <c r="O46" s="878"/>
      <c r="P46" s="878"/>
      <c r="Q46" s="878"/>
      <c r="R46" s="878"/>
      <c r="S46" s="878"/>
      <c r="T46" s="878"/>
      <c r="U46" s="878"/>
      <c r="V46" s="878"/>
    </row>
    <row r="47" spans="1:26" ht="18" customHeight="1">
      <c r="A47" s="796" t="s">
        <v>66</v>
      </c>
      <c r="B47" s="797"/>
      <c r="C47" s="797"/>
      <c r="D47" s="798"/>
      <c r="E47" s="791"/>
      <c r="F47" s="934"/>
      <c r="G47" s="878"/>
      <c r="H47" s="878"/>
      <c r="I47" s="878"/>
      <c r="J47" s="878"/>
      <c r="K47" s="878"/>
      <c r="L47" s="878"/>
      <c r="M47" s="878"/>
      <c r="N47" s="878"/>
      <c r="O47" s="878"/>
      <c r="P47" s="878"/>
      <c r="Q47" s="878"/>
      <c r="R47" s="878"/>
      <c r="S47" s="878"/>
      <c r="T47" s="878"/>
      <c r="U47" s="878"/>
      <c r="V47" s="878"/>
    </row>
    <row r="48" spans="1:26" ht="18" customHeight="1">
      <c r="A48" s="705" t="s">
        <v>1242</v>
      </c>
      <c r="B48" s="705"/>
      <c r="C48" s="705"/>
      <c r="D48" s="705"/>
      <c r="E48" s="791"/>
      <c r="F48" s="934"/>
      <c r="G48" s="878"/>
      <c r="H48" s="878"/>
      <c r="I48" s="878"/>
      <c r="J48" s="878"/>
      <c r="K48" s="878"/>
      <c r="L48" s="878"/>
      <c r="M48" s="878"/>
      <c r="N48" s="878"/>
      <c r="O48" s="878"/>
      <c r="P48" s="878"/>
      <c r="Q48" s="878"/>
      <c r="R48" s="878"/>
      <c r="S48" s="878"/>
      <c r="T48" s="878"/>
      <c r="U48" s="878"/>
      <c r="V48" s="878"/>
    </row>
    <row r="49" spans="1:26" ht="18" customHeight="1">
      <c r="A49" s="705" t="s">
        <v>1243</v>
      </c>
      <c r="B49" s="705"/>
      <c r="C49" s="705"/>
      <c r="D49" s="705"/>
      <c r="E49" s="791"/>
      <c r="F49" s="934"/>
      <c r="G49" s="878"/>
      <c r="H49" s="878"/>
      <c r="I49" s="878"/>
      <c r="J49" s="878"/>
      <c r="K49" s="878"/>
      <c r="L49" s="878"/>
      <c r="M49" s="878"/>
      <c r="N49" s="878"/>
      <c r="O49" s="878"/>
      <c r="P49" s="878"/>
      <c r="Q49" s="878"/>
      <c r="R49" s="878"/>
      <c r="S49" s="878"/>
      <c r="T49" s="878"/>
      <c r="U49" s="878"/>
      <c r="V49" s="878"/>
    </row>
    <row r="50" spans="1:26" ht="18" customHeight="1" thickBot="1">
      <c r="A50" s="705" t="s">
        <v>1244</v>
      </c>
      <c r="B50" s="705"/>
      <c r="C50" s="705"/>
      <c r="D50" s="705"/>
      <c r="E50" s="791"/>
    </row>
    <row r="51" spans="1:26" ht="18" customHeight="1" thickBot="1">
      <c r="A51" s="705" t="s">
        <v>1245</v>
      </c>
      <c r="B51" s="705"/>
      <c r="C51" s="705"/>
      <c r="D51" s="705"/>
      <c r="E51" s="985"/>
      <c r="F51" s="938" t="s">
        <v>68</v>
      </c>
      <c r="G51" s="817"/>
      <c r="H51" s="817"/>
      <c r="I51" s="817"/>
      <c r="J51" s="817"/>
      <c r="K51" s="817"/>
      <c r="L51" s="817"/>
      <c r="M51" s="817"/>
      <c r="N51" s="817"/>
      <c r="O51" s="817"/>
      <c r="P51" s="817"/>
      <c r="Q51" s="817"/>
      <c r="R51" s="817"/>
      <c r="S51" s="817"/>
      <c r="T51" s="817"/>
      <c r="U51" s="817"/>
      <c r="V51" s="817"/>
      <c r="W51" s="817"/>
      <c r="X51" s="817"/>
      <c r="Y51" s="817"/>
      <c r="Z51" s="818"/>
    </row>
    <row r="52" spans="1:26" ht="18" customHeight="1" thickBot="1">
      <c r="A52" s="705" t="s">
        <v>1246</v>
      </c>
      <c r="B52" s="705"/>
      <c r="C52" s="705"/>
      <c r="D52" s="705"/>
      <c r="E52" s="985"/>
      <c r="F52" s="98" t="s">
        <v>70</v>
      </c>
      <c r="G52" s="939" t="s">
        <v>71</v>
      </c>
      <c r="H52" s="939"/>
      <c r="I52" s="939"/>
      <c r="J52" s="939"/>
      <c r="K52" s="826" t="s">
        <v>72</v>
      </c>
      <c r="L52" s="827"/>
      <c r="M52" s="828"/>
      <c r="N52" s="826" t="s">
        <v>73</v>
      </c>
      <c r="O52" s="827"/>
      <c r="P52" s="827"/>
      <c r="Q52" s="827"/>
      <c r="R52" s="827"/>
      <c r="S52" s="827"/>
      <c r="T52" s="827"/>
      <c r="U52" s="827"/>
      <c r="V52" s="827"/>
      <c r="W52" s="827"/>
      <c r="X52" s="827"/>
      <c r="Y52" s="827"/>
      <c r="Z52" s="940"/>
    </row>
    <row r="53" spans="1:26" ht="18" customHeight="1">
      <c r="A53" s="796" t="s">
        <v>74</v>
      </c>
      <c r="B53" s="797"/>
      <c r="C53" s="797"/>
      <c r="D53" s="798"/>
      <c r="E53" s="985"/>
      <c r="F53" s="925">
        <v>2022</v>
      </c>
      <c r="G53" s="799"/>
      <c r="H53" s="799"/>
      <c r="I53" s="799"/>
      <c r="J53" s="799"/>
      <c r="K53" s="928"/>
      <c r="L53" s="799"/>
      <c r="M53" s="799"/>
      <c r="N53" s="918"/>
      <c r="O53" s="918"/>
      <c r="P53" s="918"/>
      <c r="Q53" s="918"/>
      <c r="R53" s="918"/>
      <c r="S53" s="918"/>
      <c r="T53" s="918"/>
      <c r="U53" s="918"/>
      <c r="V53" s="918"/>
      <c r="W53" s="918"/>
      <c r="X53" s="918"/>
      <c r="Y53" s="918"/>
      <c r="Z53" s="919"/>
    </row>
    <row r="54" spans="1:26" ht="18" customHeight="1">
      <c r="A54" s="1053" t="s">
        <v>519</v>
      </c>
      <c r="B54" s="990"/>
      <c r="C54" s="990"/>
      <c r="D54" s="1054"/>
      <c r="E54" s="985"/>
      <c r="F54" s="926"/>
      <c r="G54" s="800"/>
      <c r="H54" s="800"/>
      <c r="I54" s="800"/>
      <c r="J54" s="800"/>
      <c r="K54" s="800"/>
      <c r="L54" s="800"/>
      <c r="M54" s="800"/>
      <c r="N54" s="920"/>
      <c r="O54" s="920"/>
      <c r="P54" s="920"/>
      <c r="Q54" s="920"/>
      <c r="R54" s="920"/>
      <c r="S54" s="920"/>
      <c r="T54" s="920"/>
      <c r="U54" s="920"/>
      <c r="V54" s="920"/>
      <c r="W54" s="920"/>
      <c r="X54" s="920"/>
      <c r="Y54" s="920"/>
      <c r="Z54" s="921"/>
    </row>
    <row r="55" spans="1:26" ht="18" customHeight="1" thickBot="1">
      <c r="A55" s="1053" t="s">
        <v>520</v>
      </c>
      <c r="B55" s="990"/>
      <c r="C55" s="990"/>
      <c r="D55" s="1054"/>
      <c r="E55" s="985"/>
      <c r="F55" s="927"/>
      <c r="G55" s="801"/>
      <c r="H55" s="801"/>
      <c r="I55" s="801"/>
      <c r="J55" s="801"/>
      <c r="K55" s="801"/>
      <c r="L55" s="801"/>
      <c r="M55" s="801"/>
      <c r="N55" s="922"/>
      <c r="O55" s="922"/>
      <c r="P55" s="922"/>
      <c r="Q55" s="922"/>
      <c r="R55" s="922"/>
      <c r="S55" s="922"/>
      <c r="T55" s="922"/>
      <c r="U55" s="922"/>
      <c r="V55" s="922"/>
      <c r="W55" s="922"/>
      <c r="X55" s="922"/>
      <c r="Y55" s="922"/>
      <c r="Z55" s="923"/>
    </row>
    <row r="56" spans="1:26" ht="18" customHeight="1" thickBot="1">
      <c r="A56" s="1092" t="s">
        <v>521</v>
      </c>
      <c r="B56" s="991"/>
      <c r="C56" s="991"/>
      <c r="D56" s="1093"/>
      <c r="E56" s="985"/>
      <c r="F56" s="916">
        <v>2023</v>
      </c>
      <c r="G56" s="788" t="s">
        <v>975</v>
      </c>
      <c r="H56" s="788"/>
      <c r="I56" s="788"/>
      <c r="J56" s="788"/>
      <c r="K56" s="788" t="s">
        <v>1005</v>
      </c>
      <c r="L56" s="788"/>
      <c r="M56" s="788"/>
      <c r="N56" s="918" t="s">
        <v>1185</v>
      </c>
      <c r="O56" s="918"/>
      <c r="P56" s="918"/>
      <c r="Q56" s="918"/>
      <c r="R56" s="918"/>
      <c r="S56" s="918"/>
      <c r="T56" s="918"/>
      <c r="U56" s="918"/>
      <c r="V56" s="918"/>
      <c r="W56" s="918"/>
      <c r="X56" s="918"/>
      <c r="Y56" s="918"/>
      <c r="Z56" s="919"/>
    </row>
    <row r="57" spans="1:26" ht="18" customHeight="1" thickTop="1" thickBot="1">
      <c r="A57" s="808" t="s">
        <v>81</v>
      </c>
      <c r="B57" s="809"/>
      <c r="C57" s="809"/>
      <c r="D57" s="810"/>
      <c r="E57" s="985"/>
      <c r="F57" s="917"/>
      <c r="G57" s="789"/>
      <c r="H57" s="789"/>
      <c r="I57" s="789"/>
      <c r="J57" s="789"/>
      <c r="K57" s="789"/>
      <c r="L57" s="789"/>
      <c r="M57" s="789"/>
      <c r="N57" s="920"/>
      <c r="O57" s="920"/>
      <c r="P57" s="920"/>
      <c r="Q57" s="920"/>
      <c r="R57" s="920"/>
      <c r="S57" s="920"/>
      <c r="T57" s="920"/>
      <c r="U57" s="920"/>
      <c r="V57" s="920"/>
      <c r="W57" s="920"/>
      <c r="X57" s="920"/>
      <c r="Y57" s="920"/>
      <c r="Z57" s="921"/>
    </row>
    <row r="58" spans="1:26" ht="18" customHeight="1" thickTop="1">
      <c r="A58" s="811" t="s">
        <v>82</v>
      </c>
      <c r="B58" s="812"/>
      <c r="C58" s="812"/>
      <c r="D58" s="813"/>
      <c r="E58" s="985"/>
      <c r="F58" s="917"/>
      <c r="G58" s="789"/>
      <c r="H58" s="789"/>
      <c r="I58" s="789"/>
      <c r="J58" s="789"/>
      <c r="K58" s="789"/>
      <c r="L58" s="789"/>
      <c r="M58" s="789"/>
      <c r="N58" s="920"/>
      <c r="O58" s="920"/>
      <c r="P58" s="920"/>
      <c r="Q58" s="920"/>
      <c r="R58" s="920"/>
      <c r="S58" s="920"/>
      <c r="T58" s="920"/>
      <c r="U58" s="920"/>
      <c r="V58" s="920"/>
      <c r="W58" s="920"/>
      <c r="X58" s="920"/>
      <c r="Y58" s="920"/>
      <c r="Z58" s="921"/>
    </row>
    <row r="59" spans="1:26" ht="36.75" customHeight="1" thickBot="1">
      <c r="A59" s="1499" t="s">
        <v>522</v>
      </c>
      <c r="B59" s="1499"/>
      <c r="C59" s="1499"/>
      <c r="D59" s="1500"/>
      <c r="E59" s="985"/>
      <c r="F59" s="917"/>
      <c r="G59" s="789"/>
      <c r="H59" s="789"/>
      <c r="I59" s="789"/>
      <c r="J59" s="789"/>
      <c r="K59" s="789"/>
      <c r="L59" s="789"/>
      <c r="M59" s="789"/>
      <c r="N59" s="922"/>
      <c r="O59" s="922"/>
      <c r="P59" s="922"/>
      <c r="Q59" s="922"/>
      <c r="R59" s="922"/>
      <c r="S59" s="922"/>
      <c r="T59" s="922"/>
      <c r="U59" s="922"/>
      <c r="V59" s="922"/>
      <c r="W59" s="922"/>
      <c r="X59" s="922"/>
      <c r="Y59" s="922"/>
      <c r="Z59" s="923"/>
    </row>
    <row r="60" spans="1:26" ht="36.75" customHeight="1" thickBot="1">
      <c r="A60" s="1639"/>
      <c r="B60" s="1639"/>
      <c r="C60" s="1639"/>
      <c r="D60" s="1640"/>
      <c r="E60" s="986"/>
      <c r="F60" s="916">
        <v>2024</v>
      </c>
      <c r="G60" s="788" t="s">
        <v>975</v>
      </c>
      <c r="H60" s="788"/>
      <c r="I60" s="788"/>
      <c r="J60" s="788"/>
      <c r="K60" s="788" t="s">
        <v>971</v>
      </c>
      <c r="L60" s="788"/>
      <c r="M60" s="788"/>
      <c r="N60" s="918" t="s">
        <v>976</v>
      </c>
      <c r="O60" s="918"/>
      <c r="P60" s="918"/>
      <c r="Q60" s="918"/>
      <c r="R60" s="918"/>
      <c r="S60" s="918"/>
      <c r="T60" s="918"/>
      <c r="U60" s="918"/>
      <c r="V60" s="918"/>
      <c r="W60" s="918"/>
      <c r="X60" s="918"/>
      <c r="Y60" s="918"/>
      <c r="Z60" s="919"/>
    </row>
    <row r="61" spans="1:26" ht="18" customHeight="1">
      <c r="F61" s="917"/>
      <c r="G61" s="789"/>
      <c r="H61" s="789"/>
      <c r="I61" s="789"/>
      <c r="J61" s="789"/>
      <c r="K61" s="789"/>
      <c r="L61" s="789"/>
      <c r="M61" s="789"/>
      <c r="N61" s="920"/>
      <c r="O61" s="920"/>
      <c r="P61" s="920"/>
      <c r="Q61" s="920"/>
      <c r="R61" s="920"/>
      <c r="S61" s="920"/>
      <c r="T61" s="920"/>
      <c r="U61" s="920"/>
      <c r="V61" s="920"/>
      <c r="W61" s="920"/>
      <c r="X61" s="920"/>
      <c r="Y61" s="920"/>
      <c r="Z61" s="921"/>
    </row>
    <row r="62" spans="1:26" ht="45" customHeight="1">
      <c r="E62"/>
      <c r="F62" s="917"/>
      <c r="G62" s="789"/>
      <c r="H62" s="789"/>
      <c r="I62" s="789"/>
      <c r="J62" s="789"/>
      <c r="K62" s="789"/>
      <c r="L62" s="789"/>
      <c r="M62" s="789"/>
      <c r="N62" s="920"/>
      <c r="O62" s="920"/>
      <c r="P62" s="920"/>
      <c r="Q62" s="920"/>
      <c r="R62" s="920"/>
      <c r="S62" s="920"/>
      <c r="T62" s="920"/>
      <c r="U62" s="920"/>
      <c r="V62" s="920"/>
      <c r="W62" s="920"/>
      <c r="X62" s="920"/>
      <c r="Y62" s="920"/>
      <c r="Z62" s="921"/>
    </row>
    <row r="63" spans="1:26" ht="15.75" thickBot="1">
      <c r="E63"/>
      <c r="F63" s="924"/>
      <c r="G63" s="790"/>
      <c r="H63" s="790"/>
      <c r="I63" s="790"/>
      <c r="J63" s="790"/>
      <c r="K63" s="790"/>
      <c r="L63" s="790"/>
      <c r="M63" s="790"/>
      <c r="N63" s="922"/>
      <c r="O63" s="922"/>
      <c r="P63" s="922"/>
      <c r="Q63" s="922"/>
      <c r="R63" s="922"/>
      <c r="S63" s="922"/>
      <c r="T63" s="922"/>
      <c r="U63" s="922"/>
      <c r="V63" s="922"/>
      <c r="W63" s="922"/>
      <c r="X63" s="922"/>
      <c r="Y63" s="922"/>
      <c r="Z63" s="923"/>
    </row>
    <row r="64" spans="1:26">
      <c r="E64"/>
    </row>
    <row r="65" spans="5:5">
      <c r="E65"/>
    </row>
    <row r="66" spans="5:5">
      <c r="E66"/>
    </row>
    <row r="67" spans="5:5">
      <c r="E67"/>
    </row>
    <row r="68" spans="5:5">
      <c r="E68"/>
    </row>
    <row r="69" spans="5:5">
      <c r="E69"/>
    </row>
    <row r="70" spans="5:5">
      <c r="E70"/>
    </row>
    <row r="71" spans="5:5" ht="21.75" customHeight="1">
      <c r="E71"/>
    </row>
    <row r="72" spans="5:5" ht="23.25" customHeight="1">
      <c r="E72"/>
    </row>
    <row r="73" spans="5:5" ht="27.75" customHeight="1">
      <c r="E73"/>
    </row>
    <row r="74" spans="5:5" ht="30" customHeight="1">
      <c r="E74"/>
    </row>
    <row r="75" spans="5:5">
      <c r="E75"/>
    </row>
    <row r="76" spans="5:5" ht="22.5" customHeight="1">
      <c r="E76"/>
    </row>
    <row r="77" spans="5:5" ht="21" customHeight="1"/>
    <row r="78" spans="5:5" ht="24.75" customHeight="1"/>
    <row r="79" spans="5:5" ht="21" customHeight="1"/>
    <row r="81" ht="20.25" customHeight="1"/>
    <row r="85" ht="52.5" customHeight="1"/>
  </sheetData>
  <mergeCells count="190">
    <mergeCell ref="F60:F63"/>
    <mergeCell ref="G60:J63"/>
    <mergeCell ref="K60:M63"/>
    <mergeCell ref="N60:Z63"/>
    <mergeCell ref="A1:D2"/>
    <mergeCell ref="E1:E60"/>
    <mergeCell ref="F1:P2"/>
    <mergeCell ref="G3:H3"/>
    <mergeCell ref="I3:J3"/>
    <mergeCell ref="K3:L3"/>
    <mergeCell ref="M3:N3"/>
    <mergeCell ref="O3:P3"/>
    <mergeCell ref="G8:H8"/>
    <mergeCell ref="I8:J8"/>
    <mergeCell ref="A13:D13"/>
    <mergeCell ref="G13:H13"/>
    <mergeCell ref="I13:J13"/>
    <mergeCell ref="K13:L13"/>
    <mergeCell ref="M13:N13"/>
    <mergeCell ref="O13:P13"/>
    <mergeCell ref="A27:D27"/>
    <mergeCell ref="G27:H27"/>
    <mergeCell ref="I27:J27"/>
    <mergeCell ref="K27:L27"/>
    <mergeCell ref="M27:N27"/>
    <mergeCell ref="A26:D26"/>
    <mergeCell ref="G26:H26"/>
    <mergeCell ref="I26:J26"/>
    <mergeCell ref="Q3:R3"/>
    <mergeCell ref="S3:T3"/>
    <mergeCell ref="A4:D12"/>
    <mergeCell ref="G4:H4"/>
    <mergeCell ref="I4:J4"/>
    <mergeCell ref="K4:L4"/>
    <mergeCell ref="M4:N4"/>
    <mergeCell ref="O4:P4"/>
    <mergeCell ref="Q4:R4"/>
    <mergeCell ref="S4:T4"/>
    <mergeCell ref="K8:L8"/>
    <mergeCell ref="M8:N8"/>
    <mergeCell ref="O8:P8"/>
    <mergeCell ref="Q8:R8"/>
    <mergeCell ref="S8:T8"/>
    <mergeCell ref="Q13:R13"/>
    <mergeCell ref="S13:T13"/>
    <mergeCell ref="A14:D25"/>
    <mergeCell ref="K26:L26"/>
    <mergeCell ref="M26:N26"/>
    <mergeCell ref="Y24:Z24"/>
    <mergeCell ref="G25:H25"/>
    <mergeCell ref="I25:J25"/>
    <mergeCell ref="K25:L25"/>
    <mergeCell ref="M25:N25"/>
    <mergeCell ref="O25:P25"/>
    <mergeCell ref="Q25:R25"/>
    <mergeCell ref="S25:T25"/>
    <mergeCell ref="U25:V25"/>
    <mergeCell ref="W25:X25"/>
    <mergeCell ref="Y25:Z25"/>
    <mergeCell ref="G24:H24"/>
    <mergeCell ref="I24:J24"/>
    <mergeCell ref="K24:L24"/>
    <mergeCell ref="M24:N24"/>
    <mergeCell ref="O24:P24"/>
    <mergeCell ref="Q24:R24"/>
    <mergeCell ref="S24:T24"/>
    <mergeCell ref="U24:V24"/>
    <mergeCell ref="W24:X24"/>
    <mergeCell ref="O26:P26"/>
    <mergeCell ref="O27:P27"/>
    <mergeCell ref="Q27:R27"/>
    <mergeCell ref="S27:T27"/>
    <mergeCell ref="U27:V27"/>
    <mergeCell ref="W27:X27"/>
    <mergeCell ref="Y27:Z27"/>
    <mergeCell ref="Q26:R26"/>
    <mergeCell ref="S26:T26"/>
    <mergeCell ref="U26:V26"/>
    <mergeCell ref="W26:X26"/>
    <mergeCell ref="Y26:Z26"/>
    <mergeCell ref="Y28:Z28"/>
    <mergeCell ref="G30:H30"/>
    <mergeCell ref="I30:J30"/>
    <mergeCell ref="K30:L30"/>
    <mergeCell ref="M30:N30"/>
    <mergeCell ref="O30:P30"/>
    <mergeCell ref="A28:D30"/>
    <mergeCell ref="G28:H28"/>
    <mergeCell ref="I28:J28"/>
    <mergeCell ref="K28:L28"/>
    <mergeCell ref="M28:N28"/>
    <mergeCell ref="O28:P28"/>
    <mergeCell ref="A31:D31"/>
    <mergeCell ref="G31:H31"/>
    <mergeCell ref="I31:J31"/>
    <mergeCell ref="K31:L31"/>
    <mergeCell ref="M31:N31"/>
    <mergeCell ref="Q28:R28"/>
    <mergeCell ref="S28:T28"/>
    <mergeCell ref="U28:V28"/>
    <mergeCell ref="W28:X28"/>
    <mergeCell ref="O31:P31"/>
    <mergeCell ref="Q31:R31"/>
    <mergeCell ref="S31:T31"/>
    <mergeCell ref="U31:V31"/>
    <mergeCell ref="W31:X31"/>
    <mergeCell ref="Y31:Z31"/>
    <mergeCell ref="Q30:R30"/>
    <mergeCell ref="S30:T30"/>
    <mergeCell ref="U30:V30"/>
    <mergeCell ref="W30:X30"/>
    <mergeCell ref="Y30:Z30"/>
    <mergeCell ref="A33:D33"/>
    <mergeCell ref="G33:H33"/>
    <mergeCell ref="I33:J33"/>
    <mergeCell ref="K33:L33"/>
    <mergeCell ref="M33:N33"/>
    <mergeCell ref="A32:D32"/>
    <mergeCell ref="G32:H32"/>
    <mergeCell ref="I32:J32"/>
    <mergeCell ref="K32:L32"/>
    <mergeCell ref="M32:N32"/>
    <mergeCell ref="O33:P33"/>
    <mergeCell ref="Q33:R33"/>
    <mergeCell ref="S33:T33"/>
    <mergeCell ref="U33:V33"/>
    <mergeCell ref="W33:X33"/>
    <mergeCell ref="Y33:Z33"/>
    <mergeCell ref="Q32:R32"/>
    <mergeCell ref="S32:T32"/>
    <mergeCell ref="U32:V32"/>
    <mergeCell ref="W32:X32"/>
    <mergeCell ref="Y32:Z32"/>
    <mergeCell ref="O32:P32"/>
    <mergeCell ref="A35:D35"/>
    <mergeCell ref="G35:H35"/>
    <mergeCell ref="I35:J35"/>
    <mergeCell ref="K35:L35"/>
    <mergeCell ref="M35:N35"/>
    <mergeCell ref="A34:D34"/>
    <mergeCell ref="G34:H34"/>
    <mergeCell ref="I34:J34"/>
    <mergeCell ref="K34:L34"/>
    <mergeCell ref="M34:N34"/>
    <mergeCell ref="O35:P35"/>
    <mergeCell ref="Q35:R35"/>
    <mergeCell ref="S35:T35"/>
    <mergeCell ref="U35:V35"/>
    <mergeCell ref="W35:X35"/>
    <mergeCell ref="Y35:Z35"/>
    <mergeCell ref="Q34:R34"/>
    <mergeCell ref="S34:T34"/>
    <mergeCell ref="U34:V34"/>
    <mergeCell ref="W34:X34"/>
    <mergeCell ref="Y34:Z34"/>
    <mergeCell ref="O34:P34"/>
    <mergeCell ref="A36:D36"/>
    <mergeCell ref="A37:D37"/>
    <mergeCell ref="F37:V37"/>
    <mergeCell ref="A38:D38"/>
    <mergeCell ref="F38:V49"/>
    <mergeCell ref="A39:D39"/>
    <mergeCell ref="A40:B40"/>
    <mergeCell ref="C40:D40"/>
    <mergeCell ref="A41:D41"/>
    <mergeCell ref="A42:D42"/>
    <mergeCell ref="A53:D53"/>
    <mergeCell ref="A54:D54"/>
    <mergeCell ref="A55:D55"/>
    <mergeCell ref="A56:D56"/>
    <mergeCell ref="A57:D57"/>
    <mergeCell ref="A58:D58"/>
    <mergeCell ref="A59:D60"/>
    <mergeCell ref="A43:D43"/>
    <mergeCell ref="A44:D44"/>
    <mergeCell ref="A45:D45"/>
    <mergeCell ref="A46:D46"/>
    <mergeCell ref="A47:D47"/>
    <mergeCell ref="F51:Z51"/>
    <mergeCell ref="G52:J52"/>
    <mergeCell ref="K52:M52"/>
    <mergeCell ref="N52:Z52"/>
    <mergeCell ref="F53:F55"/>
    <mergeCell ref="G53:J55"/>
    <mergeCell ref="K53:M55"/>
    <mergeCell ref="N53:Z55"/>
    <mergeCell ref="F56:F59"/>
    <mergeCell ref="G56:J59"/>
    <mergeCell ref="K56:M59"/>
    <mergeCell ref="N56:Z59"/>
  </mergeCells>
  <conditionalFormatting sqref="F3:T22">
    <cfRule type="containsText" dxfId="4" priority="1" operator="containsText" text="kategorija 1">
      <formula>NOT(ISERROR(SEARCH("kategorija 1",F3)))</formula>
    </cfRule>
  </conditionalFormatting>
  <pageMargins left="0.7" right="0.7" top="0.75" bottom="0.75" header="0.3" footer="0.3"/>
  <pageSetup paperSize="9" orientation="portrait"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15">
    <tabColor theme="5" tint="-0.249977111117893"/>
  </sheetPr>
  <dimension ref="A1:Z85"/>
  <sheetViews>
    <sheetView topLeftCell="A26" zoomScale="85" zoomScaleNormal="85" workbookViewId="0">
      <selection activeCell="B48" sqref="B48:D52"/>
    </sheetView>
  </sheetViews>
  <sheetFormatPr defaultRowHeight="15"/>
  <cols>
    <col min="1" max="1" width="29.140625" customWidth="1"/>
    <col min="2" max="2" width="16.42578125" customWidth="1"/>
    <col min="3" max="3" width="17.28515625" customWidth="1"/>
    <col min="4" max="4" width="8" customWidth="1"/>
    <col min="5" max="5" width="2" style="60" customWidth="1"/>
    <col min="6" max="6" width="27.5703125" customWidth="1"/>
    <col min="7" max="7" width="8.85546875" bestFit="1" customWidth="1"/>
    <col min="8" max="8" width="12" customWidth="1"/>
    <col min="9" max="9" width="7.5703125" customWidth="1"/>
    <col min="10" max="10" width="10.85546875" customWidth="1"/>
    <col min="11" max="11" width="7.85546875" bestFit="1" customWidth="1"/>
    <col min="12" max="12" width="11.42578125" customWidth="1"/>
    <col min="13" max="13" width="8.85546875" bestFit="1" customWidth="1"/>
    <col min="14" max="14" width="11.28515625" customWidth="1"/>
    <col min="15" max="15" width="9.85546875" bestFit="1" customWidth="1"/>
    <col min="16" max="16" width="11.28515625" customWidth="1"/>
  </cols>
  <sheetData>
    <row r="1" spans="1:20" ht="15" customHeight="1" thickTop="1">
      <c r="A1" s="901" t="s">
        <v>0</v>
      </c>
      <c r="B1" s="902"/>
      <c r="C1" s="902"/>
      <c r="D1" s="902"/>
      <c r="E1" s="984"/>
      <c r="F1" s="905" t="s">
        <v>1</v>
      </c>
      <c r="G1" s="905"/>
      <c r="H1" s="905"/>
      <c r="I1" s="905"/>
      <c r="J1" s="905"/>
      <c r="K1" s="905"/>
      <c r="L1" s="905"/>
      <c r="M1" s="905"/>
      <c r="N1" s="905"/>
      <c r="O1" s="905"/>
      <c r="P1" s="905"/>
      <c r="Q1" s="316"/>
      <c r="R1" s="316"/>
      <c r="S1" s="316"/>
      <c r="T1" s="316"/>
    </row>
    <row r="2" spans="1:20" ht="15.75" customHeight="1" thickBot="1">
      <c r="A2" s="903"/>
      <c r="B2" s="904"/>
      <c r="C2" s="904"/>
      <c r="D2" s="904"/>
      <c r="E2" s="791"/>
      <c r="F2" s="904"/>
      <c r="G2" s="904"/>
      <c r="H2" s="904"/>
      <c r="I2" s="904"/>
      <c r="J2" s="904"/>
      <c r="K2" s="904"/>
      <c r="L2" s="904"/>
      <c r="M2" s="904"/>
      <c r="N2" s="904"/>
      <c r="O2" s="904"/>
      <c r="P2" s="904"/>
      <c r="Q2" s="316"/>
      <c r="R2" s="316"/>
      <c r="S2" s="316"/>
      <c r="T2" s="316"/>
    </row>
    <row r="3" spans="1:20" ht="15.75" thickBot="1">
      <c r="A3" s="3"/>
      <c r="B3" s="4"/>
      <c r="C3" s="4"/>
      <c r="D3" s="4"/>
      <c r="E3" s="985"/>
      <c r="F3" s="137" t="s">
        <v>2</v>
      </c>
      <c r="G3" s="907">
        <v>2018</v>
      </c>
      <c r="H3" s="908"/>
      <c r="I3" s="907">
        <v>2019</v>
      </c>
      <c r="J3" s="908"/>
      <c r="K3" s="907">
        <v>2020</v>
      </c>
      <c r="L3" s="908"/>
      <c r="M3" s="907">
        <v>2021</v>
      </c>
      <c r="N3" s="908"/>
      <c r="O3" s="907">
        <v>2022</v>
      </c>
      <c r="P3" s="908"/>
      <c r="Q3" s="907">
        <v>2023</v>
      </c>
      <c r="R3" s="908"/>
      <c r="S3" s="907">
        <v>2024</v>
      </c>
      <c r="T3" s="908"/>
    </row>
    <row r="4" spans="1:20" ht="20.25" customHeight="1" thickTop="1" thickBot="1">
      <c r="A4" s="888"/>
      <c r="B4" s="845"/>
      <c r="C4" s="845"/>
      <c r="D4" s="845"/>
      <c r="E4" s="985"/>
      <c r="F4" s="138" t="s">
        <v>3</v>
      </c>
      <c r="G4" s="982"/>
      <c r="H4" s="983"/>
      <c r="I4" s="982"/>
      <c r="J4" s="983"/>
      <c r="K4" s="982"/>
      <c r="L4" s="983"/>
      <c r="M4" s="982"/>
      <c r="N4" s="983"/>
      <c r="O4" s="982"/>
      <c r="P4" s="983"/>
      <c r="Q4" s="982"/>
      <c r="R4" s="983"/>
      <c r="S4" s="982"/>
      <c r="T4" s="983"/>
    </row>
    <row r="5" spans="1:20" ht="21" customHeight="1" thickBot="1">
      <c r="A5" s="888"/>
      <c r="B5" s="845"/>
      <c r="C5" s="845"/>
      <c r="D5" s="845"/>
      <c r="E5" s="985"/>
      <c r="F5" s="66" t="s">
        <v>4</v>
      </c>
      <c r="G5" s="10">
        <v>-4.9099735310146178E-2</v>
      </c>
      <c r="H5" s="28" t="s">
        <v>15</v>
      </c>
      <c r="I5" s="10">
        <v>-7.1603865670963718E-2</v>
      </c>
      <c r="J5" s="13" t="s">
        <v>6</v>
      </c>
      <c r="K5" s="10">
        <v>2.0159112256685888E-2</v>
      </c>
      <c r="L5" s="15" t="s">
        <v>7</v>
      </c>
      <c r="M5" s="14">
        <v>2.6208863685419633E-2</v>
      </c>
      <c r="N5" s="15" t="s">
        <v>7</v>
      </c>
      <c r="O5" s="14">
        <v>5.0193346354601681E-2</v>
      </c>
      <c r="P5" s="12" t="s">
        <v>5</v>
      </c>
      <c r="Q5" s="14">
        <v>0.01</v>
      </c>
      <c r="R5" s="12" t="s">
        <v>5</v>
      </c>
      <c r="S5">
        <v>0.01</v>
      </c>
      <c r="T5" s="380" t="s">
        <v>8</v>
      </c>
    </row>
    <row r="6" spans="1:20" ht="25.5" customHeight="1">
      <c r="A6" s="888"/>
      <c r="B6" s="845"/>
      <c r="C6" s="845"/>
      <c r="D6" s="845"/>
      <c r="E6" s="985"/>
      <c r="F6" s="67" t="s">
        <v>9</v>
      </c>
      <c r="G6" s="18">
        <v>-0.1189972104638187</v>
      </c>
      <c r="H6" s="13" t="s">
        <v>6</v>
      </c>
      <c r="I6" s="18">
        <v>-0.19234868632501947</v>
      </c>
      <c r="J6" s="13" t="s">
        <v>6</v>
      </c>
      <c r="K6" s="18">
        <v>5.1630520156690507E-2</v>
      </c>
      <c r="L6" s="12" t="s">
        <v>5</v>
      </c>
      <c r="M6" s="18">
        <v>6.1870375879378742E-2</v>
      </c>
      <c r="N6" s="12" t="s">
        <v>5</v>
      </c>
      <c r="O6" s="18">
        <v>9.7987670848531008E-2</v>
      </c>
      <c r="P6" s="12" t="s">
        <v>5</v>
      </c>
      <c r="Q6" s="18">
        <v>0.02</v>
      </c>
      <c r="R6" s="12" t="s">
        <v>5</v>
      </c>
      <c r="S6">
        <v>0.02</v>
      </c>
      <c r="T6" s="380" t="s">
        <v>8</v>
      </c>
    </row>
    <row r="7" spans="1:20" ht="25.5">
      <c r="A7" s="888"/>
      <c r="B7" s="845"/>
      <c r="C7" s="845"/>
      <c r="D7" s="845"/>
      <c r="E7" s="985"/>
      <c r="F7" s="68" t="s">
        <v>10</v>
      </c>
      <c r="G7" s="10">
        <v>0.35022201753112503</v>
      </c>
      <c r="H7" s="13" t="s">
        <v>6</v>
      </c>
      <c r="I7" s="10">
        <v>0.28155199228671351</v>
      </c>
      <c r="J7" s="13" t="s">
        <v>6</v>
      </c>
      <c r="K7" s="10">
        <v>0.16750448536409146</v>
      </c>
      <c r="L7" s="13" t="s">
        <v>6</v>
      </c>
      <c r="M7" s="10">
        <v>0.26752763772716892</v>
      </c>
      <c r="N7" s="13" t="s">
        <v>6</v>
      </c>
      <c r="O7" s="10">
        <v>0.35661099751806563</v>
      </c>
      <c r="P7" s="13" t="s">
        <v>6</v>
      </c>
      <c r="Q7" s="10">
        <v>0.37</v>
      </c>
      <c r="R7" s="13" t="s">
        <v>6</v>
      </c>
      <c r="S7">
        <v>0.36</v>
      </c>
      <c r="T7" s="13" t="s">
        <v>6</v>
      </c>
    </row>
    <row r="8" spans="1:20" ht="19.5" customHeight="1">
      <c r="A8" s="888"/>
      <c r="B8" s="845"/>
      <c r="C8" s="845"/>
      <c r="D8" s="845"/>
      <c r="E8" s="985"/>
      <c r="F8" s="69" t="s">
        <v>11</v>
      </c>
      <c r="G8" s="978"/>
      <c r="H8" s="979"/>
      <c r="I8" s="978"/>
      <c r="J8" s="979"/>
      <c r="K8" s="978"/>
      <c r="L8" s="979"/>
      <c r="M8" s="978"/>
      <c r="N8" s="979"/>
      <c r="O8" s="978"/>
      <c r="P8" s="979"/>
      <c r="Q8" s="978"/>
      <c r="R8" s="979"/>
      <c r="S8" s="978"/>
      <c r="T8" s="979"/>
    </row>
    <row r="9" spans="1:20" ht="23.25" customHeight="1">
      <c r="A9" s="888"/>
      <c r="B9" s="845"/>
      <c r="C9" s="845"/>
      <c r="D9" s="845"/>
      <c r="E9" s="985"/>
      <c r="F9" s="66" t="s">
        <v>12</v>
      </c>
      <c r="G9" s="10">
        <v>0.46676143395225383</v>
      </c>
      <c r="H9" s="13" t="s">
        <v>6</v>
      </c>
      <c r="I9" s="10">
        <v>0.4861207560730943</v>
      </c>
      <c r="J9" s="13" t="s">
        <v>6</v>
      </c>
      <c r="K9" s="10">
        <v>0.55779141613103878</v>
      </c>
      <c r="L9" s="13" t="s">
        <v>6</v>
      </c>
      <c r="M9" s="10">
        <v>0.61128725666926664</v>
      </c>
      <c r="N9" s="13" t="s">
        <v>6</v>
      </c>
      <c r="O9" s="10">
        <v>0.61159082015706911</v>
      </c>
      <c r="P9" s="13" t="s">
        <v>6</v>
      </c>
      <c r="Q9" s="10">
        <v>0.69</v>
      </c>
      <c r="R9" s="13" t="s">
        <v>6</v>
      </c>
      <c r="S9">
        <v>0.66</v>
      </c>
      <c r="T9" s="13" t="s">
        <v>6</v>
      </c>
    </row>
    <row r="10" spans="1:20" ht="21" customHeight="1">
      <c r="A10" s="888"/>
      <c r="B10" s="845"/>
      <c r="C10" s="845"/>
      <c r="D10" s="845"/>
      <c r="E10" s="985"/>
      <c r="F10" s="67" t="s">
        <v>13</v>
      </c>
      <c r="G10" s="18">
        <v>0.31297002682887809</v>
      </c>
      <c r="H10" s="13" t="s">
        <v>6</v>
      </c>
      <c r="I10" s="18">
        <v>0.33464630495258385</v>
      </c>
      <c r="J10" s="13" t="s">
        <v>6</v>
      </c>
      <c r="K10" s="18">
        <v>0.38425869631094595</v>
      </c>
      <c r="L10" s="13" t="s">
        <v>6</v>
      </c>
      <c r="M10" s="18">
        <v>0.44699597845963418</v>
      </c>
      <c r="N10" s="13" t="s">
        <v>6</v>
      </c>
      <c r="O10" s="18">
        <v>0.39158241074294869</v>
      </c>
      <c r="P10" s="13" t="s">
        <v>6</v>
      </c>
      <c r="Q10" s="18">
        <v>0.49</v>
      </c>
      <c r="R10" s="13" t="s">
        <v>6</v>
      </c>
      <c r="S10">
        <v>0.43</v>
      </c>
      <c r="T10" s="13" t="s">
        <v>6</v>
      </c>
    </row>
    <row r="11" spans="1:20" ht="22.5" customHeight="1">
      <c r="A11" s="888"/>
      <c r="B11" s="845"/>
      <c r="C11" s="845"/>
      <c r="D11" s="845"/>
      <c r="E11" s="985"/>
      <c r="F11" s="66" t="s">
        <v>14</v>
      </c>
      <c r="G11" s="27">
        <v>476.42273680198207</v>
      </c>
      <c r="H11" s="13" t="s">
        <v>6</v>
      </c>
      <c r="I11" s="27">
        <v>434.51136391137572</v>
      </c>
      <c r="J11" s="13" t="s">
        <v>6</v>
      </c>
      <c r="K11" s="27">
        <v>1085.7695029742063</v>
      </c>
      <c r="L11" s="13" t="s">
        <v>6</v>
      </c>
      <c r="M11" s="27">
        <v>688.85627956986389</v>
      </c>
      <c r="N11" s="13" t="s">
        <v>6</v>
      </c>
      <c r="O11" s="27">
        <v>369.64743561642592</v>
      </c>
      <c r="P11" s="13" t="s">
        <v>6</v>
      </c>
      <c r="Q11" s="27">
        <v>317</v>
      </c>
      <c r="R11" s="13" t="s">
        <v>6</v>
      </c>
      <c r="S11">
        <v>296</v>
      </c>
      <c r="T11" s="13" t="s">
        <v>6</v>
      </c>
    </row>
    <row r="12" spans="1:20" ht="25.5" customHeight="1" thickBot="1">
      <c r="A12" s="889"/>
      <c r="B12" s="890"/>
      <c r="C12" s="890"/>
      <c r="D12" s="890"/>
      <c r="E12" s="985"/>
      <c r="F12" s="73" t="s">
        <v>16</v>
      </c>
      <c r="G12" s="31">
        <v>491327.51698946656</v>
      </c>
      <c r="H12" s="13" t="s">
        <v>6</v>
      </c>
      <c r="I12" s="31">
        <v>2000.8039701768741</v>
      </c>
      <c r="J12" s="13" t="s">
        <v>6</v>
      </c>
      <c r="K12" s="31">
        <v>2429.7405433921813</v>
      </c>
      <c r="L12" s="13" t="s">
        <v>6</v>
      </c>
      <c r="M12" s="31">
        <v>2012.5874121185846</v>
      </c>
      <c r="N12" s="13" t="s">
        <v>6</v>
      </c>
      <c r="O12" s="31">
        <v>1179.1937374822901</v>
      </c>
      <c r="P12" s="13" t="s">
        <v>6</v>
      </c>
      <c r="Q12" s="31">
        <v>1443</v>
      </c>
      <c r="R12" s="13" t="s">
        <v>6</v>
      </c>
      <c r="S12" s="383">
        <v>1457</v>
      </c>
      <c r="T12" s="13" t="s">
        <v>6</v>
      </c>
    </row>
    <row r="13" spans="1:20" ht="20.25" customHeight="1" thickTop="1" thickBot="1">
      <c r="A13" s="891" t="s">
        <v>20</v>
      </c>
      <c r="B13" s="892"/>
      <c r="C13" s="892"/>
      <c r="D13" s="892"/>
      <c r="E13" s="985"/>
      <c r="F13" s="76" t="s">
        <v>21</v>
      </c>
      <c r="G13" s="980"/>
      <c r="H13" s="981"/>
      <c r="I13" s="980"/>
      <c r="J13" s="981"/>
      <c r="K13" s="980"/>
      <c r="L13" s="981"/>
      <c r="M13" s="980"/>
      <c r="N13" s="981"/>
      <c r="O13" s="980"/>
      <c r="P13" s="981"/>
      <c r="Q13" s="980"/>
      <c r="R13" s="981"/>
      <c r="S13" s="980"/>
      <c r="T13" s="981"/>
    </row>
    <row r="14" spans="1:20" ht="21.75" customHeight="1" thickTop="1" thickBot="1">
      <c r="A14" s="1202" t="s">
        <v>523</v>
      </c>
      <c r="B14" s="1203"/>
      <c r="C14" s="1203"/>
      <c r="D14" s="1204"/>
      <c r="E14" s="985"/>
      <c r="F14" s="67" t="s">
        <v>23</v>
      </c>
      <c r="G14" s="18">
        <v>0.58738751002003498</v>
      </c>
      <c r="H14" s="380" t="s">
        <v>8</v>
      </c>
      <c r="I14" s="18">
        <v>0.62773925292127175</v>
      </c>
      <c r="J14" s="380" t="s">
        <v>8</v>
      </c>
      <c r="K14" s="18">
        <v>0.60955047139741847</v>
      </c>
      <c r="L14" s="380" t="s">
        <v>8</v>
      </c>
      <c r="M14" s="19">
        <v>0.57639074738262597</v>
      </c>
      <c r="N14" s="380" t="s">
        <v>8</v>
      </c>
      <c r="O14" s="19">
        <v>0.48775855247962391</v>
      </c>
      <c r="P14" s="15" t="s">
        <v>7</v>
      </c>
      <c r="Q14" s="19">
        <v>0.53</v>
      </c>
      <c r="R14" s="15" t="s">
        <v>7</v>
      </c>
      <c r="S14">
        <v>0.5</v>
      </c>
      <c r="T14" s="380" t="s">
        <v>8</v>
      </c>
    </row>
    <row r="15" spans="1:20" ht="18.75" customHeight="1" thickBot="1">
      <c r="A15" s="1205"/>
      <c r="B15" s="920"/>
      <c r="C15" s="920"/>
      <c r="D15" s="1206"/>
      <c r="E15" s="985"/>
      <c r="F15" s="66" t="s">
        <v>24</v>
      </c>
      <c r="G15" s="10">
        <v>1.4235815063391717</v>
      </c>
      <c r="H15" s="380" t="s">
        <v>8</v>
      </c>
      <c r="I15" s="10">
        <v>1.6862891342892863</v>
      </c>
      <c r="J15" s="334" t="s">
        <v>15</v>
      </c>
      <c r="K15" s="10">
        <v>1.5611504861563006</v>
      </c>
      <c r="L15" s="334" t="s">
        <v>15</v>
      </c>
      <c r="M15" s="14">
        <v>1.3606660945700639</v>
      </c>
      <c r="N15" s="380" t="s">
        <v>8</v>
      </c>
      <c r="O15" s="14">
        <v>0.95220438494528836</v>
      </c>
      <c r="P15" s="15" t="s">
        <v>7</v>
      </c>
      <c r="Q15" s="14">
        <v>1.1299999999999999</v>
      </c>
      <c r="R15" s="15" t="s">
        <v>7</v>
      </c>
      <c r="S15">
        <v>1</v>
      </c>
      <c r="T15" s="380" t="s">
        <v>8</v>
      </c>
    </row>
    <row r="16" spans="1:20" ht="19.5" customHeight="1" thickBot="1">
      <c r="A16" s="1205"/>
      <c r="B16" s="920"/>
      <c r="C16" s="920"/>
      <c r="D16" s="1206"/>
      <c r="E16" s="985"/>
      <c r="F16" s="146" t="s">
        <v>25</v>
      </c>
      <c r="G16" s="18">
        <v>-104.59568816554246</v>
      </c>
      <c r="H16" s="13" t="s">
        <v>6</v>
      </c>
      <c r="I16" s="18">
        <v>16.599466821817824</v>
      </c>
      <c r="J16" s="13" t="s">
        <v>6</v>
      </c>
      <c r="K16" s="18">
        <v>7.7941834073224809</v>
      </c>
      <c r="L16" s="13" t="s">
        <v>6</v>
      </c>
      <c r="M16" s="19">
        <v>6.7893996547987676</v>
      </c>
      <c r="N16" s="13" t="s">
        <v>6</v>
      </c>
      <c r="O16" s="19">
        <v>4.5381083821110799</v>
      </c>
      <c r="P16" s="334" t="s">
        <v>15</v>
      </c>
      <c r="Q16" s="19">
        <v>6.15</v>
      </c>
      <c r="R16" s="334" t="s">
        <v>15</v>
      </c>
      <c r="S16">
        <v>6.21</v>
      </c>
      <c r="T16" s="13" t="s">
        <v>6</v>
      </c>
    </row>
    <row r="17" spans="1:26" ht="21.75" customHeight="1">
      <c r="A17" s="1205"/>
      <c r="B17" s="920"/>
      <c r="C17" s="920"/>
      <c r="D17" s="1206"/>
      <c r="E17" s="985"/>
      <c r="F17" s="66" t="s">
        <v>27</v>
      </c>
      <c r="G17" s="10">
        <v>-21.23008194175685</v>
      </c>
      <c r="H17" s="13" t="s">
        <v>6</v>
      </c>
      <c r="I17" s="10" t="s">
        <v>17</v>
      </c>
      <c r="J17" s="72" t="s">
        <v>17</v>
      </c>
      <c r="K17" s="10">
        <v>13.849806275165236</v>
      </c>
      <c r="L17" s="12" t="s">
        <v>5</v>
      </c>
      <c r="M17" s="14">
        <v>21.550350026925148</v>
      </c>
      <c r="N17" s="12" t="s">
        <v>5</v>
      </c>
      <c r="O17" s="14">
        <v>9.5062086325276152</v>
      </c>
      <c r="P17" s="12" t="s">
        <v>5</v>
      </c>
      <c r="Q17" s="14">
        <v>1.43</v>
      </c>
      <c r="R17" s="12" t="s">
        <v>5</v>
      </c>
      <c r="S17">
        <v>1.39</v>
      </c>
      <c r="T17" s="380" t="s">
        <v>8</v>
      </c>
    </row>
    <row r="18" spans="1:26" ht="18.75" customHeight="1">
      <c r="A18" s="1205"/>
      <c r="B18" s="920"/>
      <c r="C18" s="920"/>
      <c r="D18" s="1206"/>
      <c r="E18" s="985"/>
      <c r="F18" s="67" t="s">
        <v>28</v>
      </c>
      <c r="G18" s="18">
        <v>-2.5092931030363839</v>
      </c>
      <c r="H18" s="13" t="s">
        <v>6</v>
      </c>
      <c r="I18" s="18" t="s">
        <v>17</v>
      </c>
      <c r="J18" s="72" t="s">
        <v>17</v>
      </c>
      <c r="K18" s="18">
        <v>50.49187115399225</v>
      </c>
      <c r="L18" s="12" t="s">
        <v>5</v>
      </c>
      <c r="M18" s="19">
        <v>60.888680667743671</v>
      </c>
      <c r="N18" s="12" t="s">
        <v>5</v>
      </c>
      <c r="O18" s="19">
        <v>18.383243996449</v>
      </c>
      <c r="P18" s="12" t="s">
        <v>5</v>
      </c>
      <c r="Q18" s="19">
        <v>3.2</v>
      </c>
      <c r="R18" s="12" t="s">
        <v>5</v>
      </c>
      <c r="S18">
        <v>3.34</v>
      </c>
      <c r="T18" s="641" t="s">
        <v>5</v>
      </c>
    </row>
    <row r="19" spans="1:26" ht="19.5" customHeight="1" thickBot="1">
      <c r="A19" s="1205"/>
      <c r="B19" s="920"/>
      <c r="C19" s="920"/>
      <c r="D19" s="1206"/>
      <c r="E19" s="985"/>
      <c r="F19" s="247" t="s">
        <v>29</v>
      </c>
      <c r="G19" s="248">
        <v>-2.5865099310245138E-2</v>
      </c>
      <c r="H19" s="13" t="s">
        <v>6</v>
      </c>
      <c r="I19" s="248">
        <v>0.18637898543511208</v>
      </c>
      <c r="J19" s="328" t="s">
        <v>6</v>
      </c>
      <c r="K19" s="248">
        <v>0.45710555079755821</v>
      </c>
      <c r="L19" s="328" t="s">
        <v>8</v>
      </c>
      <c r="M19" s="386">
        <v>0.60619916051247635</v>
      </c>
      <c r="N19" s="15" t="s">
        <v>7</v>
      </c>
      <c r="O19" s="386">
        <v>0.90482680232469703</v>
      </c>
      <c r="P19" s="12" t="s">
        <v>5</v>
      </c>
      <c r="Q19" s="386">
        <v>0.65</v>
      </c>
      <c r="R19" s="12" t="s">
        <v>5</v>
      </c>
      <c r="S19">
        <v>0.89</v>
      </c>
      <c r="T19" s="641" t="s">
        <v>5</v>
      </c>
    </row>
    <row r="20" spans="1:26" ht="15" customHeight="1" thickBot="1">
      <c r="A20" s="1205"/>
      <c r="B20" s="920"/>
      <c r="C20" s="920"/>
      <c r="D20" s="1206"/>
      <c r="E20" s="791"/>
      <c r="G20" s="330"/>
    </row>
    <row r="21" spans="1:26" ht="55.5" customHeight="1" thickBot="1">
      <c r="A21" s="1205"/>
      <c r="B21" s="920"/>
      <c r="C21" s="920"/>
      <c r="D21" s="1206"/>
      <c r="E21" s="985"/>
      <c r="F21" s="379" t="s">
        <v>30</v>
      </c>
      <c r="G21" s="387"/>
      <c r="H21" s="328" t="s">
        <v>6</v>
      </c>
      <c r="I21" s="332"/>
      <c r="J21" s="328" t="s">
        <v>6</v>
      </c>
      <c r="K21" s="332"/>
      <c r="L21" s="380" t="s">
        <v>8</v>
      </c>
      <c r="M21" s="332"/>
      <c r="N21" s="380" t="s">
        <v>8</v>
      </c>
      <c r="O21" s="332"/>
      <c r="P21" s="380" t="s">
        <v>8</v>
      </c>
      <c r="Q21" s="332"/>
      <c r="R21" s="380" t="s">
        <v>8</v>
      </c>
      <c r="S21" s="52"/>
      <c r="T21" s="334" t="s">
        <v>15</v>
      </c>
      <c r="U21" s="52"/>
      <c r="V21" s="52"/>
    </row>
    <row r="22" spans="1:26" ht="15" customHeight="1" thickBot="1">
      <c r="A22" s="1205"/>
      <c r="B22" s="920"/>
      <c r="C22" s="920"/>
      <c r="D22" s="1206"/>
      <c r="E22" s="791"/>
      <c r="F22" s="381" t="s">
        <v>442</v>
      </c>
      <c r="G22" s="335">
        <v>-3.24</v>
      </c>
      <c r="H22" s="334" t="s">
        <v>15</v>
      </c>
      <c r="I22" s="337">
        <v>-4.0599999999999996</v>
      </c>
      <c r="J22" s="334" t="s">
        <v>15</v>
      </c>
      <c r="K22" s="338">
        <v>-3.19</v>
      </c>
      <c r="L22" s="334" t="s">
        <v>15</v>
      </c>
      <c r="M22" s="377">
        <v>-2.85</v>
      </c>
      <c r="N22" s="334" t="s">
        <v>15</v>
      </c>
      <c r="O22" s="377">
        <v>-2.27</v>
      </c>
      <c r="P22" s="334" t="s">
        <v>15</v>
      </c>
      <c r="Q22" s="377">
        <v>-2.2599999999999998</v>
      </c>
      <c r="R22" s="334" t="s">
        <v>15</v>
      </c>
      <c r="S22" s="339">
        <v>-2.35</v>
      </c>
      <c r="T22" s="334" t="s">
        <v>15</v>
      </c>
    </row>
    <row r="23" spans="1:26" ht="15" customHeight="1" thickBot="1">
      <c r="A23" s="1205"/>
      <c r="B23" s="920"/>
      <c r="C23" s="920"/>
      <c r="D23" s="1206"/>
      <c r="E23" s="791"/>
    </row>
    <row r="24" spans="1:26" ht="41.25" customHeight="1" thickTop="1" thickBot="1">
      <c r="A24" s="1205"/>
      <c r="B24" s="920"/>
      <c r="C24" s="920"/>
      <c r="D24" s="1206"/>
      <c r="E24" s="791"/>
      <c r="F24" s="92" t="s">
        <v>33</v>
      </c>
      <c r="G24" s="879">
        <v>2018</v>
      </c>
      <c r="H24" s="879"/>
      <c r="I24" s="879">
        <v>2019</v>
      </c>
      <c r="J24" s="879"/>
      <c r="K24" s="879">
        <v>2020</v>
      </c>
      <c r="L24" s="879"/>
      <c r="M24" s="879">
        <v>2021</v>
      </c>
      <c r="N24" s="879"/>
      <c r="O24" s="879">
        <v>2022</v>
      </c>
      <c r="P24" s="879"/>
      <c r="Q24" s="879">
        <v>2023</v>
      </c>
      <c r="R24" s="879"/>
      <c r="S24" s="879">
        <v>2024</v>
      </c>
      <c r="T24" s="879"/>
      <c r="U24" s="957" t="s">
        <v>513</v>
      </c>
      <c r="V24" s="957"/>
      <c r="W24" s="958" t="s">
        <v>462</v>
      </c>
      <c r="X24" s="959"/>
      <c r="Y24" s="958" t="s">
        <v>445</v>
      </c>
      <c r="Z24" s="959"/>
    </row>
    <row r="25" spans="1:26" ht="15" customHeight="1">
      <c r="A25" s="1207"/>
      <c r="B25" s="1208"/>
      <c r="C25" s="1208"/>
      <c r="D25" s="1209"/>
      <c r="E25" s="791"/>
      <c r="F25" s="93" t="s">
        <v>37</v>
      </c>
      <c r="G25" s="865">
        <v>3142314</v>
      </c>
      <c r="H25" s="865"/>
      <c r="I25" s="865">
        <v>2183826</v>
      </c>
      <c r="J25" s="865"/>
      <c r="K25" s="865">
        <v>556799</v>
      </c>
      <c r="L25" s="865"/>
      <c r="M25" s="865">
        <v>1366003</v>
      </c>
      <c r="N25" s="865"/>
      <c r="O25" s="865">
        <v>2076472</v>
      </c>
      <c r="P25" s="865"/>
      <c r="Q25" s="865">
        <v>2817149</v>
      </c>
      <c r="R25" s="865"/>
      <c r="S25" s="865">
        <v>2969704</v>
      </c>
      <c r="T25" s="865"/>
      <c r="U25" s="865">
        <v>152555</v>
      </c>
      <c r="V25" s="952"/>
      <c r="W25" s="865">
        <v>5.4</v>
      </c>
      <c r="X25" s="952"/>
      <c r="Y25" s="865">
        <v>52</v>
      </c>
      <c r="Z25" s="952"/>
    </row>
    <row r="26" spans="1:26" ht="15" customHeight="1" thickBot="1">
      <c r="A26" s="882" t="s">
        <v>38</v>
      </c>
      <c r="B26" s="883"/>
      <c r="C26" s="883"/>
      <c r="D26" s="883"/>
      <c r="E26" s="791"/>
      <c r="F26" s="94" t="s">
        <v>39</v>
      </c>
      <c r="G26" s="860">
        <v>-1777340</v>
      </c>
      <c r="H26" s="860"/>
      <c r="I26" s="860">
        <v>-2416261</v>
      </c>
      <c r="J26" s="860"/>
      <c r="K26" s="860">
        <v>729220</v>
      </c>
      <c r="L26" s="860"/>
      <c r="M26" s="860">
        <v>1000475</v>
      </c>
      <c r="N26" s="860"/>
      <c r="O26" s="860">
        <v>1691896</v>
      </c>
      <c r="P26" s="860"/>
      <c r="Q26" s="860">
        <v>1261017</v>
      </c>
      <c r="R26" s="860"/>
      <c r="S26" s="860">
        <v>1064200</v>
      </c>
      <c r="T26" s="860"/>
      <c r="U26" s="860">
        <v>-196817</v>
      </c>
      <c r="V26" s="942"/>
      <c r="W26" s="860">
        <v>-15.6</v>
      </c>
      <c r="X26" s="942"/>
      <c r="Y26" s="860">
        <v>9.9</v>
      </c>
      <c r="Z26" s="942"/>
    </row>
    <row r="27" spans="1:26" ht="15" customHeight="1" thickTop="1">
      <c r="A27" s="880" t="s">
        <v>41</v>
      </c>
      <c r="B27" s="881"/>
      <c r="C27" s="881"/>
      <c r="D27" s="881"/>
      <c r="E27" s="791"/>
      <c r="F27" s="95" t="s">
        <v>42</v>
      </c>
      <c r="G27" s="860">
        <v>-1836701</v>
      </c>
      <c r="H27" s="860"/>
      <c r="I27" s="860">
        <v>-2458881</v>
      </c>
      <c r="J27" s="860"/>
      <c r="K27" s="860">
        <v>685281</v>
      </c>
      <c r="L27" s="860"/>
      <c r="M27" s="860">
        <v>872672</v>
      </c>
      <c r="N27" s="860"/>
      <c r="O27" s="860">
        <v>1527934</v>
      </c>
      <c r="P27" s="860"/>
      <c r="Q27" s="860">
        <v>377973</v>
      </c>
      <c r="R27" s="860"/>
      <c r="S27" s="860">
        <v>286194</v>
      </c>
      <c r="T27" s="860"/>
      <c r="U27" s="860">
        <v>-91779</v>
      </c>
      <c r="V27" s="942"/>
      <c r="W27" s="860">
        <v>-24.3</v>
      </c>
      <c r="X27" s="942"/>
      <c r="Y27" s="860">
        <v>-19.600000000000001</v>
      </c>
      <c r="Z27" s="942"/>
    </row>
    <row r="28" spans="1:26" ht="18" customHeight="1" thickBot="1">
      <c r="A28" s="960" t="s">
        <v>524</v>
      </c>
      <c r="B28" s="961"/>
      <c r="C28" s="961"/>
      <c r="D28" s="962"/>
      <c r="E28" s="791"/>
      <c r="F28" s="96" t="s">
        <v>44</v>
      </c>
      <c r="G28" s="857">
        <v>-1836701</v>
      </c>
      <c r="H28" s="857"/>
      <c r="I28" s="857">
        <v>-2460293</v>
      </c>
      <c r="J28" s="857"/>
      <c r="K28" s="857">
        <v>685281</v>
      </c>
      <c r="L28" s="857"/>
      <c r="M28" s="857">
        <v>872672</v>
      </c>
      <c r="N28" s="857"/>
      <c r="O28" s="857">
        <v>1527934</v>
      </c>
      <c r="P28" s="857"/>
      <c r="Q28" s="857">
        <v>377973</v>
      </c>
      <c r="R28" s="857"/>
      <c r="S28" s="857">
        <v>286194</v>
      </c>
      <c r="T28" s="857"/>
      <c r="U28" s="860">
        <v>-91779</v>
      </c>
      <c r="V28" s="942"/>
      <c r="W28" s="860">
        <v>-24.3</v>
      </c>
      <c r="X28" s="942"/>
      <c r="Y28" s="860">
        <v>-19.600000000000001</v>
      </c>
      <c r="Z28" s="942"/>
    </row>
    <row r="29" spans="1:26" ht="15.75" customHeight="1" thickBot="1">
      <c r="A29" s="963"/>
      <c r="B29" s="964"/>
      <c r="C29" s="964"/>
      <c r="D29" s="965"/>
      <c r="E29" s="791"/>
    </row>
    <row r="30" spans="1:26" ht="34.5" customHeight="1" thickTop="1" thickBot="1">
      <c r="A30" s="966"/>
      <c r="B30" s="967"/>
      <c r="C30" s="967"/>
      <c r="D30" s="968"/>
      <c r="E30" s="791"/>
      <c r="F30" s="92" t="s">
        <v>45</v>
      </c>
      <c r="G30" s="879"/>
      <c r="H30" s="879"/>
      <c r="I30" s="879"/>
      <c r="J30" s="879"/>
      <c r="K30" s="879"/>
      <c r="L30" s="879"/>
      <c r="M30" s="879"/>
      <c r="N30" s="879"/>
      <c r="O30" s="879"/>
      <c r="P30" s="879"/>
      <c r="Q30" s="879">
        <v>2023</v>
      </c>
      <c r="R30" s="879"/>
      <c r="S30" s="879">
        <v>2024</v>
      </c>
      <c r="T30" s="879"/>
      <c r="U30" s="957" t="s">
        <v>447</v>
      </c>
      <c r="V30" s="957"/>
      <c r="W30" s="958" t="s">
        <v>462</v>
      </c>
      <c r="X30" s="959"/>
      <c r="Y30" s="958" t="s">
        <v>445</v>
      </c>
      <c r="Z30" s="959"/>
    </row>
    <row r="31" spans="1:26" ht="18" customHeight="1">
      <c r="A31" s="838" t="s">
        <v>46</v>
      </c>
      <c r="B31" s="839"/>
      <c r="C31" s="839"/>
      <c r="D31" s="839"/>
      <c r="E31" s="791"/>
      <c r="F31" s="93" t="s">
        <v>47</v>
      </c>
      <c r="G31" s="1352">
        <v>37407554</v>
      </c>
      <c r="H31" s="1352"/>
      <c r="I31" s="1352">
        <v>34359779</v>
      </c>
      <c r="J31" s="1352"/>
      <c r="K31" s="1352">
        <v>33993610</v>
      </c>
      <c r="L31" s="1352"/>
      <c r="M31" s="1352">
        <v>33296827</v>
      </c>
      <c r="N31" s="1352"/>
      <c r="O31" s="1352">
        <v>30440967</v>
      </c>
      <c r="P31" s="1352"/>
      <c r="Q31" s="865">
        <v>32848615</v>
      </c>
      <c r="R31" s="865"/>
      <c r="S31" s="865">
        <v>31642185</v>
      </c>
      <c r="T31" s="865"/>
      <c r="U31" s="865">
        <v>-1206430</v>
      </c>
      <c r="V31" s="952"/>
      <c r="W31" s="865">
        <v>-3.7</v>
      </c>
      <c r="X31" s="952"/>
      <c r="Y31" s="865">
        <v>-1.8</v>
      </c>
      <c r="Z31" s="952"/>
    </row>
    <row r="32" spans="1:26" ht="18" customHeight="1">
      <c r="A32" s="836" t="s">
        <v>48</v>
      </c>
      <c r="B32" s="837"/>
      <c r="C32" s="837"/>
      <c r="D32" s="837"/>
      <c r="E32" s="791"/>
      <c r="F32" s="94" t="s">
        <v>49</v>
      </c>
      <c r="G32" s="1350">
        <v>21972730</v>
      </c>
      <c r="H32" s="1350"/>
      <c r="I32" s="1350">
        <v>21568982</v>
      </c>
      <c r="J32" s="1350"/>
      <c r="K32" s="1350">
        <v>20720821</v>
      </c>
      <c r="L32" s="1350"/>
      <c r="M32" s="1350">
        <v>19191983</v>
      </c>
      <c r="N32" s="1350"/>
      <c r="O32" s="1350">
        <v>14847842</v>
      </c>
      <c r="P32" s="1350"/>
      <c r="Q32" s="860">
        <v>17442490</v>
      </c>
      <c r="R32" s="860"/>
      <c r="S32" s="860">
        <v>15850606</v>
      </c>
      <c r="T32" s="860"/>
      <c r="U32" s="860">
        <v>-1591884</v>
      </c>
      <c r="V32" s="942"/>
      <c r="W32" s="860">
        <v>-9.1</v>
      </c>
      <c r="X32" s="942"/>
      <c r="Y32" s="860">
        <v>-6.5</v>
      </c>
      <c r="Z32" s="942"/>
    </row>
    <row r="33" spans="1:26" ht="18" customHeight="1" thickBot="1">
      <c r="A33" s="838" t="s">
        <v>50</v>
      </c>
      <c r="B33" s="839"/>
      <c r="C33" s="839"/>
      <c r="D33" s="839"/>
      <c r="E33" s="791"/>
      <c r="F33" s="95" t="s">
        <v>51</v>
      </c>
      <c r="G33" s="1350">
        <v>15434824</v>
      </c>
      <c r="H33" s="1350"/>
      <c r="I33" s="1350">
        <v>12790797</v>
      </c>
      <c r="J33" s="1350"/>
      <c r="K33" s="1350">
        <v>13272789</v>
      </c>
      <c r="L33" s="1350"/>
      <c r="M33" s="1350">
        <v>14104844</v>
      </c>
      <c r="N33" s="1350"/>
      <c r="O33" s="1350">
        <v>15593125</v>
      </c>
      <c r="P33" s="1350"/>
      <c r="Q33" s="860">
        <v>15406125</v>
      </c>
      <c r="R33" s="860"/>
      <c r="S33" s="860">
        <v>15791579</v>
      </c>
      <c r="T33" s="860"/>
      <c r="U33" s="860">
        <v>385454</v>
      </c>
      <c r="V33" s="942"/>
      <c r="W33" s="860">
        <v>2.5</v>
      </c>
      <c r="X33" s="942"/>
      <c r="Y33" s="860">
        <v>4.4000000000000004</v>
      </c>
      <c r="Z33" s="942"/>
    </row>
    <row r="34" spans="1:26" ht="18" customHeight="1">
      <c r="A34" s="863" t="s">
        <v>525</v>
      </c>
      <c r="B34" s="864"/>
      <c r="C34" s="864"/>
      <c r="D34" s="864"/>
      <c r="E34" s="791"/>
      <c r="F34" s="94" t="s">
        <v>53</v>
      </c>
      <c r="G34" s="1350">
        <v>37407554</v>
      </c>
      <c r="H34" s="1350"/>
      <c r="I34" s="1350">
        <v>34359779</v>
      </c>
      <c r="J34" s="1350"/>
      <c r="K34" s="1350">
        <v>33993610</v>
      </c>
      <c r="L34" s="1350"/>
      <c r="M34" s="1350">
        <v>33296827</v>
      </c>
      <c r="N34" s="1350"/>
      <c r="O34" s="1350">
        <v>30440967</v>
      </c>
      <c r="P34" s="1350"/>
      <c r="Q34" s="860">
        <v>32848615</v>
      </c>
      <c r="R34" s="860"/>
      <c r="S34" s="860">
        <v>31642185</v>
      </c>
      <c r="T34" s="860"/>
      <c r="U34" s="865">
        <v>-1206430</v>
      </c>
      <c r="V34" s="952"/>
      <c r="W34" s="865">
        <v>-3.7</v>
      </c>
      <c r="X34" s="952"/>
      <c r="Y34" s="865">
        <v>-1.8</v>
      </c>
      <c r="Z34" s="952"/>
    </row>
    <row r="35" spans="1:26" ht="18" customHeight="1" thickBot="1">
      <c r="A35" s="838" t="s">
        <v>54</v>
      </c>
      <c r="B35" s="839"/>
      <c r="C35" s="839"/>
      <c r="D35" s="839"/>
      <c r="E35" s="791"/>
      <c r="F35" s="97" t="s">
        <v>55</v>
      </c>
      <c r="G35" s="1351">
        <v>15434824</v>
      </c>
      <c r="H35" s="1351"/>
      <c r="I35" s="1351">
        <v>12790797</v>
      </c>
      <c r="J35" s="1351"/>
      <c r="K35" s="1351">
        <v>13272789</v>
      </c>
      <c r="L35" s="1351"/>
      <c r="M35" s="1351">
        <v>14104844</v>
      </c>
      <c r="N35" s="1351"/>
      <c r="O35" s="1351">
        <v>15593125</v>
      </c>
      <c r="P35" s="1351"/>
      <c r="Q35" s="857">
        <v>15406125</v>
      </c>
      <c r="R35" s="857"/>
      <c r="S35" s="857">
        <v>15791579</v>
      </c>
      <c r="T35" s="857"/>
      <c r="U35" s="857">
        <v>385454</v>
      </c>
      <c r="V35" s="943"/>
      <c r="W35" s="857">
        <v>2.5</v>
      </c>
      <c r="X35" s="943"/>
      <c r="Y35" s="857">
        <v>4.4000000000000004</v>
      </c>
      <c r="Z35" s="943"/>
    </row>
    <row r="36" spans="1:26" ht="18" customHeight="1" thickBot="1">
      <c r="A36" s="836" t="s">
        <v>526</v>
      </c>
      <c r="B36" s="837"/>
      <c r="C36" s="837"/>
      <c r="D36" s="837"/>
      <c r="E36" s="791"/>
    </row>
    <row r="37" spans="1:26" ht="18" customHeight="1" thickBot="1">
      <c r="A37" s="838" t="s">
        <v>57</v>
      </c>
      <c r="B37" s="839"/>
      <c r="C37" s="839"/>
      <c r="D37" s="839"/>
      <c r="E37" s="985"/>
      <c r="F37" s="929" t="s">
        <v>58</v>
      </c>
      <c r="G37" s="840"/>
      <c r="H37" s="840"/>
      <c r="I37" s="840"/>
      <c r="J37" s="840"/>
      <c r="K37" s="840"/>
      <c r="L37" s="840"/>
      <c r="M37" s="840"/>
      <c r="N37" s="840"/>
      <c r="O37" s="840"/>
      <c r="P37" s="840"/>
      <c r="Q37" s="840"/>
      <c r="R37" s="840"/>
      <c r="S37" s="840"/>
      <c r="T37" s="840"/>
      <c r="U37" s="840"/>
      <c r="V37" s="841"/>
    </row>
    <row r="38" spans="1:26" ht="18" customHeight="1">
      <c r="A38" s="1198" t="s">
        <v>527</v>
      </c>
      <c r="B38" s="1199"/>
      <c r="C38" s="1199"/>
      <c r="D38" s="1199"/>
      <c r="E38" s="791"/>
      <c r="F38" s="933"/>
      <c r="G38" s="844"/>
      <c r="H38" s="844"/>
      <c r="I38" s="844"/>
      <c r="J38" s="844"/>
      <c r="K38" s="844"/>
      <c r="L38" s="844"/>
      <c r="M38" s="844"/>
      <c r="N38" s="844"/>
      <c r="O38" s="844"/>
      <c r="P38" s="844"/>
      <c r="Q38" s="844"/>
      <c r="R38" s="844"/>
      <c r="S38" s="844"/>
      <c r="T38" s="844"/>
      <c r="U38" s="844"/>
      <c r="V38" s="844"/>
    </row>
    <row r="39" spans="1:26" ht="18" customHeight="1">
      <c r="A39" s="847" t="s">
        <v>59</v>
      </c>
      <c r="B39" s="848"/>
      <c r="C39" s="848"/>
      <c r="D39" s="848"/>
      <c r="E39" s="791"/>
      <c r="F39" s="934"/>
      <c r="G39" s="878"/>
      <c r="H39" s="878"/>
      <c r="I39" s="878"/>
      <c r="J39" s="878"/>
      <c r="K39" s="878"/>
      <c r="L39" s="878"/>
      <c r="M39" s="878"/>
      <c r="N39" s="878"/>
      <c r="O39" s="878"/>
      <c r="P39" s="878"/>
      <c r="Q39" s="878"/>
      <c r="R39" s="878"/>
      <c r="S39" s="878"/>
      <c r="T39" s="878"/>
      <c r="U39" s="878"/>
      <c r="V39" s="878"/>
    </row>
    <row r="40" spans="1:26" ht="18" customHeight="1">
      <c r="A40" s="849" t="s">
        <v>60</v>
      </c>
      <c r="B40" s="850"/>
      <c r="C40" s="851">
        <v>0.92149999999999999</v>
      </c>
      <c r="D40" s="852"/>
      <c r="E40" s="791"/>
      <c r="F40" s="934"/>
      <c r="G40" s="878"/>
      <c r="H40" s="878"/>
      <c r="I40" s="878"/>
      <c r="J40" s="878"/>
      <c r="K40" s="878"/>
      <c r="L40" s="878"/>
      <c r="M40" s="878"/>
      <c r="N40" s="878"/>
      <c r="O40" s="878"/>
      <c r="P40" s="878"/>
      <c r="Q40" s="878"/>
      <c r="R40" s="878"/>
      <c r="S40" s="878"/>
      <c r="T40" s="878"/>
      <c r="U40" s="878"/>
      <c r="V40" s="878"/>
    </row>
    <row r="41" spans="1:26" ht="18" customHeight="1">
      <c r="A41" s="853"/>
      <c r="B41" s="854"/>
      <c r="C41" s="854"/>
      <c r="D41" s="854"/>
      <c r="E41" s="791"/>
      <c r="F41" s="934"/>
      <c r="G41" s="878"/>
      <c r="H41" s="878"/>
      <c r="I41" s="878"/>
      <c r="J41" s="878"/>
      <c r="K41" s="878"/>
      <c r="L41" s="878"/>
      <c r="M41" s="878"/>
      <c r="N41" s="878"/>
      <c r="O41" s="878"/>
      <c r="P41" s="878"/>
      <c r="Q41" s="878"/>
      <c r="R41" s="878"/>
      <c r="S41" s="878"/>
      <c r="T41" s="878"/>
      <c r="U41" s="878"/>
      <c r="V41" s="878"/>
    </row>
    <row r="42" spans="1:26" ht="18" customHeight="1">
      <c r="A42" s="855" t="s">
        <v>61</v>
      </c>
      <c r="B42" s="856"/>
      <c r="C42" s="856"/>
      <c r="D42" s="856"/>
      <c r="E42" s="791"/>
      <c r="F42" s="934"/>
      <c r="G42" s="878"/>
      <c r="H42" s="878"/>
      <c r="I42" s="878"/>
      <c r="J42" s="878"/>
      <c r="K42" s="878"/>
      <c r="L42" s="878"/>
      <c r="M42" s="878"/>
      <c r="N42" s="878"/>
      <c r="O42" s="878"/>
      <c r="P42" s="878"/>
      <c r="Q42" s="878"/>
      <c r="R42" s="878"/>
      <c r="S42" s="878"/>
      <c r="T42" s="878"/>
      <c r="U42" s="878"/>
      <c r="V42" s="878"/>
    </row>
    <row r="43" spans="1:26" ht="18" customHeight="1" thickBot="1">
      <c r="A43" s="1200"/>
      <c r="B43" s="1201"/>
      <c r="C43" s="1201"/>
      <c r="D43" s="1201"/>
      <c r="E43" s="791"/>
      <c r="F43" s="934"/>
      <c r="G43" s="878"/>
      <c r="H43" s="878"/>
      <c r="I43" s="878"/>
      <c r="J43" s="878"/>
      <c r="K43" s="878"/>
      <c r="L43" s="878"/>
      <c r="M43" s="878"/>
      <c r="N43" s="878"/>
      <c r="O43" s="878"/>
      <c r="P43" s="878"/>
      <c r="Q43" s="878"/>
      <c r="R43" s="878"/>
      <c r="S43" s="878"/>
      <c r="T43" s="878"/>
      <c r="U43" s="878"/>
      <c r="V43" s="878"/>
    </row>
    <row r="44" spans="1:26" ht="18" customHeight="1" thickTop="1" thickBot="1">
      <c r="A44" s="831" t="s">
        <v>63</v>
      </c>
      <c r="B44" s="832"/>
      <c r="C44" s="832"/>
      <c r="D44" s="832"/>
      <c r="E44" s="791"/>
      <c r="F44" s="934"/>
      <c r="G44" s="878"/>
      <c r="H44" s="878"/>
      <c r="I44" s="878"/>
      <c r="J44" s="878"/>
      <c r="K44" s="878"/>
      <c r="L44" s="878"/>
      <c r="M44" s="878"/>
      <c r="N44" s="878"/>
      <c r="O44" s="878"/>
      <c r="P44" s="878"/>
      <c r="Q44" s="878"/>
      <c r="R44" s="878"/>
      <c r="S44" s="878"/>
      <c r="T44" s="878"/>
      <c r="U44" s="878"/>
      <c r="V44" s="878"/>
    </row>
    <row r="45" spans="1:26" ht="18" customHeight="1" thickTop="1">
      <c r="A45" s="811" t="s">
        <v>64</v>
      </c>
      <c r="B45" s="812"/>
      <c r="C45" s="812"/>
      <c r="D45" s="813"/>
      <c r="E45" s="791"/>
      <c r="F45" s="934"/>
      <c r="G45" s="878"/>
      <c r="H45" s="878"/>
      <c r="I45" s="878"/>
      <c r="J45" s="878"/>
      <c r="K45" s="878"/>
      <c r="L45" s="878"/>
      <c r="M45" s="878"/>
      <c r="N45" s="878"/>
      <c r="O45" s="878"/>
      <c r="P45" s="878"/>
      <c r="Q45" s="878"/>
      <c r="R45" s="878"/>
      <c r="S45" s="878"/>
      <c r="T45" s="878"/>
      <c r="U45" s="878"/>
      <c r="V45" s="878"/>
    </row>
    <row r="46" spans="1:26" ht="18" customHeight="1">
      <c r="A46" s="1195" t="s">
        <v>1247</v>
      </c>
      <c r="B46" s="1196"/>
      <c r="C46" s="1196"/>
      <c r="D46" s="1197"/>
      <c r="E46" s="791"/>
      <c r="F46" s="934"/>
      <c r="G46" s="878"/>
      <c r="H46" s="878"/>
      <c r="I46" s="878"/>
      <c r="J46" s="878"/>
      <c r="K46" s="878"/>
      <c r="L46" s="878"/>
      <c r="M46" s="878"/>
      <c r="N46" s="878"/>
      <c r="O46" s="878"/>
      <c r="P46" s="878"/>
      <c r="Q46" s="878"/>
      <c r="R46" s="878"/>
      <c r="S46" s="878"/>
      <c r="T46" s="878"/>
      <c r="U46" s="878"/>
      <c r="V46" s="878"/>
    </row>
    <row r="47" spans="1:26" ht="18" customHeight="1">
      <c r="A47" s="796" t="s">
        <v>66</v>
      </c>
      <c r="B47" s="797"/>
      <c r="C47" s="797"/>
      <c r="D47" s="798"/>
      <c r="E47" s="791"/>
      <c r="F47" s="934"/>
      <c r="G47" s="878"/>
      <c r="H47" s="878"/>
      <c r="I47" s="878"/>
      <c r="J47" s="878"/>
      <c r="K47" s="878"/>
      <c r="L47" s="878"/>
      <c r="M47" s="878"/>
      <c r="N47" s="878"/>
      <c r="O47" s="878"/>
      <c r="P47" s="878"/>
      <c r="Q47" s="878"/>
      <c r="R47" s="878"/>
      <c r="S47" s="878"/>
      <c r="T47" s="878"/>
      <c r="U47" s="878"/>
      <c r="V47" s="878"/>
    </row>
    <row r="48" spans="1:26" ht="18" customHeight="1">
      <c r="A48" s="706" t="s">
        <v>1248</v>
      </c>
      <c r="B48" s="706"/>
      <c r="C48" s="706"/>
      <c r="D48" s="706"/>
      <c r="E48" s="791"/>
      <c r="F48" s="934"/>
      <c r="G48" s="878"/>
      <c r="H48" s="878"/>
      <c r="I48" s="878"/>
      <c r="J48" s="878"/>
      <c r="K48" s="878"/>
      <c r="L48" s="878"/>
      <c r="M48" s="878"/>
      <c r="N48" s="878"/>
      <c r="O48" s="878"/>
      <c r="P48" s="878"/>
      <c r="Q48" s="878"/>
      <c r="R48" s="878"/>
      <c r="S48" s="878"/>
      <c r="T48" s="878"/>
      <c r="U48" s="878"/>
      <c r="V48" s="878"/>
    </row>
    <row r="49" spans="1:26" ht="18" customHeight="1">
      <c r="A49" s="706" t="s">
        <v>1249</v>
      </c>
      <c r="B49" s="706"/>
      <c r="C49" s="706"/>
      <c r="D49" s="706"/>
      <c r="E49" s="791"/>
      <c r="F49" s="934"/>
      <c r="G49" s="878"/>
      <c r="H49" s="878"/>
      <c r="I49" s="878"/>
      <c r="J49" s="878"/>
      <c r="K49" s="878"/>
      <c r="L49" s="878"/>
      <c r="M49" s="878"/>
      <c r="N49" s="878"/>
      <c r="O49" s="878"/>
      <c r="P49" s="878"/>
      <c r="Q49" s="878"/>
      <c r="R49" s="878"/>
      <c r="S49" s="878"/>
      <c r="T49" s="878"/>
      <c r="U49" s="878"/>
      <c r="V49" s="878"/>
    </row>
    <row r="50" spans="1:26" ht="18" customHeight="1" thickBot="1">
      <c r="A50" s="706" t="s">
        <v>1250</v>
      </c>
      <c r="B50" s="706"/>
      <c r="C50" s="706"/>
      <c r="D50" s="706"/>
      <c r="E50" s="791"/>
    </row>
    <row r="51" spans="1:26" ht="18" customHeight="1" thickBot="1">
      <c r="A51" s="706" t="s">
        <v>1251</v>
      </c>
      <c r="B51" s="706"/>
      <c r="C51" s="706"/>
      <c r="D51" s="706"/>
      <c r="E51" s="985"/>
      <c r="F51" s="938" t="s">
        <v>68</v>
      </c>
      <c r="G51" s="817"/>
      <c r="H51" s="817"/>
      <c r="I51" s="817"/>
      <c r="J51" s="817"/>
      <c r="K51" s="817"/>
      <c r="L51" s="817"/>
      <c r="M51" s="817"/>
      <c r="N51" s="817"/>
      <c r="O51" s="817"/>
      <c r="P51" s="817"/>
      <c r="Q51" s="817"/>
      <c r="R51" s="817"/>
      <c r="S51" s="817"/>
      <c r="T51" s="817"/>
      <c r="U51" s="817"/>
      <c r="V51" s="817"/>
      <c r="W51" s="817"/>
      <c r="X51" s="817"/>
      <c r="Y51" s="817"/>
      <c r="Z51" s="818"/>
    </row>
    <row r="52" spans="1:26" ht="18" customHeight="1" thickBot="1">
      <c r="A52" s="705" t="s">
        <v>1252</v>
      </c>
      <c r="B52" s="705"/>
      <c r="C52" s="705"/>
      <c r="D52" s="705"/>
      <c r="E52" s="985"/>
      <c r="F52" s="98" t="s">
        <v>70</v>
      </c>
      <c r="G52" s="939" t="s">
        <v>71</v>
      </c>
      <c r="H52" s="939"/>
      <c r="I52" s="939"/>
      <c r="J52" s="939"/>
      <c r="K52" s="826" t="s">
        <v>72</v>
      </c>
      <c r="L52" s="827"/>
      <c r="M52" s="828"/>
      <c r="N52" s="826" t="s">
        <v>73</v>
      </c>
      <c r="O52" s="827"/>
      <c r="P52" s="827"/>
      <c r="Q52" s="827"/>
      <c r="R52" s="827"/>
      <c r="S52" s="827"/>
      <c r="T52" s="827"/>
      <c r="U52" s="827"/>
      <c r="V52" s="827"/>
      <c r="W52" s="827"/>
      <c r="X52" s="827"/>
      <c r="Y52" s="827"/>
      <c r="Z52" s="940"/>
    </row>
    <row r="53" spans="1:26" ht="18" customHeight="1">
      <c r="A53" s="796" t="s">
        <v>74</v>
      </c>
      <c r="B53" s="797"/>
      <c r="C53" s="797"/>
      <c r="D53" s="798"/>
      <c r="E53" s="985"/>
      <c r="F53" s="925">
        <v>2022</v>
      </c>
      <c r="G53" s="799" t="s">
        <v>993</v>
      </c>
      <c r="H53" s="799"/>
      <c r="I53" s="799"/>
      <c r="J53" s="799"/>
      <c r="K53" s="928" t="s">
        <v>973</v>
      </c>
      <c r="L53" s="799"/>
      <c r="M53" s="799"/>
      <c r="N53" s="918" t="s">
        <v>992</v>
      </c>
      <c r="O53" s="918"/>
      <c r="P53" s="918"/>
      <c r="Q53" s="918"/>
      <c r="R53" s="918"/>
      <c r="S53" s="918"/>
      <c r="T53" s="918"/>
      <c r="U53" s="918"/>
      <c r="V53" s="918"/>
      <c r="W53" s="918"/>
      <c r="X53" s="918"/>
      <c r="Y53" s="918"/>
      <c r="Z53" s="919"/>
    </row>
    <row r="54" spans="1:26" ht="18" customHeight="1">
      <c r="A54" s="1053" t="s">
        <v>528</v>
      </c>
      <c r="B54" s="990"/>
      <c r="C54" s="990"/>
      <c r="D54" s="1054"/>
      <c r="E54" s="985"/>
      <c r="F54" s="926"/>
      <c r="G54" s="800"/>
      <c r="H54" s="800"/>
      <c r="I54" s="800"/>
      <c r="J54" s="800"/>
      <c r="K54" s="800"/>
      <c r="L54" s="800"/>
      <c r="M54" s="800"/>
      <c r="N54" s="920"/>
      <c r="O54" s="920"/>
      <c r="P54" s="920"/>
      <c r="Q54" s="920"/>
      <c r="R54" s="920"/>
      <c r="S54" s="920"/>
      <c r="T54" s="920"/>
      <c r="U54" s="920"/>
      <c r="V54" s="920"/>
      <c r="W54" s="920"/>
      <c r="X54" s="920"/>
      <c r="Y54" s="920"/>
      <c r="Z54" s="921"/>
    </row>
    <row r="55" spans="1:26" ht="18" customHeight="1" thickBot="1">
      <c r="A55" s="1053" t="s">
        <v>529</v>
      </c>
      <c r="B55" s="990"/>
      <c r="C55" s="990"/>
      <c r="D55" s="1054"/>
      <c r="E55" s="985"/>
      <c r="F55" s="927"/>
      <c r="G55" s="801"/>
      <c r="H55" s="801"/>
      <c r="I55" s="801"/>
      <c r="J55" s="801"/>
      <c r="K55" s="801"/>
      <c r="L55" s="801"/>
      <c r="M55" s="801"/>
      <c r="N55" s="922"/>
      <c r="O55" s="922"/>
      <c r="P55" s="922"/>
      <c r="Q55" s="922"/>
      <c r="R55" s="922"/>
      <c r="S55" s="922"/>
      <c r="T55" s="922"/>
      <c r="U55" s="922"/>
      <c r="V55" s="922"/>
      <c r="W55" s="922"/>
      <c r="X55" s="922"/>
      <c r="Y55" s="922"/>
      <c r="Z55" s="923"/>
    </row>
    <row r="56" spans="1:26" ht="18" customHeight="1" thickBot="1">
      <c r="A56" s="1092" t="s">
        <v>530</v>
      </c>
      <c r="B56" s="991"/>
      <c r="C56" s="991"/>
      <c r="D56" s="1093"/>
      <c r="E56" s="985"/>
      <c r="F56" s="916">
        <v>2023</v>
      </c>
      <c r="G56" s="788" t="s">
        <v>993</v>
      </c>
      <c r="H56" s="788"/>
      <c r="I56" s="788"/>
      <c r="J56" s="788"/>
      <c r="K56" s="788" t="s">
        <v>973</v>
      </c>
      <c r="L56" s="788"/>
      <c r="M56" s="788"/>
      <c r="N56" s="918" t="s">
        <v>1186</v>
      </c>
      <c r="O56" s="918"/>
      <c r="P56" s="918"/>
      <c r="Q56" s="918"/>
      <c r="R56" s="918"/>
      <c r="S56" s="918"/>
      <c r="T56" s="918"/>
      <c r="U56" s="918"/>
      <c r="V56" s="918"/>
      <c r="W56" s="918"/>
      <c r="X56" s="918"/>
      <c r="Y56" s="918"/>
      <c r="Z56" s="919"/>
    </row>
    <row r="57" spans="1:26" ht="18" customHeight="1" thickTop="1" thickBot="1">
      <c r="A57" s="808" t="s">
        <v>81</v>
      </c>
      <c r="B57" s="809"/>
      <c r="C57" s="809"/>
      <c r="D57" s="810"/>
      <c r="E57" s="985"/>
      <c r="F57" s="917"/>
      <c r="G57" s="789"/>
      <c r="H57" s="789"/>
      <c r="I57" s="789"/>
      <c r="J57" s="789"/>
      <c r="K57" s="789"/>
      <c r="L57" s="789"/>
      <c r="M57" s="789"/>
      <c r="N57" s="920"/>
      <c r="O57" s="920"/>
      <c r="P57" s="920"/>
      <c r="Q57" s="920"/>
      <c r="R57" s="920"/>
      <c r="S57" s="920"/>
      <c r="T57" s="920"/>
      <c r="U57" s="920"/>
      <c r="V57" s="920"/>
      <c r="W57" s="920"/>
      <c r="X57" s="920"/>
      <c r="Y57" s="920"/>
      <c r="Z57" s="921"/>
    </row>
    <row r="58" spans="1:26" ht="18" customHeight="1" thickTop="1">
      <c r="A58" s="811" t="s">
        <v>82</v>
      </c>
      <c r="B58" s="812"/>
      <c r="C58" s="812"/>
      <c r="D58" s="813"/>
      <c r="E58" s="985"/>
      <c r="F58" s="917"/>
      <c r="G58" s="789"/>
      <c r="H58" s="789"/>
      <c r="I58" s="789"/>
      <c r="J58" s="789"/>
      <c r="K58" s="789"/>
      <c r="L58" s="789"/>
      <c r="M58" s="789"/>
      <c r="N58" s="920"/>
      <c r="O58" s="920"/>
      <c r="P58" s="920"/>
      <c r="Q58" s="920"/>
      <c r="R58" s="920"/>
      <c r="S58" s="920"/>
      <c r="T58" s="920"/>
      <c r="U58" s="920"/>
      <c r="V58" s="920"/>
      <c r="W58" s="920"/>
      <c r="X58" s="920"/>
      <c r="Y58" s="920"/>
      <c r="Z58" s="921"/>
    </row>
    <row r="59" spans="1:26" ht="36.75" customHeight="1" thickBot="1">
      <c r="A59" s="1191"/>
      <c r="B59" s="1191"/>
      <c r="C59" s="1191"/>
      <c r="D59" s="1191"/>
      <c r="E59" s="985"/>
      <c r="F59" s="917"/>
      <c r="G59" s="789"/>
      <c r="H59" s="789"/>
      <c r="I59" s="789"/>
      <c r="J59" s="789"/>
      <c r="K59" s="789"/>
      <c r="L59" s="789"/>
      <c r="M59" s="789"/>
      <c r="N59" s="922"/>
      <c r="O59" s="922"/>
      <c r="P59" s="922"/>
      <c r="Q59" s="922"/>
      <c r="R59" s="922"/>
      <c r="S59" s="922"/>
      <c r="T59" s="922"/>
      <c r="U59" s="922"/>
      <c r="V59" s="922"/>
      <c r="W59" s="922"/>
      <c r="X59" s="922"/>
      <c r="Y59" s="922"/>
      <c r="Z59" s="923"/>
    </row>
    <row r="60" spans="1:26" ht="36.75" customHeight="1" thickBot="1">
      <c r="A60" s="1191"/>
      <c r="B60" s="1191"/>
      <c r="C60" s="1191"/>
      <c r="D60" s="1191"/>
      <c r="E60" s="986"/>
      <c r="F60" s="916">
        <v>2024</v>
      </c>
      <c r="G60" s="788" t="s">
        <v>977</v>
      </c>
      <c r="H60" s="788"/>
      <c r="I60" s="788"/>
      <c r="J60" s="788"/>
      <c r="K60" s="788" t="s">
        <v>973</v>
      </c>
      <c r="L60" s="788"/>
      <c r="M60" s="788"/>
      <c r="N60" s="918" t="s">
        <v>978</v>
      </c>
      <c r="O60" s="918"/>
      <c r="P60" s="918"/>
      <c r="Q60" s="918"/>
      <c r="R60" s="918"/>
      <c r="S60" s="918"/>
      <c r="T60" s="918"/>
      <c r="U60" s="918"/>
      <c r="V60" s="918"/>
      <c r="W60" s="918"/>
      <c r="X60" s="918"/>
      <c r="Y60" s="918"/>
      <c r="Z60" s="919"/>
    </row>
    <row r="61" spans="1:26" ht="18" customHeight="1">
      <c r="F61" s="917"/>
      <c r="G61" s="789"/>
      <c r="H61" s="789"/>
      <c r="I61" s="789"/>
      <c r="J61" s="789"/>
      <c r="K61" s="789"/>
      <c r="L61" s="789"/>
      <c r="M61" s="789"/>
      <c r="N61" s="920"/>
      <c r="O61" s="920"/>
      <c r="P61" s="920"/>
      <c r="Q61" s="920"/>
      <c r="R61" s="920"/>
      <c r="S61" s="920"/>
      <c r="T61" s="920"/>
      <c r="U61" s="920"/>
      <c r="V61" s="920"/>
      <c r="W61" s="920"/>
      <c r="X61" s="920"/>
      <c r="Y61" s="920"/>
      <c r="Z61" s="921"/>
    </row>
    <row r="62" spans="1:26" ht="45" customHeight="1">
      <c r="E62"/>
      <c r="F62" s="917"/>
      <c r="G62" s="789"/>
      <c r="H62" s="789"/>
      <c r="I62" s="789"/>
      <c r="J62" s="789"/>
      <c r="K62" s="789"/>
      <c r="L62" s="789"/>
      <c r="M62" s="789"/>
      <c r="N62" s="920"/>
      <c r="O62" s="920"/>
      <c r="P62" s="920"/>
      <c r="Q62" s="920"/>
      <c r="R62" s="920"/>
      <c r="S62" s="920"/>
      <c r="T62" s="920"/>
      <c r="U62" s="920"/>
      <c r="V62" s="920"/>
      <c r="W62" s="920"/>
      <c r="X62" s="920"/>
      <c r="Y62" s="920"/>
      <c r="Z62" s="921"/>
    </row>
    <row r="63" spans="1:26" ht="15.75" thickBot="1">
      <c r="E63"/>
      <c r="F63" s="924"/>
      <c r="G63" s="790"/>
      <c r="H63" s="790"/>
      <c r="I63" s="790"/>
      <c r="J63" s="790"/>
      <c r="K63" s="790"/>
      <c r="L63" s="790"/>
      <c r="M63" s="790"/>
      <c r="N63" s="922"/>
      <c r="O63" s="922"/>
      <c r="P63" s="922"/>
      <c r="Q63" s="922"/>
      <c r="R63" s="922"/>
      <c r="S63" s="922"/>
      <c r="T63" s="922"/>
      <c r="U63" s="922"/>
      <c r="V63" s="922"/>
      <c r="W63" s="922"/>
      <c r="X63" s="922"/>
      <c r="Y63" s="922"/>
      <c r="Z63" s="923"/>
    </row>
    <row r="64" spans="1:26">
      <c r="E64"/>
    </row>
    <row r="65" spans="5:5">
      <c r="E65"/>
    </row>
    <row r="66" spans="5:5">
      <c r="E66"/>
    </row>
    <row r="67" spans="5:5">
      <c r="E67"/>
    </row>
    <row r="68" spans="5:5">
      <c r="E68"/>
    </row>
    <row r="69" spans="5:5">
      <c r="E69"/>
    </row>
    <row r="70" spans="5:5">
      <c r="E70"/>
    </row>
    <row r="71" spans="5:5" ht="21.75" customHeight="1">
      <c r="E71"/>
    </row>
    <row r="72" spans="5:5" ht="23.25" customHeight="1">
      <c r="E72"/>
    </row>
    <row r="73" spans="5:5" ht="27.75" customHeight="1">
      <c r="E73"/>
    </row>
    <row r="74" spans="5:5" ht="30" customHeight="1">
      <c r="E74"/>
    </row>
    <row r="75" spans="5:5">
      <c r="E75"/>
    </row>
    <row r="76" spans="5:5" ht="22.5" customHeight="1">
      <c r="E76"/>
    </row>
    <row r="77" spans="5:5" ht="21" customHeight="1"/>
    <row r="78" spans="5:5" ht="24.75" customHeight="1"/>
    <row r="79" spans="5:5" ht="21" customHeight="1"/>
    <row r="81" ht="20.25" customHeight="1"/>
    <row r="85" ht="52.5" customHeight="1"/>
  </sheetData>
  <mergeCells count="191">
    <mergeCell ref="F60:F63"/>
    <mergeCell ref="G60:J63"/>
    <mergeCell ref="K60:M63"/>
    <mergeCell ref="N60:Z63"/>
    <mergeCell ref="F51:Z51"/>
    <mergeCell ref="G52:J52"/>
    <mergeCell ref="K52:M52"/>
    <mergeCell ref="N52:Z52"/>
    <mergeCell ref="F53:F55"/>
    <mergeCell ref="G53:J55"/>
    <mergeCell ref="K53:M55"/>
    <mergeCell ref="N53:Z55"/>
    <mergeCell ref="F56:F59"/>
    <mergeCell ref="G56:J59"/>
    <mergeCell ref="K56:M59"/>
    <mergeCell ref="N56:Z59"/>
    <mergeCell ref="A1:D2"/>
    <mergeCell ref="E1:E60"/>
    <mergeCell ref="F1:P2"/>
    <mergeCell ref="G3:H3"/>
    <mergeCell ref="I3:J3"/>
    <mergeCell ref="K3:L3"/>
    <mergeCell ref="M3:N3"/>
    <mergeCell ref="O3:P3"/>
    <mergeCell ref="G8:H8"/>
    <mergeCell ref="I8:J8"/>
    <mergeCell ref="A13:D13"/>
    <mergeCell ref="G13:H13"/>
    <mergeCell ref="I13:J13"/>
    <mergeCell ref="K13:L13"/>
    <mergeCell ref="M13:N13"/>
    <mergeCell ref="O13:P13"/>
    <mergeCell ref="A27:D27"/>
    <mergeCell ref="G27:H27"/>
    <mergeCell ref="I27:J27"/>
    <mergeCell ref="K27:L27"/>
    <mergeCell ref="M27:N27"/>
    <mergeCell ref="A26:D26"/>
    <mergeCell ref="G26:H26"/>
    <mergeCell ref="I26:J26"/>
    <mergeCell ref="Q3:R3"/>
    <mergeCell ref="S3:T3"/>
    <mergeCell ref="A4:D12"/>
    <mergeCell ref="G4:H4"/>
    <mergeCell ref="I4:J4"/>
    <mergeCell ref="K4:L4"/>
    <mergeCell ref="M4:N4"/>
    <mergeCell ref="O4:P4"/>
    <mergeCell ref="Q4:R4"/>
    <mergeCell ref="S4:T4"/>
    <mergeCell ref="K8:L8"/>
    <mergeCell ref="M8:N8"/>
    <mergeCell ref="O8:P8"/>
    <mergeCell ref="Q8:R8"/>
    <mergeCell ref="S8:T8"/>
    <mergeCell ref="Q13:R13"/>
    <mergeCell ref="S13:T13"/>
    <mergeCell ref="A14:D25"/>
    <mergeCell ref="G24:H24"/>
    <mergeCell ref="I24:J24"/>
    <mergeCell ref="K24:L24"/>
    <mergeCell ref="M24:N24"/>
    <mergeCell ref="O24:P24"/>
    <mergeCell ref="Q24:R24"/>
    <mergeCell ref="S24:T24"/>
    <mergeCell ref="U24:V24"/>
    <mergeCell ref="W24:X24"/>
    <mergeCell ref="Y24:Z24"/>
    <mergeCell ref="G25:H25"/>
    <mergeCell ref="I25:J25"/>
    <mergeCell ref="K25:L25"/>
    <mergeCell ref="M25:N25"/>
    <mergeCell ref="O25:P25"/>
    <mergeCell ref="Q25:R25"/>
    <mergeCell ref="S25:T25"/>
    <mergeCell ref="U25:V25"/>
    <mergeCell ref="W25:X25"/>
    <mergeCell ref="Y25:Z25"/>
    <mergeCell ref="K26:L26"/>
    <mergeCell ref="M26:N26"/>
    <mergeCell ref="O26:P26"/>
    <mergeCell ref="O27:P27"/>
    <mergeCell ref="Q27:R27"/>
    <mergeCell ref="S27:T27"/>
    <mergeCell ref="U27:V27"/>
    <mergeCell ref="W27:X27"/>
    <mergeCell ref="Y27:Z27"/>
    <mergeCell ref="Q26:R26"/>
    <mergeCell ref="S26:T26"/>
    <mergeCell ref="U26:V26"/>
    <mergeCell ref="W26:X26"/>
    <mergeCell ref="Y26:Z26"/>
    <mergeCell ref="Y28:Z28"/>
    <mergeCell ref="G30:H30"/>
    <mergeCell ref="I30:J30"/>
    <mergeCell ref="K30:L30"/>
    <mergeCell ref="M30:N30"/>
    <mergeCell ref="O30:P30"/>
    <mergeCell ref="A28:D30"/>
    <mergeCell ref="G28:H28"/>
    <mergeCell ref="I28:J28"/>
    <mergeCell ref="K28:L28"/>
    <mergeCell ref="M28:N28"/>
    <mergeCell ref="O28:P28"/>
    <mergeCell ref="Q28:R28"/>
    <mergeCell ref="S28:T28"/>
    <mergeCell ref="U28:V28"/>
    <mergeCell ref="W28:X28"/>
    <mergeCell ref="O31:P31"/>
    <mergeCell ref="Q31:R31"/>
    <mergeCell ref="S31:T31"/>
    <mergeCell ref="U31:V31"/>
    <mergeCell ref="W31:X31"/>
    <mergeCell ref="O33:P33"/>
    <mergeCell ref="Q33:R33"/>
    <mergeCell ref="S33:T33"/>
    <mergeCell ref="U33:V33"/>
    <mergeCell ref="W33:X33"/>
    <mergeCell ref="A31:D31"/>
    <mergeCell ref="G31:H31"/>
    <mergeCell ref="I31:J31"/>
    <mergeCell ref="K31:L31"/>
    <mergeCell ref="M31:N31"/>
    <mergeCell ref="A33:D33"/>
    <mergeCell ref="G33:H33"/>
    <mergeCell ref="I33:J33"/>
    <mergeCell ref="K33:L33"/>
    <mergeCell ref="M33:N33"/>
    <mergeCell ref="A32:D32"/>
    <mergeCell ref="G32:H32"/>
    <mergeCell ref="I32:J32"/>
    <mergeCell ref="K32:L32"/>
    <mergeCell ref="M32:N32"/>
    <mergeCell ref="W34:X34"/>
    <mergeCell ref="Y31:Z31"/>
    <mergeCell ref="Q30:R30"/>
    <mergeCell ref="S30:T30"/>
    <mergeCell ref="U30:V30"/>
    <mergeCell ref="W30:X30"/>
    <mergeCell ref="Y30:Z30"/>
    <mergeCell ref="Y33:Z33"/>
    <mergeCell ref="Q32:R32"/>
    <mergeCell ref="S32:T32"/>
    <mergeCell ref="A57:D57"/>
    <mergeCell ref="U32:V32"/>
    <mergeCell ref="W32:X32"/>
    <mergeCell ref="Y32:Z32"/>
    <mergeCell ref="O32:P32"/>
    <mergeCell ref="A35:D35"/>
    <mergeCell ref="G35:H35"/>
    <mergeCell ref="I35:J35"/>
    <mergeCell ref="K35:L35"/>
    <mergeCell ref="M35:N35"/>
    <mergeCell ref="A34:D34"/>
    <mergeCell ref="G34:H34"/>
    <mergeCell ref="I34:J34"/>
    <mergeCell ref="K34:L34"/>
    <mergeCell ref="M34:N34"/>
    <mergeCell ref="O35:P35"/>
    <mergeCell ref="Q35:R35"/>
    <mergeCell ref="S35:T35"/>
    <mergeCell ref="U35:V35"/>
    <mergeCell ref="W35:X35"/>
    <mergeCell ref="Y35:Z35"/>
    <mergeCell ref="Q34:R34"/>
    <mergeCell ref="S34:T34"/>
    <mergeCell ref="U34:V34"/>
    <mergeCell ref="A58:D58"/>
    <mergeCell ref="A59:D59"/>
    <mergeCell ref="A60:D60"/>
    <mergeCell ref="Y34:Z34"/>
    <mergeCell ref="O34:P34"/>
    <mergeCell ref="A43:D43"/>
    <mergeCell ref="A44:D44"/>
    <mergeCell ref="A45:D45"/>
    <mergeCell ref="A46:D46"/>
    <mergeCell ref="A47:D47"/>
    <mergeCell ref="A36:D36"/>
    <mergeCell ref="A37:D37"/>
    <mergeCell ref="F37:V37"/>
    <mergeCell ref="A38:D38"/>
    <mergeCell ref="F38:V49"/>
    <mergeCell ref="A39:D39"/>
    <mergeCell ref="A40:B40"/>
    <mergeCell ref="C40:D40"/>
    <mergeCell ref="A41:D41"/>
    <mergeCell ref="A42:D42"/>
    <mergeCell ref="A53:D53"/>
    <mergeCell ref="A54:D54"/>
    <mergeCell ref="A55:D55"/>
    <mergeCell ref="A56:D56"/>
  </mergeCells>
  <conditionalFormatting sqref="F3:U22">
    <cfRule type="containsText" dxfId="3" priority="1" operator="containsText" text="kategorija 1">
      <formula>NOT(ISERROR(SEARCH("kategorija 1",F3)))</formula>
    </cfRule>
  </conditionalFormatting>
  <pageMargins left="0.7" right="0.7" top="0.75" bottom="0.75" header="0.3" footer="0.3"/>
  <pageSetup paperSize="9" orientation="portrait"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59"/>
  <dimension ref="A1:AB116"/>
  <sheetViews>
    <sheetView topLeftCell="A22" zoomScale="73" zoomScaleNormal="73" workbookViewId="0">
      <selection activeCell="F3" sqref="F3:U21"/>
    </sheetView>
  </sheetViews>
  <sheetFormatPr defaultRowHeight="15"/>
  <cols>
    <col min="1" max="1" width="29.140625" customWidth="1"/>
    <col min="2" max="2" width="16.42578125" customWidth="1"/>
    <col min="3" max="3" width="17.28515625" customWidth="1"/>
    <col min="4" max="4" width="8" customWidth="1"/>
    <col min="5" max="5" width="2" style="60" customWidth="1"/>
    <col min="6" max="6" width="29.140625" customWidth="1"/>
    <col min="7" max="7" width="11" bestFit="1" customWidth="1"/>
    <col min="8" max="8" width="12" customWidth="1"/>
    <col min="10" max="10" width="11.5703125" bestFit="1" customWidth="1"/>
    <col min="12" max="12" width="11.42578125" customWidth="1"/>
    <col min="13" max="13" width="8.140625" bestFit="1" customWidth="1"/>
    <col min="14" max="14" width="11.7109375" bestFit="1" customWidth="1"/>
    <col min="15" max="15" width="8.140625" bestFit="1" customWidth="1"/>
    <col min="16" max="20" width="11.28515625" customWidth="1"/>
    <col min="22" max="22" width="11.5703125" bestFit="1" customWidth="1"/>
    <col min="28" max="28" width="12.5703125" bestFit="1" customWidth="1"/>
  </cols>
  <sheetData>
    <row r="1" spans="1:20" ht="15" customHeight="1" thickTop="1">
      <c r="A1" s="901" t="s">
        <v>0</v>
      </c>
      <c r="B1" s="902"/>
      <c r="C1" s="902"/>
      <c r="D1" s="902"/>
      <c r="E1" s="984"/>
      <c r="F1" s="1034" t="s">
        <v>1</v>
      </c>
      <c r="G1" s="904"/>
      <c r="H1" s="904"/>
      <c r="I1" s="904"/>
      <c r="J1" s="904"/>
      <c r="K1" s="904"/>
      <c r="L1" s="904"/>
      <c r="M1" s="904"/>
      <c r="N1" s="904"/>
      <c r="O1" s="904"/>
      <c r="P1" s="904"/>
      <c r="Q1" s="904"/>
      <c r="R1" s="904"/>
      <c r="S1" s="904"/>
      <c r="T1" s="904"/>
    </row>
    <row r="2" spans="1:20" ht="15.75" customHeight="1" thickBot="1">
      <c r="A2" s="903"/>
      <c r="B2" s="904"/>
      <c r="C2" s="904"/>
      <c r="D2" s="904"/>
      <c r="E2" s="791"/>
      <c r="F2" s="1185"/>
      <c r="G2" s="906"/>
      <c r="H2" s="906"/>
      <c r="I2" s="906"/>
      <c r="J2" s="906"/>
      <c r="K2" s="906"/>
      <c r="L2" s="906"/>
      <c r="M2" s="906"/>
      <c r="N2" s="906"/>
      <c r="O2" s="906"/>
      <c r="P2" s="906"/>
      <c r="Q2" s="906"/>
      <c r="R2" s="906"/>
      <c r="S2" s="906"/>
      <c r="T2" s="906"/>
    </row>
    <row r="3" spans="1:20" ht="15.75" thickBot="1">
      <c r="A3" s="888"/>
      <c r="B3" s="845"/>
      <c r="C3" s="845"/>
      <c r="D3" s="1075"/>
      <c r="E3" s="985"/>
      <c r="F3" s="137" t="s">
        <v>2</v>
      </c>
      <c r="G3" s="907">
        <v>2018</v>
      </c>
      <c r="H3" s="908"/>
      <c r="I3" s="907">
        <v>2019</v>
      </c>
      <c r="J3" s="908"/>
      <c r="K3" s="907">
        <v>2020</v>
      </c>
      <c r="L3" s="908"/>
      <c r="M3" s="907">
        <v>2021</v>
      </c>
      <c r="N3" s="908"/>
      <c r="O3" s="907">
        <v>2022</v>
      </c>
      <c r="P3" s="908"/>
      <c r="Q3" s="907">
        <v>2023</v>
      </c>
      <c r="R3" s="908"/>
      <c r="S3" s="907">
        <v>2024</v>
      </c>
      <c r="T3" s="908"/>
    </row>
    <row r="4" spans="1:20" ht="20.25" customHeight="1" thickTop="1">
      <c r="A4" s="888"/>
      <c r="B4" s="845"/>
      <c r="C4" s="845"/>
      <c r="D4" s="1075"/>
      <c r="E4" s="985"/>
      <c r="F4" s="138" t="s">
        <v>3</v>
      </c>
      <c r="G4" s="157"/>
      <c r="H4" s="8"/>
      <c r="I4" s="8"/>
      <c r="J4" s="8"/>
      <c r="K4" s="8"/>
      <c r="L4" s="8"/>
      <c r="M4" s="8"/>
      <c r="N4" s="8"/>
      <c r="O4" s="8"/>
      <c r="P4" s="8"/>
      <c r="Q4" s="8"/>
      <c r="R4" s="8"/>
      <c r="S4" s="8"/>
      <c r="T4" s="8"/>
    </row>
    <row r="5" spans="1:20" ht="21" customHeight="1">
      <c r="A5" s="888"/>
      <c r="B5" s="845"/>
      <c r="C5" s="845"/>
      <c r="D5" s="1075"/>
      <c r="E5" s="985"/>
      <c r="F5" s="66" t="s">
        <v>4</v>
      </c>
      <c r="G5" s="100">
        <v>7.0523217280056049E-3</v>
      </c>
      <c r="H5" s="206" t="s">
        <v>8</v>
      </c>
      <c r="I5" s="100">
        <v>-5.8694966576027074E-2</v>
      </c>
      <c r="J5" s="13" t="s">
        <v>6</v>
      </c>
      <c r="K5" s="100">
        <v>-3.801623260891359E-2</v>
      </c>
      <c r="L5" s="39" t="s">
        <v>15</v>
      </c>
      <c r="M5" s="100">
        <v>-2.8191990274638725E-2</v>
      </c>
      <c r="N5" s="39" t="s">
        <v>15</v>
      </c>
      <c r="O5" s="100">
        <v>6.2844959878170209E-2</v>
      </c>
      <c r="P5" s="11" t="s">
        <v>5</v>
      </c>
      <c r="Q5" s="100">
        <v>5.6065263420896128E-2</v>
      </c>
      <c r="R5" s="11" t="s">
        <v>5</v>
      </c>
      <c r="S5" s="100">
        <v>5.8470820518100937E-2</v>
      </c>
      <c r="T5" s="11" t="s">
        <v>5</v>
      </c>
    </row>
    <row r="6" spans="1:20" ht="25.5" customHeight="1">
      <c r="A6" s="888"/>
      <c r="B6" s="845"/>
      <c r="C6" s="845"/>
      <c r="D6" s="1075"/>
      <c r="E6" s="985"/>
      <c r="F6" s="67" t="s">
        <v>9</v>
      </c>
      <c r="G6" s="103">
        <v>7.1487009461196098E-3</v>
      </c>
      <c r="H6" s="211" t="s">
        <v>8</v>
      </c>
      <c r="I6" s="103">
        <v>-6.143515968780075E-2</v>
      </c>
      <c r="J6" s="39" t="s">
        <v>15</v>
      </c>
      <c r="K6" s="103">
        <v>-3.9470362044704596E-2</v>
      </c>
      <c r="L6" s="39" t="s">
        <v>15</v>
      </c>
      <c r="M6" s="103">
        <v>-2.9376363893847939E-2</v>
      </c>
      <c r="N6" s="39" t="s">
        <v>15</v>
      </c>
      <c r="O6" s="103">
        <v>6.523901461697261E-2</v>
      </c>
      <c r="P6" s="11" t="s">
        <v>5</v>
      </c>
      <c r="Q6" s="103">
        <v>5.9759164488173082E-2</v>
      </c>
      <c r="R6" s="11" t="s">
        <v>5</v>
      </c>
      <c r="S6" s="103">
        <v>6.2080414865448109E-2</v>
      </c>
      <c r="T6" s="11" t="s">
        <v>5</v>
      </c>
    </row>
    <row r="7" spans="1:20" ht="25.5">
      <c r="A7" s="888"/>
      <c r="B7" s="845"/>
      <c r="C7" s="845"/>
      <c r="D7" s="1075"/>
      <c r="E7" s="985"/>
      <c r="F7" s="68" t="s">
        <v>10</v>
      </c>
      <c r="G7" s="100">
        <v>0.63121677088135797</v>
      </c>
      <c r="H7" s="209" t="s">
        <v>6</v>
      </c>
      <c r="I7" s="100">
        <v>6.0975609756097563E-3</v>
      </c>
      <c r="J7" s="13" t="s">
        <v>6</v>
      </c>
      <c r="K7" s="100">
        <v>0.3157464031908539</v>
      </c>
      <c r="L7" s="13" t="s">
        <v>6</v>
      </c>
      <c r="M7" s="100">
        <v>0.60396315098559217</v>
      </c>
      <c r="N7" s="13" t="s">
        <v>6</v>
      </c>
      <c r="O7" s="100">
        <v>1.5363817538483711</v>
      </c>
      <c r="P7" s="11" t="s">
        <v>5</v>
      </c>
      <c r="Q7" s="100">
        <v>1.9937789861628272</v>
      </c>
      <c r="R7" s="11" t="s">
        <v>5</v>
      </c>
      <c r="S7" s="100">
        <v>1.8029941954482782</v>
      </c>
      <c r="T7" s="11" t="s">
        <v>5</v>
      </c>
    </row>
    <row r="8" spans="1:20" ht="19.5" customHeight="1">
      <c r="A8" s="888"/>
      <c r="B8" s="845"/>
      <c r="C8" s="845"/>
      <c r="D8" s="1075"/>
      <c r="E8" s="985"/>
      <c r="F8" s="69" t="s">
        <v>11</v>
      </c>
      <c r="G8" s="118"/>
      <c r="H8" s="25"/>
      <c r="I8" s="25"/>
      <c r="J8" s="25"/>
      <c r="K8" s="25"/>
      <c r="L8" s="25"/>
      <c r="M8" s="25"/>
      <c r="N8" s="25"/>
      <c r="O8" s="25"/>
      <c r="P8" s="25"/>
      <c r="Q8" s="25"/>
      <c r="R8" s="25"/>
      <c r="S8" s="25"/>
      <c r="T8" s="25"/>
    </row>
    <row r="9" spans="1:20" ht="23.25" customHeight="1">
      <c r="A9" s="888"/>
      <c r="B9" s="845"/>
      <c r="C9" s="845"/>
      <c r="D9" s="1075"/>
      <c r="E9" s="985"/>
      <c r="F9" s="66" t="s">
        <v>12</v>
      </c>
      <c r="G9" s="100">
        <v>415.11194209891437</v>
      </c>
      <c r="H9" s="11" t="s">
        <v>5</v>
      </c>
      <c r="I9" s="100">
        <v>7.2963929101645899</v>
      </c>
      <c r="J9" s="11" t="s">
        <v>5</v>
      </c>
      <c r="K9" s="100">
        <v>4.7453824556078317</v>
      </c>
      <c r="L9" s="11" t="s">
        <v>5</v>
      </c>
      <c r="M9" s="101">
        <v>2.4227465928755412</v>
      </c>
      <c r="N9" s="11" t="s">
        <v>5</v>
      </c>
      <c r="O9" s="101">
        <v>22.955500363460139</v>
      </c>
      <c r="P9" s="11" t="s">
        <v>5</v>
      </c>
      <c r="Q9" s="101">
        <v>18.105916035244466</v>
      </c>
      <c r="R9" s="11" t="s">
        <v>5</v>
      </c>
      <c r="S9" s="101">
        <v>29.002711918711096</v>
      </c>
      <c r="T9" s="11" t="s">
        <v>5</v>
      </c>
    </row>
    <row r="10" spans="1:20" ht="21" customHeight="1">
      <c r="A10" s="888"/>
      <c r="B10" s="845"/>
      <c r="C10" s="845"/>
      <c r="D10" s="1075"/>
      <c r="E10" s="985"/>
      <c r="F10" s="67" t="s">
        <v>13</v>
      </c>
      <c r="G10" s="103">
        <v>414.71911942098916</v>
      </c>
      <c r="H10" s="11" t="s">
        <v>5</v>
      </c>
      <c r="I10" s="103">
        <v>7.2832172860648141</v>
      </c>
      <c r="J10" s="11" t="s">
        <v>5</v>
      </c>
      <c r="K10" s="103">
        <v>4.7227879799666113</v>
      </c>
      <c r="L10" s="11" t="s">
        <v>5</v>
      </c>
      <c r="M10" s="104">
        <v>2.4227465928755412</v>
      </c>
      <c r="N10" s="11" t="s">
        <v>5</v>
      </c>
      <c r="O10" s="104">
        <v>22.955500363460139</v>
      </c>
      <c r="P10" s="11" t="s">
        <v>5</v>
      </c>
      <c r="Q10" s="104">
        <v>18.087178221487278</v>
      </c>
      <c r="R10" s="11" t="s">
        <v>5</v>
      </c>
      <c r="S10" s="104">
        <v>28.979054146832663</v>
      </c>
      <c r="T10" s="11" t="s">
        <v>5</v>
      </c>
    </row>
    <row r="11" spans="1:20" ht="22.5" customHeight="1">
      <c r="A11" s="888"/>
      <c r="B11" s="845"/>
      <c r="C11" s="845"/>
      <c r="D11" s="1075"/>
      <c r="E11" s="985"/>
      <c r="F11" s="66" t="s">
        <v>14</v>
      </c>
      <c r="G11" s="119">
        <v>39.473575079203798</v>
      </c>
      <c r="H11" s="15" t="s">
        <v>7</v>
      </c>
      <c r="I11" s="119">
        <v>300.33735393893704</v>
      </c>
      <c r="J11" s="13" t="s">
        <v>6</v>
      </c>
      <c r="K11" s="273">
        <v>101.39774843370223</v>
      </c>
      <c r="L11" s="13" t="s">
        <v>6</v>
      </c>
      <c r="M11" s="302">
        <v>0.33143124772992294</v>
      </c>
      <c r="N11" s="11" t="s">
        <v>5</v>
      </c>
      <c r="O11" s="208">
        <v>123.22534929659339</v>
      </c>
      <c r="P11" s="13" t="s">
        <v>6</v>
      </c>
      <c r="Q11" s="208">
        <v>50.093612341377266</v>
      </c>
      <c r="R11" s="39" t="s">
        <v>15</v>
      </c>
      <c r="S11" s="208">
        <v>74.125238010840889</v>
      </c>
      <c r="T11" s="39" t="s">
        <v>15</v>
      </c>
    </row>
    <row r="12" spans="1:20" ht="25.5" customHeight="1" thickBot="1">
      <c r="A12" s="889"/>
      <c r="B12" s="890"/>
      <c r="C12" s="890"/>
      <c r="D12" s="1076"/>
      <c r="E12" s="985"/>
      <c r="F12" s="73" t="s">
        <v>16</v>
      </c>
      <c r="G12" s="121" t="s">
        <v>17</v>
      </c>
      <c r="H12" s="144"/>
      <c r="I12" s="121">
        <v>11783.269173676397</v>
      </c>
      <c r="J12" s="13" t="s">
        <v>6</v>
      </c>
      <c r="K12" s="121">
        <v>10530.025122622323</v>
      </c>
      <c r="L12" s="13" t="s">
        <v>6</v>
      </c>
      <c r="M12" s="121">
        <v>6715.8349660889226</v>
      </c>
      <c r="N12" s="13" t="s">
        <v>6</v>
      </c>
      <c r="O12" s="103">
        <v>75.350586819139338</v>
      </c>
      <c r="P12" s="202" t="s">
        <v>8</v>
      </c>
      <c r="Q12" s="103">
        <v>269.12988189897101</v>
      </c>
      <c r="R12" s="13" t="s">
        <v>6</v>
      </c>
      <c r="S12" s="103">
        <v>321.45585565558889</v>
      </c>
      <c r="T12" s="13" t="s">
        <v>6</v>
      </c>
    </row>
    <row r="13" spans="1:20" ht="20.25" customHeight="1" thickTop="1" thickBot="1">
      <c r="A13" s="891" t="s">
        <v>20</v>
      </c>
      <c r="B13" s="892"/>
      <c r="C13" s="892"/>
      <c r="D13" s="892"/>
      <c r="E13" s="985"/>
      <c r="F13" s="76" t="s">
        <v>21</v>
      </c>
      <c r="G13" s="123"/>
      <c r="H13" s="145"/>
      <c r="I13" s="145"/>
      <c r="J13" s="145"/>
      <c r="K13" s="145"/>
      <c r="L13" s="145"/>
      <c r="M13" s="145"/>
      <c r="N13" s="145"/>
      <c r="O13" s="145"/>
      <c r="P13" s="145"/>
      <c r="Q13" s="145"/>
      <c r="R13" s="145"/>
      <c r="S13" s="145"/>
      <c r="T13" s="145"/>
    </row>
    <row r="14" spans="1:20" ht="22.5" customHeight="1" thickTop="1">
      <c r="A14" s="893" t="s">
        <v>408</v>
      </c>
      <c r="B14" s="894"/>
      <c r="C14" s="894"/>
      <c r="D14" s="1231"/>
      <c r="E14" s="985"/>
      <c r="F14" s="67" t="s">
        <v>23</v>
      </c>
      <c r="G14" s="103">
        <v>1.3482060424743427E-2</v>
      </c>
      <c r="H14" s="11" t="s">
        <v>5</v>
      </c>
      <c r="I14" s="103">
        <v>4.4603011137249522E-2</v>
      </c>
      <c r="J14" s="11" t="s">
        <v>5</v>
      </c>
      <c r="K14" s="103">
        <v>3.6841046305682107E-2</v>
      </c>
      <c r="L14" s="11" t="s">
        <v>5</v>
      </c>
      <c r="M14" s="104">
        <v>4.0317229984247652E-2</v>
      </c>
      <c r="N14" s="11" t="s">
        <v>5</v>
      </c>
      <c r="O14" s="103">
        <v>3.6696672272845177E-2</v>
      </c>
      <c r="P14" s="11" t="s">
        <v>5</v>
      </c>
      <c r="Q14" s="103">
        <v>6.1813131072272869E-2</v>
      </c>
      <c r="R14" s="11" t="s">
        <v>5</v>
      </c>
      <c r="S14" s="103">
        <v>5.8143850281454135E-2</v>
      </c>
      <c r="T14" s="11" t="s">
        <v>5</v>
      </c>
    </row>
    <row r="15" spans="1:20" ht="17.25" customHeight="1">
      <c r="A15" s="886"/>
      <c r="B15" s="887"/>
      <c r="C15" s="887"/>
      <c r="D15" s="1187"/>
      <c r="E15" s="985"/>
      <c r="F15" s="66" t="s">
        <v>24</v>
      </c>
      <c r="G15" s="100">
        <v>1.3666310447986482E-2</v>
      </c>
      <c r="H15" s="11" t="s">
        <v>5</v>
      </c>
      <c r="I15" s="100">
        <v>4.6685316844406619E-2</v>
      </c>
      <c r="J15" s="11" t="s">
        <v>5</v>
      </c>
      <c r="K15" s="100">
        <v>3.8250224601425985E-2</v>
      </c>
      <c r="L15" s="11" t="s">
        <v>5</v>
      </c>
      <c r="M15" s="101">
        <v>4.2010997012675223E-2</v>
      </c>
      <c r="N15" s="11" t="s">
        <v>5</v>
      </c>
      <c r="O15" s="100">
        <v>3.8094617984377098E-2</v>
      </c>
      <c r="P15" s="11" t="s">
        <v>5</v>
      </c>
      <c r="Q15" s="100">
        <v>6.5885734622272374E-2</v>
      </c>
      <c r="R15" s="11" t="s">
        <v>5</v>
      </c>
      <c r="S15" s="100">
        <v>6.1733259690271401E-2</v>
      </c>
      <c r="T15" s="11" t="s">
        <v>5</v>
      </c>
    </row>
    <row r="16" spans="1:20" ht="22.5" customHeight="1">
      <c r="A16" s="886"/>
      <c r="B16" s="887"/>
      <c r="C16" s="887"/>
      <c r="D16" s="1187"/>
      <c r="E16" s="985"/>
      <c r="F16" s="146" t="s">
        <v>25</v>
      </c>
      <c r="G16" s="103">
        <v>-1.4572336709745022</v>
      </c>
      <c r="H16" s="13" t="s">
        <v>6</v>
      </c>
      <c r="I16" s="103">
        <v>-1.0150190421618712</v>
      </c>
      <c r="J16" s="13" t="s">
        <v>6</v>
      </c>
      <c r="K16" s="103">
        <v>-2.0695800790798269</v>
      </c>
      <c r="L16" s="13" t="s">
        <v>6</v>
      </c>
      <c r="M16" s="104">
        <v>-7.1782869917563223</v>
      </c>
      <c r="N16" s="13" t="s">
        <v>6</v>
      </c>
      <c r="O16" s="103">
        <v>0.3652358779373564</v>
      </c>
      <c r="P16" s="11" t="s">
        <v>5</v>
      </c>
      <c r="Q16" s="103">
        <v>0.6036615954513509</v>
      </c>
      <c r="R16" s="11" t="s">
        <v>5</v>
      </c>
      <c r="S16" s="103">
        <v>0.68355958402262551</v>
      </c>
      <c r="T16" s="11" t="s">
        <v>5</v>
      </c>
    </row>
    <row r="17" spans="1:28" ht="20.25" customHeight="1">
      <c r="A17" s="886"/>
      <c r="B17" s="887"/>
      <c r="C17" s="887"/>
      <c r="D17" s="1187"/>
      <c r="E17" s="985"/>
      <c r="F17" s="66" t="s">
        <v>27</v>
      </c>
      <c r="G17" s="100">
        <v>-303330</v>
      </c>
      <c r="H17" s="13" t="s">
        <v>6</v>
      </c>
      <c r="I17" s="107" t="s">
        <v>17</v>
      </c>
      <c r="J17" s="72"/>
      <c r="K17" s="107">
        <v>-2497.61</v>
      </c>
      <c r="L17" s="13" t="s">
        <v>6</v>
      </c>
      <c r="M17" s="108" t="s">
        <v>17</v>
      </c>
      <c r="N17" s="82"/>
      <c r="O17" s="107">
        <v>1193.6207650273225</v>
      </c>
      <c r="P17" s="11" t="s">
        <v>5</v>
      </c>
      <c r="Q17" s="107">
        <v>5206.6099585062238</v>
      </c>
      <c r="R17" s="11" t="s">
        <v>5</v>
      </c>
      <c r="S17" s="107"/>
      <c r="T17" s="82"/>
    </row>
    <row r="18" spans="1:28" ht="23.25" customHeight="1">
      <c r="A18" s="886"/>
      <c r="B18" s="887"/>
      <c r="C18" s="887"/>
      <c r="D18" s="1187"/>
      <c r="E18" s="985"/>
      <c r="F18" s="67" t="s">
        <v>28</v>
      </c>
      <c r="G18" s="103">
        <v>-143150</v>
      </c>
      <c r="H18" s="13" t="s">
        <v>6</v>
      </c>
      <c r="I18" s="103" t="s">
        <v>17</v>
      </c>
      <c r="J18" s="32"/>
      <c r="K18" s="103">
        <v>-1278.4549999999999</v>
      </c>
      <c r="L18" s="13" t="s">
        <v>6</v>
      </c>
      <c r="M18" s="104" t="s">
        <v>17</v>
      </c>
      <c r="N18" s="32"/>
      <c r="O18" s="103">
        <v>1640.4010928961748</v>
      </c>
      <c r="P18" s="11" t="s">
        <v>5</v>
      </c>
      <c r="Q18" s="103">
        <v>6931.427385892116</v>
      </c>
      <c r="R18" s="11" t="s">
        <v>5</v>
      </c>
      <c r="S18" s="103"/>
      <c r="T18" s="82"/>
    </row>
    <row r="19" spans="1:28" ht="16.5" customHeight="1" thickBot="1">
      <c r="A19" s="886"/>
      <c r="B19" s="887"/>
      <c r="C19" s="887"/>
      <c r="D19" s="1187"/>
      <c r="E19" s="985"/>
      <c r="F19" s="66" t="s">
        <v>29</v>
      </c>
      <c r="G19" s="100" t="s">
        <v>17</v>
      </c>
      <c r="H19" s="72"/>
      <c r="I19" s="107" t="s">
        <v>17</v>
      </c>
      <c r="J19" s="82"/>
      <c r="K19" s="107" t="s">
        <v>17</v>
      </c>
      <c r="L19" s="72"/>
      <c r="M19" s="108" t="s">
        <v>17</v>
      </c>
      <c r="N19" s="82"/>
      <c r="O19" s="108" t="s">
        <v>17</v>
      </c>
      <c r="P19" s="72"/>
      <c r="Q19" s="108"/>
      <c r="R19" s="72"/>
      <c r="S19" s="108"/>
      <c r="T19" s="72"/>
    </row>
    <row r="20" spans="1:28" ht="33.75" customHeight="1" thickBot="1">
      <c r="A20" s="886" t="s">
        <v>409</v>
      </c>
      <c r="B20" s="887"/>
      <c r="C20" s="887"/>
      <c r="D20" s="1187"/>
      <c r="E20" s="985"/>
      <c r="F20" s="303" t="s">
        <v>30</v>
      </c>
      <c r="G20" s="1219" t="s">
        <v>8</v>
      </c>
      <c r="H20" s="1220"/>
      <c r="I20" s="1219" t="s">
        <v>8</v>
      </c>
      <c r="J20" s="1220"/>
      <c r="K20" s="1643" t="s">
        <v>15</v>
      </c>
      <c r="L20" s="1644"/>
      <c r="M20" s="1219" t="s">
        <v>8</v>
      </c>
      <c r="N20" s="1220"/>
      <c r="O20" s="1645" t="s">
        <v>7</v>
      </c>
      <c r="P20" s="1646"/>
      <c r="Q20" s="1645" t="s">
        <v>7</v>
      </c>
      <c r="R20" s="1646"/>
      <c r="S20" s="304" t="s">
        <v>7</v>
      </c>
      <c r="T20" s="305"/>
    </row>
    <row r="21" spans="1:28" ht="27" customHeight="1" thickBot="1">
      <c r="A21" s="886"/>
      <c r="B21" s="887"/>
      <c r="C21" s="887"/>
      <c r="D21" s="1187"/>
      <c r="E21" s="985"/>
      <c r="F21" s="306" t="s">
        <v>31</v>
      </c>
      <c r="G21" s="213">
        <v>79.422512427799688</v>
      </c>
      <c r="H21" s="105" t="s">
        <v>7</v>
      </c>
      <c r="I21" s="213">
        <v>22.96</v>
      </c>
      <c r="J21" s="105" t="s">
        <v>7</v>
      </c>
      <c r="K21" s="213">
        <v>27.14</v>
      </c>
      <c r="L21" s="105" t="s">
        <v>7</v>
      </c>
      <c r="M21" s="213">
        <v>24.37</v>
      </c>
      <c r="N21" s="105" t="s">
        <v>7</v>
      </c>
      <c r="O21" s="213">
        <v>28.46</v>
      </c>
      <c r="P21" s="105" t="s">
        <v>7</v>
      </c>
      <c r="Q21" s="213">
        <v>17.676979354305935</v>
      </c>
      <c r="R21" s="105" t="s">
        <v>7</v>
      </c>
      <c r="S21" s="213">
        <v>19.302169701982983</v>
      </c>
      <c r="T21" s="105" t="s">
        <v>7</v>
      </c>
      <c r="U21" s="52"/>
      <c r="V21" s="52"/>
      <c r="W21" s="52"/>
      <c r="X21" s="52"/>
    </row>
    <row r="22" spans="1:28" ht="15" customHeight="1">
      <c r="A22" s="886"/>
      <c r="B22" s="887"/>
      <c r="C22" s="887"/>
      <c r="D22" s="1187"/>
      <c r="E22" s="985"/>
      <c r="U22" s="4"/>
    </row>
    <row r="23" spans="1:28" ht="15" customHeight="1" thickBot="1">
      <c r="A23" s="886"/>
      <c r="B23" s="887"/>
      <c r="C23" s="887"/>
      <c r="D23" s="1187"/>
      <c r="E23" s="791"/>
    </row>
    <row r="24" spans="1:28" ht="36" customHeight="1" thickTop="1" thickBot="1">
      <c r="A24" s="886"/>
      <c r="B24" s="887"/>
      <c r="C24" s="887"/>
      <c r="D24" s="1187"/>
      <c r="E24" s="791"/>
      <c r="F24" s="92" t="s">
        <v>33</v>
      </c>
      <c r="G24" s="879">
        <v>2018</v>
      </c>
      <c r="H24" s="879"/>
      <c r="I24" s="879">
        <v>2019</v>
      </c>
      <c r="J24" s="879"/>
      <c r="K24" s="879">
        <v>2020</v>
      </c>
      <c r="L24" s="879"/>
      <c r="M24" s="879">
        <v>2021</v>
      </c>
      <c r="N24" s="879"/>
      <c r="O24" s="879">
        <v>2022</v>
      </c>
      <c r="P24" s="879"/>
      <c r="Q24" s="879">
        <v>2023</v>
      </c>
      <c r="R24" s="879"/>
      <c r="S24" s="868">
        <v>2024</v>
      </c>
      <c r="T24" s="868"/>
      <c r="U24" s="869" t="s">
        <v>34</v>
      </c>
      <c r="V24" s="869"/>
      <c r="W24" s="869" t="s">
        <v>35</v>
      </c>
      <c r="X24" s="869"/>
      <c r="Y24" s="869" t="s">
        <v>36</v>
      </c>
      <c r="Z24" s="870"/>
    </row>
    <row r="25" spans="1:28" ht="18" customHeight="1">
      <c r="A25" s="895"/>
      <c r="B25" s="896"/>
      <c r="C25" s="896"/>
      <c r="D25" s="1188"/>
      <c r="E25" s="791"/>
      <c r="F25" s="93" t="s">
        <v>37</v>
      </c>
      <c r="G25" s="1023"/>
      <c r="H25" s="1023"/>
      <c r="I25" s="1023">
        <v>-4799</v>
      </c>
      <c r="J25" s="1023"/>
      <c r="K25" s="1023">
        <v>227388</v>
      </c>
      <c r="L25" s="1023"/>
      <c r="M25" s="1023">
        <v>509840</v>
      </c>
      <c r="N25" s="1023"/>
      <c r="O25" s="1023">
        <v>1603856</v>
      </c>
      <c r="P25" s="1023"/>
      <c r="Q25" s="1023">
        <v>2478121</v>
      </c>
      <c r="R25" s="1023"/>
      <c r="S25" s="1146">
        <v>2303260</v>
      </c>
      <c r="T25" s="1146"/>
      <c r="U25" s="1146">
        <v>-174861</v>
      </c>
      <c r="V25" s="1146"/>
      <c r="W25" s="1010">
        <v>-7.056192978470377E-2</v>
      </c>
      <c r="X25" s="1010"/>
      <c r="Y25" s="1010">
        <v>0.78399591623419895</v>
      </c>
      <c r="Z25" s="1011"/>
      <c r="AB25" s="135"/>
    </row>
    <row r="26" spans="1:28" ht="15" customHeight="1" thickBot="1">
      <c r="A26" s="882" t="s">
        <v>38</v>
      </c>
      <c r="B26" s="883"/>
      <c r="C26" s="883"/>
      <c r="D26" s="883"/>
      <c r="E26" s="791"/>
      <c r="F26" s="94" t="s">
        <v>39</v>
      </c>
      <c r="G26" s="1022"/>
      <c r="H26" s="1022"/>
      <c r="I26" s="1022">
        <v>-856566</v>
      </c>
      <c r="J26" s="1022"/>
      <c r="K26" s="1022">
        <v>-499522</v>
      </c>
      <c r="L26" s="1022"/>
      <c r="M26" s="1022">
        <v>-329443</v>
      </c>
      <c r="N26" s="1022"/>
      <c r="O26" s="1022">
        <v>1092163</v>
      </c>
      <c r="P26" s="1022"/>
      <c r="Q26" s="1022">
        <v>1254793</v>
      </c>
      <c r="R26" s="1022"/>
      <c r="S26" s="1143">
        <v>1056745</v>
      </c>
      <c r="T26" s="1143"/>
      <c r="U26" s="1143">
        <v>-198048</v>
      </c>
      <c r="V26" s="1143"/>
      <c r="W26" s="861">
        <v>-0.15783320436119741</v>
      </c>
      <c r="X26" s="861"/>
      <c r="Y26" s="861" t="s">
        <v>40</v>
      </c>
      <c r="Z26" s="862"/>
      <c r="AB26" s="135"/>
    </row>
    <row r="27" spans="1:28" ht="15" customHeight="1" thickTop="1">
      <c r="A27" s="880" t="s">
        <v>41</v>
      </c>
      <c r="B27" s="881"/>
      <c r="C27" s="881"/>
      <c r="D27" s="881"/>
      <c r="E27" s="791"/>
      <c r="F27" s="95" t="s">
        <v>42</v>
      </c>
      <c r="G27" s="1017"/>
      <c r="H27" s="1017"/>
      <c r="I27" s="1017">
        <v>-861497</v>
      </c>
      <c r="J27" s="1017"/>
      <c r="K27" s="1017">
        <v>-496349</v>
      </c>
      <c r="L27" s="1017"/>
      <c r="M27" s="1017">
        <v>-348241</v>
      </c>
      <c r="N27" s="1017"/>
      <c r="O27" s="1017">
        <v>1056639</v>
      </c>
      <c r="P27" s="1017"/>
      <c r="Q27" s="1017">
        <v>1209621</v>
      </c>
      <c r="R27" s="1017"/>
      <c r="S27" s="1138">
        <v>1057152</v>
      </c>
      <c r="T27" s="1138"/>
      <c r="U27" s="1138">
        <v>-152469</v>
      </c>
      <c r="V27" s="1138"/>
      <c r="W27" s="1005">
        <v>-0.12604691882829411</v>
      </c>
      <c r="X27" s="1005"/>
      <c r="Y27" s="1005" t="s">
        <v>40</v>
      </c>
      <c r="Z27" s="1006"/>
      <c r="AB27" s="135"/>
    </row>
    <row r="28" spans="1:28" ht="18" customHeight="1" thickBot="1">
      <c r="A28" s="960" t="s">
        <v>410</v>
      </c>
      <c r="B28" s="961"/>
      <c r="C28" s="961"/>
      <c r="D28" s="962"/>
      <c r="E28" s="791"/>
      <c r="F28" s="96" t="s">
        <v>44</v>
      </c>
      <c r="G28" s="1016"/>
      <c r="H28" s="1016"/>
      <c r="I28" s="1016">
        <v>-883472</v>
      </c>
      <c r="J28" s="1016"/>
      <c r="K28" s="1016">
        <v>-546053</v>
      </c>
      <c r="L28" s="1016"/>
      <c r="M28" s="1016">
        <v>-395166</v>
      </c>
      <c r="N28" s="1016"/>
      <c r="O28" s="1016">
        <v>938833</v>
      </c>
      <c r="P28" s="1016"/>
      <c r="Q28" s="1016">
        <v>914632</v>
      </c>
      <c r="R28" s="1016"/>
      <c r="S28" s="1148">
        <v>1013050</v>
      </c>
      <c r="T28" s="1148"/>
      <c r="U28" s="1148">
        <v>98418</v>
      </c>
      <c r="V28" s="1148"/>
      <c r="W28" s="858">
        <v>0.10760393251056155</v>
      </c>
      <c r="X28" s="858"/>
      <c r="Y28" s="858" t="s">
        <v>40</v>
      </c>
      <c r="Z28" s="859"/>
      <c r="AB28" s="135"/>
    </row>
    <row r="29" spans="1:28" ht="15.75" customHeight="1" thickBot="1">
      <c r="A29" s="963"/>
      <c r="B29" s="964"/>
      <c r="C29" s="964"/>
      <c r="D29" s="965"/>
      <c r="E29" s="791"/>
      <c r="AB29" s="135"/>
    </row>
    <row r="30" spans="1:28" ht="48.75" customHeight="1" thickTop="1" thickBot="1">
      <c r="A30" s="966"/>
      <c r="B30" s="967"/>
      <c r="C30" s="967"/>
      <c r="D30" s="968"/>
      <c r="E30" s="791"/>
      <c r="F30" s="92" t="s">
        <v>45</v>
      </c>
      <c r="G30" s="879">
        <v>2018</v>
      </c>
      <c r="H30" s="879"/>
      <c r="I30" s="879">
        <v>2019</v>
      </c>
      <c r="J30" s="879"/>
      <c r="K30" s="879">
        <v>2020</v>
      </c>
      <c r="L30" s="879"/>
      <c r="M30" s="879">
        <v>2021</v>
      </c>
      <c r="N30" s="879"/>
      <c r="O30" s="879">
        <v>2022</v>
      </c>
      <c r="P30" s="879"/>
      <c r="Q30" s="879">
        <v>2023</v>
      </c>
      <c r="R30" s="879"/>
      <c r="S30" s="868">
        <v>2024</v>
      </c>
      <c r="T30" s="868"/>
      <c r="U30" s="869" t="s">
        <v>34</v>
      </c>
      <c r="V30" s="869"/>
      <c r="W30" s="869" t="s">
        <v>35</v>
      </c>
      <c r="X30" s="869"/>
      <c r="Y30" s="869" t="s">
        <v>36</v>
      </c>
      <c r="Z30" s="870"/>
      <c r="AB30" s="135"/>
    </row>
    <row r="31" spans="1:28" ht="18" customHeight="1">
      <c r="A31" s="838" t="s">
        <v>46</v>
      </c>
      <c r="B31" s="839"/>
      <c r="C31" s="839"/>
      <c r="D31" s="839"/>
      <c r="E31" s="791"/>
      <c r="F31" s="93" t="s">
        <v>47</v>
      </c>
      <c r="G31" s="1023"/>
      <c r="H31" s="1023"/>
      <c r="I31" s="1023">
        <v>15051921</v>
      </c>
      <c r="J31" s="1023"/>
      <c r="K31" s="1023">
        <v>14363680</v>
      </c>
      <c r="L31" s="1023"/>
      <c r="M31" s="1023">
        <v>14016960</v>
      </c>
      <c r="N31" s="1023"/>
      <c r="O31" s="1023">
        <v>14938875</v>
      </c>
      <c r="P31" s="1023"/>
      <c r="Q31" s="1023">
        <v>16313702</v>
      </c>
      <c r="R31" s="1023"/>
      <c r="S31" s="1146">
        <v>17325736</v>
      </c>
      <c r="T31" s="1146"/>
      <c r="U31" s="1146">
        <v>1012034</v>
      </c>
      <c r="V31" s="1146"/>
      <c r="W31" s="1010">
        <v>6.2035827306395674E-2</v>
      </c>
      <c r="X31" s="1010"/>
      <c r="Y31" s="1010">
        <v>4.7988441761354306E-2</v>
      </c>
      <c r="Z31" s="1011"/>
      <c r="AB31" s="135"/>
    </row>
    <row r="32" spans="1:28" ht="18" customHeight="1">
      <c r="A32" s="1018" t="s">
        <v>94</v>
      </c>
      <c r="B32" s="837"/>
      <c r="C32" s="837"/>
      <c r="D32" s="1019"/>
      <c r="E32" s="791"/>
      <c r="F32" s="94" t="s">
        <v>49</v>
      </c>
      <c r="G32" s="1022"/>
      <c r="H32" s="1022"/>
      <c r="I32" s="1022">
        <v>671361</v>
      </c>
      <c r="J32" s="1022"/>
      <c r="K32" s="1022">
        <v>529173</v>
      </c>
      <c r="L32" s="1022"/>
      <c r="M32" s="1022">
        <v>565125</v>
      </c>
      <c r="N32" s="1022"/>
      <c r="O32" s="1022">
        <v>548207</v>
      </c>
      <c r="P32" s="1022"/>
      <c r="Q32" s="1022">
        <v>1008401</v>
      </c>
      <c r="R32" s="1022"/>
      <c r="S32" s="1143">
        <v>1007385</v>
      </c>
      <c r="T32" s="1143"/>
      <c r="U32" s="1143">
        <v>-1016</v>
      </c>
      <c r="V32" s="1143"/>
      <c r="W32" s="861">
        <v>-1.007535692646111E-3</v>
      </c>
      <c r="X32" s="861"/>
      <c r="Y32" s="861">
        <v>0.17462557027173964</v>
      </c>
      <c r="Z32" s="862"/>
      <c r="AB32" s="135"/>
    </row>
    <row r="33" spans="1:28" ht="18" customHeight="1">
      <c r="A33" s="838" t="s">
        <v>50</v>
      </c>
      <c r="B33" s="839"/>
      <c r="C33" s="839"/>
      <c r="D33" s="839"/>
      <c r="E33" s="791"/>
      <c r="F33" s="95" t="s">
        <v>51</v>
      </c>
      <c r="G33" s="1017"/>
      <c r="H33" s="1017"/>
      <c r="I33" s="1017">
        <v>14380560</v>
      </c>
      <c r="J33" s="1017"/>
      <c r="K33" s="1017">
        <v>13834507</v>
      </c>
      <c r="L33" s="1017"/>
      <c r="M33" s="1017">
        <v>13451835</v>
      </c>
      <c r="N33" s="1017"/>
      <c r="O33" s="1360">
        <v>14390668</v>
      </c>
      <c r="P33" s="1360">
        <v>14390668</v>
      </c>
      <c r="Q33" s="1360">
        <v>15305301</v>
      </c>
      <c r="R33" s="1360">
        <v>15305301</v>
      </c>
      <c r="S33" s="1138">
        <v>16318351</v>
      </c>
      <c r="T33" s="1138"/>
      <c r="U33" s="1138">
        <v>1013050</v>
      </c>
      <c r="V33" s="1138"/>
      <c r="W33" s="1005">
        <v>6.6189485590645969E-2</v>
      </c>
      <c r="X33" s="1005"/>
      <c r="Y33" s="1005">
        <v>4.2144991647311558E-2</v>
      </c>
      <c r="Z33" s="1006"/>
      <c r="AB33" s="135"/>
    </row>
    <row r="34" spans="1:28" ht="18" customHeight="1">
      <c r="A34" s="863" t="s">
        <v>411</v>
      </c>
      <c r="B34" s="864"/>
      <c r="C34" s="864"/>
      <c r="D34" s="864"/>
      <c r="E34" s="791"/>
      <c r="F34" s="94" t="s">
        <v>53</v>
      </c>
      <c r="G34" s="1022"/>
      <c r="H34" s="1022"/>
      <c r="I34" s="1022">
        <v>15051921</v>
      </c>
      <c r="J34" s="1022"/>
      <c r="K34" s="1022">
        <v>14363680</v>
      </c>
      <c r="L34" s="1022"/>
      <c r="M34" s="1022">
        <v>14016960</v>
      </c>
      <c r="N34" s="1022"/>
      <c r="O34" s="1359">
        <v>14938875</v>
      </c>
      <c r="P34" s="1359">
        <v>14938875</v>
      </c>
      <c r="Q34" s="1359">
        <v>16313702</v>
      </c>
      <c r="R34" s="1359">
        <v>16313702</v>
      </c>
      <c r="S34" s="1143">
        <v>17325736</v>
      </c>
      <c r="T34" s="1143"/>
      <c r="U34" s="1143">
        <v>1012034</v>
      </c>
      <c r="V34" s="1143"/>
      <c r="W34" s="861">
        <v>6.2035827306395674E-2</v>
      </c>
      <c r="X34" s="861"/>
      <c r="Y34" s="861">
        <v>4.7988441761354306E-2</v>
      </c>
      <c r="Z34" s="862"/>
      <c r="AB34" s="135"/>
    </row>
    <row r="35" spans="1:28" ht="18" customHeight="1" thickBot="1">
      <c r="A35" s="838" t="s">
        <v>54</v>
      </c>
      <c r="B35" s="839"/>
      <c r="C35" s="839"/>
      <c r="D35" s="839"/>
      <c r="E35" s="791"/>
      <c r="F35" s="97" t="s">
        <v>55</v>
      </c>
      <c r="G35" s="1112"/>
      <c r="H35" s="1112"/>
      <c r="I35" s="1112">
        <v>14380560</v>
      </c>
      <c r="J35" s="1112"/>
      <c r="K35" s="1112">
        <v>13834507</v>
      </c>
      <c r="L35" s="1112"/>
      <c r="M35" s="1112">
        <v>13451835</v>
      </c>
      <c r="N35" s="1112"/>
      <c r="O35" s="1358">
        <v>14390668</v>
      </c>
      <c r="P35" s="1358">
        <v>14390668</v>
      </c>
      <c r="Q35" s="1358">
        <v>15305301</v>
      </c>
      <c r="R35" s="1358">
        <v>15305301</v>
      </c>
      <c r="S35" s="1137">
        <v>16318351</v>
      </c>
      <c r="T35" s="1137"/>
      <c r="U35" s="1137">
        <v>1013050</v>
      </c>
      <c r="V35" s="1137"/>
      <c r="W35" s="1007">
        <v>6.6189485590645969E-2</v>
      </c>
      <c r="X35" s="1007"/>
      <c r="Y35" s="1007">
        <v>4.2144991647311558E-2</v>
      </c>
      <c r="Z35" s="1008"/>
      <c r="AB35" s="135"/>
    </row>
    <row r="36" spans="1:28" ht="18" customHeight="1" thickBot="1">
      <c r="A36" s="836" t="s">
        <v>412</v>
      </c>
      <c r="B36" s="837"/>
      <c r="C36" s="837"/>
      <c r="D36" s="837"/>
      <c r="E36" s="791"/>
    </row>
    <row r="37" spans="1:28" ht="18" customHeight="1" thickBot="1">
      <c r="A37" s="838" t="s">
        <v>57</v>
      </c>
      <c r="B37" s="839"/>
      <c r="C37" s="839"/>
      <c r="D37" s="839"/>
      <c r="E37" s="985"/>
      <c r="F37" s="929" t="s">
        <v>58</v>
      </c>
      <c r="G37" s="840"/>
      <c r="H37" s="840"/>
      <c r="I37" s="840"/>
      <c r="J37" s="840"/>
      <c r="K37" s="840"/>
      <c r="L37" s="840"/>
      <c r="M37" s="840"/>
      <c r="N37" s="840"/>
      <c r="O37" s="840"/>
      <c r="P37" s="840"/>
      <c r="Q37" s="840"/>
      <c r="R37" s="840"/>
      <c r="S37" s="840"/>
      <c r="T37" s="840"/>
      <c r="U37" s="840"/>
      <c r="V37" s="840"/>
      <c r="W37" s="840"/>
      <c r="X37" s="840"/>
      <c r="Y37" s="840"/>
      <c r="Z37" s="841"/>
    </row>
    <row r="38" spans="1:28" ht="18" customHeight="1">
      <c r="A38" s="1198">
        <v>3511</v>
      </c>
      <c r="B38" s="1199"/>
      <c r="C38" s="1199"/>
      <c r="D38" s="1199"/>
      <c r="E38" s="791"/>
      <c r="F38" s="933"/>
      <c r="G38" s="844"/>
      <c r="H38" s="844"/>
      <c r="I38" s="844"/>
      <c r="J38" s="844"/>
      <c r="K38" s="844"/>
      <c r="L38" s="844"/>
      <c r="M38" s="844"/>
      <c r="N38" s="844"/>
      <c r="O38" s="844"/>
      <c r="P38" s="844"/>
      <c r="Q38" s="844"/>
      <c r="R38" s="844"/>
      <c r="S38" s="844"/>
      <c r="T38" s="844"/>
      <c r="U38" s="844"/>
      <c r="V38" s="844"/>
      <c r="W38" s="844"/>
      <c r="X38" s="844"/>
      <c r="Y38" s="844"/>
      <c r="Z38" s="844"/>
    </row>
    <row r="39" spans="1:28" ht="18" customHeight="1">
      <c r="A39" s="847" t="s">
        <v>59</v>
      </c>
      <c r="B39" s="848"/>
      <c r="C39" s="848"/>
      <c r="D39" s="848"/>
      <c r="E39" s="791"/>
      <c r="F39" s="934"/>
      <c r="G39" s="845"/>
      <c r="H39" s="845"/>
      <c r="I39" s="845"/>
      <c r="J39" s="845"/>
      <c r="K39" s="845"/>
      <c r="L39" s="845"/>
      <c r="M39" s="845"/>
      <c r="N39" s="845"/>
      <c r="O39" s="845"/>
      <c r="P39" s="845"/>
      <c r="Q39" s="845"/>
      <c r="R39" s="845"/>
      <c r="S39" s="845"/>
      <c r="T39" s="845"/>
      <c r="U39" s="845"/>
      <c r="V39" s="845"/>
      <c r="W39" s="845"/>
      <c r="X39" s="845"/>
      <c r="Y39" s="845"/>
      <c r="Z39" s="845"/>
    </row>
    <row r="40" spans="1:28" ht="18" customHeight="1">
      <c r="A40" s="1001" t="s">
        <v>413</v>
      </c>
      <c r="B40" s="1002"/>
      <c r="C40" s="1641">
        <v>49</v>
      </c>
      <c r="D40" s="1642"/>
      <c r="E40" s="791"/>
      <c r="F40" s="934"/>
      <c r="G40" s="845"/>
      <c r="H40" s="845"/>
      <c r="I40" s="845"/>
      <c r="J40" s="845"/>
      <c r="K40" s="845"/>
      <c r="L40" s="845"/>
      <c r="M40" s="845"/>
      <c r="N40" s="845"/>
      <c r="O40" s="845"/>
      <c r="P40" s="845"/>
      <c r="Q40" s="845"/>
      <c r="R40" s="845"/>
      <c r="S40" s="845"/>
      <c r="T40" s="845"/>
      <c r="U40" s="845"/>
      <c r="V40" s="845"/>
      <c r="W40" s="845"/>
      <c r="X40" s="845"/>
      <c r="Y40" s="845"/>
      <c r="Z40" s="845"/>
    </row>
    <row r="41" spans="1:28" ht="18" customHeight="1">
      <c r="A41" s="1001" t="s">
        <v>137</v>
      </c>
      <c r="B41" s="1002"/>
      <c r="C41" s="1641">
        <v>51</v>
      </c>
      <c r="D41" s="1642"/>
      <c r="E41" s="791"/>
      <c r="F41" s="934"/>
      <c r="G41" s="845"/>
      <c r="H41" s="845"/>
      <c r="I41" s="845"/>
      <c r="J41" s="845"/>
      <c r="K41" s="845"/>
      <c r="L41" s="845"/>
      <c r="M41" s="845"/>
      <c r="N41" s="845"/>
      <c r="O41" s="845"/>
      <c r="P41" s="845"/>
      <c r="Q41" s="845"/>
      <c r="R41" s="845"/>
      <c r="S41" s="845"/>
      <c r="T41" s="845"/>
      <c r="U41" s="845"/>
      <c r="V41" s="845"/>
      <c r="W41" s="845"/>
      <c r="X41" s="845"/>
      <c r="Y41" s="845"/>
      <c r="Z41" s="845"/>
    </row>
    <row r="42" spans="1:28" ht="18" customHeight="1">
      <c r="A42" s="855" t="s">
        <v>61</v>
      </c>
      <c r="B42" s="856"/>
      <c r="C42" s="856"/>
      <c r="D42" s="856"/>
      <c r="E42" s="791"/>
      <c r="F42" s="934"/>
      <c r="G42" s="845"/>
      <c r="H42" s="845"/>
      <c r="I42" s="845"/>
      <c r="J42" s="845"/>
      <c r="K42" s="845"/>
      <c r="L42" s="845"/>
      <c r="M42" s="845"/>
      <c r="N42" s="845"/>
      <c r="O42" s="845"/>
      <c r="P42" s="845"/>
      <c r="Q42" s="845"/>
      <c r="R42" s="845"/>
      <c r="S42" s="845"/>
      <c r="T42" s="845"/>
      <c r="U42" s="845"/>
      <c r="V42" s="845"/>
      <c r="W42" s="845"/>
      <c r="X42" s="845"/>
      <c r="Y42" s="845"/>
      <c r="Z42" s="845"/>
    </row>
    <row r="43" spans="1:28" ht="18" customHeight="1" thickBot="1">
      <c r="A43" s="829" t="s">
        <v>414</v>
      </c>
      <c r="B43" s="830"/>
      <c r="C43" s="830"/>
      <c r="D43" s="830"/>
      <c r="E43" s="791"/>
      <c r="F43" s="934"/>
      <c r="G43" s="845"/>
      <c r="H43" s="845"/>
      <c r="I43" s="845"/>
      <c r="J43" s="845"/>
      <c r="K43" s="845"/>
      <c r="L43" s="845"/>
      <c r="M43" s="845"/>
      <c r="N43" s="845"/>
      <c r="O43" s="845"/>
      <c r="P43" s="845"/>
      <c r="Q43" s="845"/>
      <c r="R43" s="845"/>
      <c r="S43" s="845"/>
      <c r="T43" s="845"/>
      <c r="U43" s="845"/>
      <c r="V43" s="845"/>
      <c r="W43" s="845"/>
      <c r="X43" s="845"/>
      <c r="Y43" s="845"/>
      <c r="Z43" s="845"/>
    </row>
    <row r="44" spans="1:28" ht="18" customHeight="1" thickTop="1" thickBot="1">
      <c r="A44" s="831" t="s">
        <v>63</v>
      </c>
      <c r="B44" s="832"/>
      <c r="C44" s="832"/>
      <c r="D44" s="832"/>
      <c r="E44" s="791"/>
      <c r="F44" s="934"/>
      <c r="G44" s="845"/>
      <c r="H44" s="845"/>
      <c r="I44" s="845"/>
      <c r="J44" s="845"/>
      <c r="K44" s="845"/>
      <c r="L44" s="845"/>
      <c r="M44" s="845"/>
      <c r="N44" s="845"/>
      <c r="O44" s="845"/>
      <c r="P44" s="845"/>
      <c r="Q44" s="845"/>
      <c r="R44" s="845"/>
      <c r="S44" s="845"/>
      <c r="T44" s="845"/>
      <c r="U44" s="845"/>
      <c r="V44" s="845"/>
      <c r="W44" s="845"/>
      <c r="X44" s="845"/>
      <c r="Y44" s="845"/>
      <c r="Z44" s="845"/>
    </row>
    <row r="45" spans="1:28" ht="18" customHeight="1" thickTop="1">
      <c r="A45" s="811" t="s">
        <v>64</v>
      </c>
      <c r="B45" s="812"/>
      <c r="C45" s="812"/>
      <c r="D45" s="813"/>
      <c r="E45" s="791"/>
      <c r="F45" s="934"/>
      <c r="G45" s="845"/>
      <c r="H45" s="845"/>
      <c r="I45" s="845"/>
      <c r="J45" s="845"/>
      <c r="K45" s="845"/>
      <c r="L45" s="845"/>
      <c r="M45" s="845"/>
      <c r="N45" s="845"/>
      <c r="O45" s="845"/>
      <c r="P45" s="845"/>
      <c r="Q45" s="845"/>
      <c r="R45" s="845"/>
      <c r="S45" s="845"/>
      <c r="T45" s="845"/>
      <c r="U45" s="845"/>
      <c r="V45" s="845"/>
      <c r="W45" s="845"/>
      <c r="X45" s="845"/>
      <c r="Y45" s="845"/>
      <c r="Z45" s="845"/>
    </row>
    <row r="46" spans="1:28" ht="18" customHeight="1">
      <c r="A46" s="833" t="s">
        <v>415</v>
      </c>
      <c r="B46" s="834"/>
      <c r="C46" s="834"/>
      <c r="D46" s="835"/>
      <c r="E46" s="791"/>
      <c r="F46" s="934"/>
      <c r="G46" s="845"/>
      <c r="H46" s="845"/>
      <c r="I46" s="845"/>
      <c r="J46" s="845"/>
      <c r="K46" s="845"/>
      <c r="L46" s="845"/>
      <c r="M46" s="845"/>
      <c r="N46" s="845"/>
      <c r="O46" s="845"/>
      <c r="P46" s="845"/>
      <c r="Q46" s="845"/>
      <c r="R46" s="845"/>
      <c r="S46" s="845"/>
      <c r="T46" s="845"/>
      <c r="U46" s="845"/>
      <c r="V46" s="845"/>
      <c r="W46" s="845"/>
      <c r="X46" s="845"/>
      <c r="Y46" s="845"/>
      <c r="Z46" s="845"/>
    </row>
    <row r="47" spans="1:28" ht="18" customHeight="1">
      <c r="A47" s="796" t="s">
        <v>66</v>
      </c>
      <c r="B47" s="797"/>
      <c r="C47" s="797"/>
      <c r="D47" s="798"/>
      <c r="E47" s="791"/>
      <c r="F47" s="934"/>
      <c r="G47" s="845"/>
      <c r="H47" s="845"/>
      <c r="I47" s="845"/>
      <c r="J47" s="845"/>
      <c r="K47" s="845"/>
      <c r="L47" s="845"/>
      <c r="M47" s="845"/>
      <c r="N47" s="845"/>
      <c r="O47" s="845"/>
      <c r="P47" s="845"/>
      <c r="Q47" s="845"/>
      <c r="R47" s="845"/>
      <c r="S47" s="845"/>
      <c r="T47" s="845"/>
      <c r="U47" s="845"/>
      <c r="V47" s="845"/>
      <c r="W47" s="845"/>
      <c r="X47" s="845"/>
      <c r="Y47" s="845"/>
      <c r="Z47" s="845"/>
    </row>
    <row r="48" spans="1:28" ht="18" customHeight="1">
      <c r="A48" s="814" t="s">
        <v>416</v>
      </c>
      <c r="B48" s="815"/>
      <c r="C48" s="815"/>
      <c r="D48" s="816"/>
      <c r="E48" s="791"/>
      <c r="F48" s="934"/>
      <c r="G48" s="845"/>
      <c r="H48" s="845"/>
      <c r="I48" s="845"/>
      <c r="J48" s="845"/>
      <c r="K48" s="845"/>
      <c r="L48" s="845"/>
      <c r="M48" s="845"/>
      <c r="N48" s="845"/>
      <c r="O48" s="845"/>
      <c r="P48" s="845"/>
      <c r="Q48" s="845"/>
      <c r="R48" s="845"/>
      <c r="S48" s="845"/>
      <c r="T48" s="845"/>
      <c r="U48" s="845"/>
      <c r="V48" s="845"/>
      <c r="W48" s="845"/>
      <c r="X48" s="845"/>
      <c r="Y48" s="845"/>
      <c r="Z48" s="845"/>
    </row>
    <row r="49" spans="1:26" ht="18" customHeight="1">
      <c r="A49" s="814" t="s">
        <v>417</v>
      </c>
      <c r="B49" s="815"/>
      <c r="C49" s="815"/>
      <c r="D49" s="816"/>
      <c r="E49" s="791"/>
      <c r="F49" s="934"/>
      <c r="G49" s="845"/>
      <c r="H49" s="845"/>
      <c r="I49" s="845"/>
      <c r="J49" s="845"/>
      <c r="K49" s="845"/>
      <c r="L49" s="845"/>
      <c r="M49" s="845"/>
      <c r="N49" s="845"/>
      <c r="O49" s="845"/>
      <c r="P49" s="845"/>
      <c r="Q49" s="845"/>
      <c r="R49" s="845"/>
      <c r="S49" s="845"/>
      <c r="T49" s="845"/>
      <c r="U49" s="845"/>
      <c r="V49" s="845"/>
      <c r="W49" s="845"/>
      <c r="X49" s="845"/>
      <c r="Y49" s="845"/>
      <c r="Z49" s="845"/>
    </row>
    <row r="50" spans="1:26" ht="18" customHeight="1" thickBot="1">
      <c r="A50" s="814" t="s">
        <v>418</v>
      </c>
      <c r="B50" s="815"/>
      <c r="C50" s="815"/>
      <c r="D50" s="816"/>
      <c r="E50" s="791"/>
      <c r="F50" s="1000"/>
      <c r="G50" s="846"/>
      <c r="H50" s="846"/>
      <c r="I50" s="846"/>
      <c r="J50" s="846"/>
      <c r="K50" s="846"/>
      <c r="L50" s="846"/>
      <c r="M50" s="846"/>
      <c r="N50" s="846"/>
      <c r="O50" s="846"/>
      <c r="P50" s="846"/>
      <c r="Q50" s="846"/>
      <c r="R50" s="846"/>
      <c r="S50" s="846"/>
      <c r="T50" s="846"/>
      <c r="U50" s="846"/>
      <c r="V50" s="846"/>
      <c r="W50" s="846"/>
      <c r="X50" s="846"/>
      <c r="Y50" s="846"/>
      <c r="Z50" s="846"/>
    </row>
    <row r="51" spans="1:26" ht="18" customHeight="1" thickBot="1">
      <c r="A51" s="814" t="s">
        <v>419</v>
      </c>
      <c r="B51" s="815"/>
      <c r="C51" s="815"/>
      <c r="D51" s="816"/>
      <c r="E51" s="985"/>
      <c r="F51" s="938" t="s">
        <v>68</v>
      </c>
      <c r="G51" s="817"/>
      <c r="H51" s="817"/>
      <c r="I51" s="817"/>
      <c r="J51" s="817"/>
      <c r="K51" s="817"/>
      <c r="L51" s="817"/>
      <c r="M51" s="817"/>
      <c r="N51" s="817"/>
      <c r="O51" s="817"/>
      <c r="P51" s="817"/>
      <c r="Q51" s="817"/>
      <c r="R51" s="817"/>
      <c r="S51" s="817"/>
      <c r="T51" s="817"/>
      <c r="U51" s="817"/>
      <c r="V51" s="817"/>
      <c r="W51" s="817"/>
      <c r="X51" s="817"/>
      <c r="Y51" s="817"/>
      <c r="Z51" s="818"/>
    </row>
    <row r="52" spans="1:26" ht="18" customHeight="1" thickBot="1">
      <c r="A52" s="819" t="s">
        <v>420</v>
      </c>
      <c r="B52" s="820"/>
      <c r="C52" s="820"/>
      <c r="D52" s="821"/>
      <c r="E52" s="985"/>
      <c r="F52" s="307" t="s">
        <v>70</v>
      </c>
      <c r="G52" s="1244" t="s">
        <v>71</v>
      </c>
      <c r="H52" s="1244"/>
      <c r="I52" s="1244"/>
      <c r="J52" s="1244"/>
      <c r="K52" s="826" t="s">
        <v>72</v>
      </c>
      <c r="L52" s="827"/>
      <c r="M52" s="828"/>
      <c r="N52" s="826" t="s">
        <v>73</v>
      </c>
      <c r="O52" s="827"/>
      <c r="P52" s="827"/>
      <c r="Q52" s="827"/>
      <c r="R52" s="827"/>
      <c r="S52" s="827"/>
      <c r="T52" s="827"/>
      <c r="U52" s="827"/>
      <c r="V52" s="827"/>
      <c r="W52" s="827"/>
      <c r="X52" s="827"/>
      <c r="Y52" s="827"/>
      <c r="Z52" s="940"/>
    </row>
    <row r="53" spans="1:26" ht="18" customHeight="1">
      <c r="A53" s="796" t="s">
        <v>74</v>
      </c>
      <c r="B53" s="797"/>
      <c r="C53" s="797"/>
      <c r="D53" s="798"/>
      <c r="E53" s="985"/>
      <c r="F53" s="1465" t="s">
        <v>87</v>
      </c>
      <c r="G53" s="1466"/>
      <c r="H53" s="1466"/>
      <c r="I53" s="1466"/>
      <c r="J53" s="1466"/>
      <c r="K53" s="1466"/>
      <c r="L53" s="1466"/>
      <c r="M53" s="1466"/>
      <c r="N53" s="1466"/>
      <c r="O53" s="1466"/>
      <c r="P53" s="1466"/>
      <c r="Q53" s="1466"/>
      <c r="R53" s="1466"/>
      <c r="S53" s="1466"/>
      <c r="T53" s="1466"/>
      <c r="U53" s="1466"/>
      <c r="V53" s="1466"/>
      <c r="W53" s="1466"/>
      <c r="X53" s="1466"/>
      <c r="Y53" s="1466"/>
      <c r="Z53" s="1467"/>
    </row>
    <row r="54" spans="1:26" ht="18" customHeight="1">
      <c r="A54" s="1155" t="s">
        <v>107</v>
      </c>
      <c r="B54" s="1156"/>
      <c r="C54" s="1156"/>
      <c r="D54" s="1157"/>
      <c r="E54" s="985"/>
      <c r="F54" s="1438"/>
      <c r="G54" s="1468"/>
      <c r="H54" s="1468"/>
      <c r="I54" s="1468"/>
      <c r="J54" s="1468"/>
      <c r="K54" s="1468"/>
      <c r="L54" s="1468"/>
      <c r="M54" s="1468"/>
      <c r="N54" s="1468"/>
      <c r="O54" s="1468"/>
      <c r="P54" s="1468"/>
      <c r="Q54" s="1468"/>
      <c r="R54" s="1468"/>
      <c r="S54" s="1468"/>
      <c r="T54" s="1468"/>
      <c r="U54" s="1468"/>
      <c r="V54" s="1468"/>
      <c r="W54" s="1468"/>
      <c r="X54" s="1468"/>
      <c r="Y54" s="1468"/>
      <c r="Z54" s="1469"/>
    </row>
    <row r="55" spans="1:26" ht="18" customHeight="1">
      <c r="A55" s="1155" t="s">
        <v>107</v>
      </c>
      <c r="B55" s="1156"/>
      <c r="C55" s="1156"/>
      <c r="D55" s="1157"/>
      <c r="E55" s="985"/>
      <c r="F55" s="1438"/>
      <c r="G55" s="1468"/>
      <c r="H55" s="1468"/>
      <c r="I55" s="1468"/>
      <c r="J55" s="1468"/>
      <c r="K55" s="1468"/>
      <c r="L55" s="1468"/>
      <c r="M55" s="1468"/>
      <c r="N55" s="1468"/>
      <c r="O55" s="1468"/>
      <c r="P55" s="1468"/>
      <c r="Q55" s="1468"/>
      <c r="R55" s="1468"/>
      <c r="S55" s="1468"/>
      <c r="T55" s="1468"/>
      <c r="U55" s="1468"/>
      <c r="V55" s="1468"/>
      <c r="W55" s="1468"/>
      <c r="X55" s="1468"/>
      <c r="Y55" s="1468"/>
      <c r="Z55" s="1469"/>
    </row>
    <row r="56" spans="1:26" ht="18" customHeight="1" thickBot="1">
      <c r="A56" s="1162" t="s">
        <v>107</v>
      </c>
      <c r="B56" s="1163"/>
      <c r="C56" s="1163"/>
      <c r="D56" s="1164"/>
      <c r="E56" s="985"/>
      <c r="F56" s="1438"/>
      <c r="G56" s="1468"/>
      <c r="H56" s="1468"/>
      <c r="I56" s="1468"/>
      <c r="J56" s="1468"/>
      <c r="K56" s="1468"/>
      <c r="L56" s="1468"/>
      <c r="M56" s="1468"/>
      <c r="N56" s="1468"/>
      <c r="O56" s="1468"/>
      <c r="P56" s="1468"/>
      <c r="Q56" s="1468"/>
      <c r="R56" s="1468"/>
      <c r="S56" s="1468"/>
      <c r="T56" s="1468"/>
      <c r="U56" s="1468"/>
      <c r="V56" s="1468"/>
      <c r="W56" s="1468"/>
      <c r="X56" s="1468"/>
      <c r="Y56" s="1468"/>
      <c r="Z56" s="1469"/>
    </row>
    <row r="57" spans="1:26" ht="18" customHeight="1" thickTop="1" thickBot="1">
      <c r="A57" s="808" t="s">
        <v>81</v>
      </c>
      <c r="B57" s="809"/>
      <c r="C57" s="809"/>
      <c r="D57" s="810"/>
      <c r="E57" s="985"/>
      <c r="F57" s="1438"/>
      <c r="G57" s="1468"/>
      <c r="H57" s="1468"/>
      <c r="I57" s="1468"/>
      <c r="J57" s="1468"/>
      <c r="K57" s="1468"/>
      <c r="L57" s="1468"/>
      <c r="M57" s="1468"/>
      <c r="N57" s="1468"/>
      <c r="O57" s="1468"/>
      <c r="P57" s="1468"/>
      <c r="Q57" s="1468"/>
      <c r="R57" s="1468"/>
      <c r="S57" s="1468"/>
      <c r="T57" s="1468"/>
      <c r="U57" s="1468"/>
      <c r="V57" s="1468"/>
      <c r="W57" s="1468"/>
      <c r="X57" s="1468"/>
      <c r="Y57" s="1468"/>
      <c r="Z57" s="1469"/>
    </row>
    <row r="58" spans="1:26" ht="18" customHeight="1" thickTop="1">
      <c r="A58" s="811" t="s">
        <v>82</v>
      </c>
      <c r="B58" s="812"/>
      <c r="C58" s="812"/>
      <c r="D58" s="813"/>
      <c r="E58" s="985"/>
      <c r="F58" s="1438"/>
      <c r="G58" s="1468"/>
      <c r="H58" s="1468"/>
      <c r="I58" s="1468"/>
      <c r="J58" s="1468"/>
      <c r="K58" s="1468"/>
      <c r="L58" s="1468"/>
      <c r="M58" s="1468"/>
      <c r="N58" s="1468"/>
      <c r="O58" s="1468"/>
      <c r="P58" s="1468"/>
      <c r="Q58" s="1468"/>
      <c r="R58" s="1468"/>
      <c r="S58" s="1468"/>
      <c r="T58" s="1468"/>
      <c r="U58" s="1468"/>
      <c r="V58" s="1468"/>
      <c r="W58" s="1468"/>
      <c r="X58" s="1468"/>
      <c r="Y58" s="1468"/>
      <c r="Z58" s="1469"/>
    </row>
    <row r="59" spans="1:26" ht="36.75" customHeight="1">
      <c r="A59" s="1243" t="s">
        <v>421</v>
      </c>
      <c r="B59" s="1243"/>
      <c r="C59" s="1243"/>
      <c r="D59" s="1243"/>
      <c r="E59" s="1031"/>
      <c r="F59" s="1438"/>
      <c r="G59" s="1468"/>
      <c r="H59" s="1468"/>
      <c r="I59" s="1468"/>
      <c r="J59" s="1468"/>
      <c r="K59" s="1468"/>
      <c r="L59" s="1468"/>
      <c r="M59" s="1468"/>
      <c r="N59" s="1468"/>
      <c r="O59" s="1468"/>
      <c r="P59" s="1468"/>
      <c r="Q59" s="1468"/>
      <c r="R59" s="1468"/>
      <c r="S59" s="1468"/>
      <c r="T59" s="1468"/>
      <c r="U59" s="1468"/>
      <c r="V59" s="1468"/>
      <c r="W59" s="1468"/>
      <c r="X59" s="1468"/>
      <c r="Y59" s="1468"/>
      <c r="Z59" s="1469"/>
    </row>
    <row r="60" spans="1:26" ht="36.75" customHeight="1" thickBot="1">
      <c r="A60" s="1243" t="s">
        <v>422</v>
      </c>
      <c r="B60" s="1243"/>
      <c r="C60" s="1243"/>
      <c r="D60" s="1243"/>
      <c r="E60" s="1033"/>
      <c r="F60" s="1470"/>
      <c r="G60" s="1471"/>
      <c r="H60" s="1471"/>
      <c r="I60" s="1471"/>
      <c r="J60" s="1471"/>
      <c r="K60" s="1471"/>
      <c r="L60" s="1471"/>
      <c r="M60" s="1471"/>
      <c r="N60" s="1471"/>
      <c r="O60" s="1471"/>
      <c r="P60" s="1471"/>
      <c r="Q60" s="1471"/>
      <c r="R60" s="1471"/>
      <c r="S60" s="1471"/>
      <c r="T60" s="1471"/>
      <c r="U60" s="1471"/>
      <c r="V60" s="1471"/>
      <c r="W60" s="1471"/>
      <c r="X60" s="1471"/>
      <c r="Y60" s="1471"/>
      <c r="Z60" s="1472"/>
    </row>
    <row r="61" spans="1:26" ht="15.75" thickBot="1">
      <c r="C61" s="1354"/>
      <c r="D61" s="1354"/>
      <c r="E61" s="216"/>
      <c r="J61" s="205"/>
      <c r="K61" s="199"/>
    </row>
    <row r="62" spans="1:26" ht="15.75" thickBot="1">
      <c r="C62" s="1353"/>
      <c r="D62" s="1353"/>
      <c r="E62" s="216"/>
      <c r="J62" s="205"/>
      <c r="K62" s="199"/>
    </row>
    <row r="63" spans="1:26" ht="15.75" thickBot="1">
      <c r="C63" s="1355"/>
      <c r="D63" s="1355"/>
      <c r="E63" s="216"/>
      <c r="J63" s="205"/>
      <c r="K63" s="199"/>
    </row>
    <row r="64" spans="1:26" ht="15.75" thickBot="1">
      <c r="C64" s="1353"/>
      <c r="D64" s="1353"/>
      <c r="E64" s="216"/>
      <c r="J64" s="205"/>
      <c r="K64" s="199"/>
    </row>
    <row r="65" spans="3:11" ht="15.75" thickBot="1">
      <c r="C65" s="1353"/>
      <c r="D65" s="1353"/>
      <c r="E65" s="216"/>
      <c r="J65" s="205"/>
      <c r="K65" s="199"/>
    </row>
    <row r="66" spans="3:11" ht="15.75" thickBot="1">
      <c r="C66" s="4"/>
      <c r="D66" s="4"/>
      <c r="E66" s="216"/>
      <c r="J66" s="205"/>
      <c r="K66" s="199"/>
    </row>
    <row r="67" spans="3:11">
      <c r="E67" s="216"/>
      <c r="K67" s="200"/>
    </row>
    <row r="68" spans="3:11" ht="21.75" customHeight="1">
      <c r="E68" s="216"/>
    </row>
    <row r="69" spans="3:11" ht="23.25" customHeight="1">
      <c r="E69" s="216"/>
    </row>
    <row r="70" spans="3:11" ht="27.75" customHeight="1">
      <c r="E70" s="216"/>
    </row>
    <row r="71" spans="3:11" ht="30" customHeight="1">
      <c r="E71" s="216"/>
    </row>
    <row r="72" spans="3:11">
      <c r="E72" s="216"/>
    </row>
    <row r="73" spans="3:11" ht="22.5" customHeight="1">
      <c r="E73" s="216"/>
    </row>
    <row r="74" spans="3:11" ht="21" customHeight="1">
      <c r="E74" s="216"/>
    </row>
    <row r="75" spans="3:11" ht="24.75" customHeight="1">
      <c r="E75" s="216"/>
    </row>
    <row r="76" spans="3:11" ht="21" customHeight="1">
      <c r="E76" s="216"/>
    </row>
    <row r="77" spans="3:11">
      <c r="E77" s="216"/>
    </row>
    <row r="78" spans="3:11" ht="20.25" customHeight="1">
      <c r="E78" s="216"/>
    </row>
    <row r="79" spans="3:11">
      <c r="E79" s="216"/>
    </row>
    <row r="80" spans="3:11">
      <c r="E80" s="216"/>
    </row>
    <row r="81" spans="5:5">
      <c r="E81" s="216"/>
    </row>
    <row r="82" spans="5:5" ht="52.5" customHeight="1">
      <c r="E82" s="216"/>
    </row>
    <row r="83" spans="5:5">
      <c r="E83" s="216"/>
    </row>
    <row r="84" spans="5:5">
      <c r="E84" s="216"/>
    </row>
    <row r="85" spans="5:5">
      <c r="E85" s="216"/>
    </row>
    <row r="86" spans="5:5">
      <c r="E86" s="216"/>
    </row>
    <row r="87" spans="5:5">
      <c r="E87" s="216"/>
    </row>
    <row r="88" spans="5:5">
      <c r="E88" s="216"/>
    </row>
    <row r="89" spans="5:5">
      <c r="E89" s="216"/>
    </row>
    <row r="90" spans="5:5">
      <c r="E90" s="216"/>
    </row>
    <row r="91" spans="5:5">
      <c r="E91" s="216"/>
    </row>
    <row r="92" spans="5:5">
      <c r="E92" s="216"/>
    </row>
    <row r="93" spans="5:5">
      <c r="E93" s="216"/>
    </row>
    <row r="94" spans="5:5">
      <c r="E94" s="216"/>
    </row>
    <row r="95" spans="5:5">
      <c r="E95" s="216"/>
    </row>
    <row r="96" spans="5:5">
      <c r="E96" s="216"/>
    </row>
    <row r="97" spans="5:5">
      <c r="E97" s="216"/>
    </row>
    <row r="98" spans="5:5">
      <c r="E98" s="216"/>
    </row>
    <row r="99" spans="5:5">
      <c r="E99" s="216"/>
    </row>
    <row r="100" spans="5:5">
      <c r="E100" s="216"/>
    </row>
    <row r="101" spans="5:5">
      <c r="E101" s="216"/>
    </row>
    <row r="102" spans="5:5">
      <c r="E102" s="216"/>
    </row>
    <row r="103" spans="5:5">
      <c r="E103" s="216"/>
    </row>
    <row r="104" spans="5:5">
      <c r="E104" s="216"/>
    </row>
    <row r="105" spans="5:5">
      <c r="E105" s="216"/>
    </row>
    <row r="106" spans="5:5">
      <c r="E106" s="216"/>
    </row>
    <row r="107" spans="5:5">
      <c r="E107" s="216"/>
    </row>
    <row r="108" spans="5:5">
      <c r="E108" s="216"/>
    </row>
    <row r="109" spans="5:5">
      <c r="E109" s="216"/>
    </row>
    <row r="110" spans="5:5">
      <c r="E110" s="216"/>
    </row>
    <row r="111" spans="5:5">
      <c r="E111" s="216"/>
    </row>
    <row r="112" spans="5:5">
      <c r="E112" s="216"/>
    </row>
    <row r="113" spans="5:5">
      <c r="E113" s="216"/>
    </row>
    <row r="114" spans="5:5">
      <c r="E114" s="216"/>
    </row>
    <row r="115" spans="5:5">
      <c r="E115" s="216"/>
    </row>
    <row r="116" spans="5:5" ht="15.75" thickBot="1">
      <c r="E116" s="283"/>
    </row>
  </sheetData>
  <mergeCells count="177">
    <mergeCell ref="A1:D2"/>
    <mergeCell ref="E1:E60"/>
    <mergeCell ref="F1:T2"/>
    <mergeCell ref="A3:D12"/>
    <mergeCell ref="G3:H3"/>
    <mergeCell ref="I3:J3"/>
    <mergeCell ref="K3:L3"/>
    <mergeCell ref="M3:N3"/>
    <mergeCell ref="O3:P3"/>
    <mergeCell ref="Q3:R3"/>
    <mergeCell ref="A13:D13"/>
    <mergeCell ref="A14:D19"/>
    <mergeCell ref="A20:D25"/>
    <mergeCell ref="G20:H20"/>
    <mergeCell ref="I20:J20"/>
    <mergeCell ref="K20:L20"/>
    <mergeCell ref="M20:N20"/>
    <mergeCell ref="O20:P20"/>
    <mergeCell ref="Q20:R20"/>
    <mergeCell ref="G24:H24"/>
    <mergeCell ref="I24:J24"/>
    <mergeCell ref="K24:L24"/>
    <mergeCell ref="M24:N24"/>
    <mergeCell ref="O24:P24"/>
    <mergeCell ref="Y24:Z24"/>
    <mergeCell ref="G25:H25"/>
    <mergeCell ref="I25:J25"/>
    <mergeCell ref="K25:L25"/>
    <mergeCell ref="M25:N25"/>
    <mergeCell ref="O25:P25"/>
    <mergeCell ref="Q25:R25"/>
    <mergeCell ref="S25:T25"/>
    <mergeCell ref="U25:V25"/>
    <mergeCell ref="W25:X25"/>
    <mergeCell ref="Y25:Z25"/>
    <mergeCell ref="Q24:R24"/>
    <mergeCell ref="S24:T24"/>
    <mergeCell ref="S3:T3"/>
    <mergeCell ref="U24:V24"/>
    <mergeCell ref="W24:X24"/>
    <mergeCell ref="S26:T26"/>
    <mergeCell ref="U26:V26"/>
    <mergeCell ref="W26:X26"/>
    <mergeCell ref="S28:T28"/>
    <mergeCell ref="U28:V28"/>
    <mergeCell ref="W28:X28"/>
    <mergeCell ref="Y26:Z26"/>
    <mergeCell ref="A27:D27"/>
    <mergeCell ref="G27:H27"/>
    <mergeCell ref="I27:J27"/>
    <mergeCell ref="K27:L27"/>
    <mergeCell ref="M27:N27"/>
    <mergeCell ref="O27:P27"/>
    <mergeCell ref="A26:D26"/>
    <mergeCell ref="G26:H26"/>
    <mergeCell ref="I26:J26"/>
    <mergeCell ref="K26:L26"/>
    <mergeCell ref="M26:N26"/>
    <mergeCell ref="O26:P26"/>
    <mergeCell ref="Q26:R26"/>
    <mergeCell ref="Y28:Z28"/>
    <mergeCell ref="Q27:R27"/>
    <mergeCell ref="S27:T27"/>
    <mergeCell ref="U27:V27"/>
    <mergeCell ref="W27:X27"/>
    <mergeCell ref="Y27:Z27"/>
    <mergeCell ref="A32:D32"/>
    <mergeCell ref="G32:H32"/>
    <mergeCell ref="I32:J32"/>
    <mergeCell ref="K32:L32"/>
    <mergeCell ref="M32:N32"/>
    <mergeCell ref="S30:T30"/>
    <mergeCell ref="U30:V30"/>
    <mergeCell ref="W30:X30"/>
    <mergeCell ref="Y30:Z30"/>
    <mergeCell ref="A31:D31"/>
    <mergeCell ref="G31:H31"/>
    <mergeCell ref="I31:J31"/>
    <mergeCell ref="K31:L31"/>
    <mergeCell ref="M31:N31"/>
    <mergeCell ref="O31:P31"/>
    <mergeCell ref="G30:H30"/>
    <mergeCell ref="I30:J30"/>
    <mergeCell ref="K30:L30"/>
    <mergeCell ref="M30:N30"/>
    <mergeCell ref="O30:P30"/>
    <mergeCell ref="Q30:R30"/>
    <mergeCell ref="A28:D30"/>
    <mergeCell ref="G28:H28"/>
    <mergeCell ref="I28:J28"/>
    <mergeCell ref="O32:P32"/>
    <mergeCell ref="Q32:R32"/>
    <mergeCell ref="S32:T32"/>
    <mergeCell ref="K28:L28"/>
    <mergeCell ref="M28:N28"/>
    <mergeCell ref="O28:P28"/>
    <mergeCell ref="Q28:R28"/>
    <mergeCell ref="U32:V32"/>
    <mergeCell ref="W32:X32"/>
    <mergeCell ref="Y32:Z32"/>
    <mergeCell ref="Q31:R31"/>
    <mergeCell ref="S31:T31"/>
    <mergeCell ref="U31:V31"/>
    <mergeCell ref="W31:X31"/>
    <mergeCell ref="Y31:Z31"/>
    <mergeCell ref="A34:D34"/>
    <mergeCell ref="G34:H34"/>
    <mergeCell ref="I34:J34"/>
    <mergeCell ref="K34:L34"/>
    <mergeCell ref="M34:N34"/>
    <mergeCell ref="A33:D33"/>
    <mergeCell ref="G33:H33"/>
    <mergeCell ref="I33:J33"/>
    <mergeCell ref="K33:L33"/>
    <mergeCell ref="M33:N33"/>
    <mergeCell ref="O34:P34"/>
    <mergeCell ref="Q34:R34"/>
    <mergeCell ref="S34:T34"/>
    <mergeCell ref="U34:V34"/>
    <mergeCell ref="W34:X34"/>
    <mergeCell ref="Y34:Z34"/>
    <mergeCell ref="Q33:R33"/>
    <mergeCell ref="S33:T33"/>
    <mergeCell ref="U33:V33"/>
    <mergeCell ref="W33:X33"/>
    <mergeCell ref="Y33:Z33"/>
    <mergeCell ref="O33:P33"/>
    <mergeCell ref="Q35:R35"/>
    <mergeCell ref="S35:T35"/>
    <mergeCell ref="U35:V35"/>
    <mergeCell ref="W35:X35"/>
    <mergeCell ref="Y35:Z35"/>
    <mergeCell ref="A36:D36"/>
    <mergeCell ref="A35:D35"/>
    <mergeCell ref="G35:H35"/>
    <mergeCell ref="I35:J35"/>
    <mergeCell ref="K35:L35"/>
    <mergeCell ref="M35:N35"/>
    <mergeCell ref="O35:P35"/>
    <mergeCell ref="A37:D37"/>
    <mergeCell ref="F37:Z37"/>
    <mergeCell ref="A38:D38"/>
    <mergeCell ref="F38:Z50"/>
    <mergeCell ref="A39:D39"/>
    <mergeCell ref="A40:B40"/>
    <mergeCell ref="C40:D40"/>
    <mergeCell ref="A41:B41"/>
    <mergeCell ref="C41:D41"/>
    <mergeCell ref="A42:D42"/>
    <mergeCell ref="A49:D49"/>
    <mergeCell ref="A50:D50"/>
    <mergeCell ref="A51:D51"/>
    <mergeCell ref="F51:Z51"/>
    <mergeCell ref="A52:D52"/>
    <mergeCell ref="G52:J52"/>
    <mergeCell ref="K52:M52"/>
    <mergeCell ref="N52:Z52"/>
    <mergeCell ref="A43:D43"/>
    <mergeCell ref="A44:D44"/>
    <mergeCell ref="A45:D45"/>
    <mergeCell ref="A46:D46"/>
    <mergeCell ref="A47:D47"/>
    <mergeCell ref="A48:D48"/>
    <mergeCell ref="C61:D61"/>
    <mergeCell ref="C62:D62"/>
    <mergeCell ref="C63:D63"/>
    <mergeCell ref="C64:D64"/>
    <mergeCell ref="C65:D65"/>
    <mergeCell ref="A53:D53"/>
    <mergeCell ref="F53:Z60"/>
    <mergeCell ref="A54:D54"/>
    <mergeCell ref="A55:D55"/>
    <mergeCell ref="A56:D56"/>
    <mergeCell ref="A57:D57"/>
    <mergeCell ref="A58:D58"/>
    <mergeCell ref="A59:D59"/>
    <mergeCell ref="A60:D60"/>
  </mergeCells>
  <conditionalFormatting sqref="F3:U21">
    <cfRule type="containsText" dxfId="2" priority="1" operator="containsText" text="kategorija 1">
      <formula>NOT(ISERROR(SEARCH("kategorija 1",F3)))</formula>
    </cfRule>
  </conditionalFormatting>
  <pageMargins left="0.7" right="0.7" top="0.75" bottom="0.75" header="0.3" footer="0.3"/>
  <drawing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20">
    <tabColor rgb="FF00B050"/>
  </sheetPr>
  <dimension ref="A1:Z85"/>
  <sheetViews>
    <sheetView topLeftCell="A10" zoomScale="62" zoomScaleNormal="62" workbookViewId="0">
      <selection activeCell="C49" sqref="C49"/>
    </sheetView>
  </sheetViews>
  <sheetFormatPr defaultRowHeight="15"/>
  <cols>
    <col min="1" max="1" width="29.140625" customWidth="1"/>
    <col min="2" max="2" width="16.42578125" customWidth="1"/>
    <col min="3" max="3" width="17.28515625" customWidth="1"/>
    <col min="4" max="4" width="8" customWidth="1"/>
    <col min="5" max="5" width="2" style="60" customWidth="1"/>
    <col min="6" max="6" width="27.5703125" customWidth="1"/>
    <col min="7" max="7" width="8.85546875" bestFit="1" customWidth="1"/>
    <col min="8" max="8" width="12" customWidth="1"/>
    <col min="9" max="9" width="7.5703125" customWidth="1"/>
    <col min="10" max="10" width="10.85546875" customWidth="1"/>
    <col min="11" max="11" width="7.85546875" bestFit="1" customWidth="1"/>
    <col min="12" max="12" width="11.42578125" customWidth="1"/>
    <col min="13" max="13" width="8.85546875" bestFit="1" customWidth="1"/>
    <col min="14" max="14" width="11.28515625" customWidth="1"/>
    <col min="15" max="15" width="9.85546875" bestFit="1" customWidth="1"/>
    <col min="16" max="16" width="11.28515625" customWidth="1"/>
    <col min="17" max="17" width="10.42578125" bestFit="1" customWidth="1"/>
    <col min="19" max="19" width="9.85546875" bestFit="1" customWidth="1"/>
    <col min="21" max="21" width="12.85546875" bestFit="1" customWidth="1"/>
  </cols>
  <sheetData>
    <row r="1" spans="1:22" ht="15" customHeight="1" thickTop="1">
      <c r="A1" s="901" t="s">
        <v>0</v>
      </c>
      <c r="B1" s="902"/>
      <c r="C1" s="902"/>
      <c r="D1" s="902"/>
      <c r="E1" s="984"/>
      <c r="F1" s="905" t="s">
        <v>1</v>
      </c>
      <c r="G1" s="905"/>
      <c r="H1" s="905"/>
      <c r="I1" s="905"/>
      <c r="J1" s="905"/>
      <c r="K1" s="905"/>
      <c r="L1" s="905"/>
      <c r="M1" s="905"/>
      <c r="N1" s="905"/>
      <c r="O1" s="905"/>
      <c r="P1" s="905"/>
      <c r="Q1" s="316"/>
      <c r="R1" s="316"/>
      <c r="S1" s="316"/>
      <c r="T1" s="316"/>
      <c r="U1" s="316"/>
      <c r="V1" s="316"/>
    </row>
    <row r="2" spans="1:22" ht="15.75" customHeight="1" thickBot="1">
      <c r="A2" s="903"/>
      <c r="B2" s="904"/>
      <c r="C2" s="904"/>
      <c r="D2" s="904"/>
      <c r="E2" s="791"/>
      <c r="F2" s="904"/>
      <c r="G2" s="904"/>
      <c r="H2" s="904"/>
      <c r="I2" s="904"/>
      <c r="J2" s="904"/>
      <c r="K2" s="904"/>
      <c r="L2" s="904"/>
      <c r="M2" s="904"/>
      <c r="N2" s="904"/>
      <c r="O2" s="904"/>
      <c r="P2" s="904"/>
      <c r="Q2" s="316"/>
      <c r="R2" s="316"/>
      <c r="S2" s="316"/>
      <c r="T2" s="316"/>
      <c r="U2" s="316"/>
      <c r="V2" s="316"/>
    </row>
    <row r="3" spans="1:22" ht="15.75" thickBot="1">
      <c r="A3" s="3"/>
      <c r="B3" s="4"/>
      <c r="C3" s="4"/>
      <c r="D3" s="4"/>
      <c r="E3" s="985"/>
      <c r="F3" s="137" t="s">
        <v>2</v>
      </c>
      <c r="G3" s="907">
        <v>2018</v>
      </c>
      <c r="H3" s="908"/>
      <c r="I3" s="907">
        <v>2019</v>
      </c>
      <c r="J3" s="908"/>
      <c r="K3" s="907">
        <v>2020</v>
      </c>
      <c r="L3" s="908"/>
      <c r="M3" s="907">
        <v>2021</v>
      </c>
      <c r="N3" s="908"/>
      <c r="O3" s="907">
        <v>2022</v>
      </c>
      <c r="P3" s="908"/>
      <c r="Q3" s="907">
        <v>2022</v>
      </c>
      <c r="R3" s="908"/>
      <c r="S3" s="907">
        <v>2023</v>
      </c>
      <c r="T3" s="908"/>
      <c r="U3" s="907">
        <v>2024</v>
      </c>
      <c r="V3" s="908"/>
    </row>
    <row r="4" spans="1:22" ht="20.25" customHeight="1" thickTop="1" thickBot="1">
      <c r="A4" s="888"/>
      <c r="B4" s="845"/>
      <c r="C4" s="845"/>
      <c r="D4" s="845"/>
      <c r="E4" s="985"/>
      <c r="F4" s="138" t="s">
        <v>3</v>
      </c>
      <c r="G4" s="982"/>
      <c r="H4" s="983"/>
      <c r="I4" s="982"/>
      <c r="J4" s="983"/>
      <c r="K4" s="982"/>
      <c r="L4" s="983"/>
      <c r="M4" s="982"/>
      <c r="N4" s="983"/>
      <c r="O4" s="982"/>
      <c r="P4" s="983"/>
      <c r="Q4" s="982"/>
      <c r="R4" s="983"/>
      <c r="S4" s="982"/>
      <c r="T4" s="983"/>
      <c r="U4" s="982"/>
      <c r="V4" s="983"/>
    </row>
    <row r="5" spans="1:22" ht="21" customHeight="1" thickBot="1">
      <c r="A5" s="888"/>
      <c r="B5" s="845"/>
      <c r="C5" s="845"/>
      <c r="D5" s="845"/>
      <c r="E5" s="985"/>
      <c r="F5" s="66" t="s">
        <v>4</v>
      </c>
      <c r="G5" s="389"/>
      <c r="H5" s="403"/>
      <c r="I5" s="389"/>
      <c r="J5" s="401"/>
      <c r="K5" s="389"/>
      <c r="L5" s="403"/>
      <c r="M5" s="14">
        <v>-0.26551693950801014</v>
      </c>
      <c r="N5" s="13" t="s">
        <v>6</v>
      </c>
      <c r="O5" s="14">
        <v>-1.2727099175920328E-6</v>
      </c>
      <c r="P5" s="334" t="s">
        <v>15</v>
      </c>
      <c r="Q5" s="14">
        <v>-1.2727099175920328E-6</v>
      </c>
      <c r="R5" s="334" t="s">
        <v>15</v>
      </c>
      <c r="S5" s="14">
        <v>-1.2727099175920328E-6</v>
      </c>
      <c r="T5" s="334" t="s">
        <v>15</v>
      </c>
      <c r="U5">
        <v>0</v>
      </c>
      <c r="V5" s="334" t="s">
        <v>15</v>
      </c>
    </row>
    <row r="6" spans="1:22" ht="25.5" customHeight="1">
      <c r="A6" s="888"/>
      <c r="B6" s="845"/>
      <c r="C6" s="845"/>
      <c r="D6" s="845"/>
      <c r="E6" s="985"/>
      <c r="F6" s="67" t="s">
        <v>9</v>
      </c>
      <c r="G6" s="389"/>
      <c r="H6" s="403"/>
      <c r="I6" s="389"/>
      <c r="J6" s="401"/>
      <c r="K6" s="389"/>
      <c r="L6" s="403"/>
      <c r="M6" s="18">
        <v>-0.26551693950801014</v>
      </c>
      <c r="N6" s="13" t="s">
        <v>6</v>
      </c>
      <c r="O6" s="18">
        <v>-1.2506253126563282E-5</v>
      </c>
      <c r="P6" s="334" t="s">
        <v>15</v>
      </c>
      <c r="Q6" s="18">
        <v>-1.2506253126563282E-5</v>
      </c>
      <c r="R6" s="334" t="s">
        <v>15</v>
      </c>
      <c r="S6" s="18">
        <v>-7.0000000000000007E-2</v>
      </c>
      <c r="T6" s="334" t="s">
        <v>15</v>
      </c>
      <c r="U6">
        <v>-0.09</v>
      </c>
      <c r="V6" s="334" t="s">
        <v>15</v>
      </c>
    </row>
    <row r="7" spans="1:22" ht="26.25" thickBot="1">
      <c r="A7" s="888"/>
      <c r="B7" s="845"/>
      <c r="C7" s="845"/>
      <c r="D7" s="845"/>
      <c r="E7" s="985"/>
      <c r="F7" s="68" t="s">
        <v>10</v>
      </c>
      <c r="G7" s="389"/>
      <c r="H7" s="193"/>
      <c r="I7" s="389"/>
      <c r="J7" s="193"/>
      <c r="K7" s="389"/>
      <c r="L7" s="193"/>
      <c r="M7" s="10">
        <v>0</v>
      </c>
      <c r="N7" s="13" t="s">
        <v>6</v>
      </c>
      <c r="O7" s="10">
        <v>0</v>
      </c>
      <c r="P7" s="13" t="s">
        <v>6</v>
      </c>
      <c r="Q7" s="10">
        <v>0</v>
      </c>
      <c r="R7" s="13" t="s">
        <v>6</v>
      </c>
      <c r="S7" s="10">
        <v>0</v>
      </c>
      <c r="T7" s="13" t="s">
        <v>6</v>
      </c>
      <c r="U7">
        <v>0</v>
      </c>
      <c r="V7" s="13" t="s">
        <v>6</v>
      </c>
    </row>
    <row r="8" spans="1:22" ht="19.5" customHeight="1" thickTop="1">
      <c r="A8" s="888"/>
      <c r="B8" s="845"/>
      <c r="C8" s="845"/>
      <c r="D8" s="845"/>
      <c r="E8" s="985"/>
      <c r="F8" s="69" t="s">
        <v>11</v>
      </c>
      <c r="G8" s="978"/>
      <c r="H8" s="979"/>
      <c r="I8" s="978"/>
      <c r="J8" s="979"/>
      <c r="K8" s="978"/>
      <c r="L8" s="979"/>
      <c r="M8" s="978"/>
      <c r="N8" s="979"/>
      <c r="O8" s="978"/>
      <c r="P8" s="979"/>
      <c r="Q8" s="978"/>
      <c r="R8" s="979"/>
      <c r="S8" s="978"/>
      <c r="T8" s="979"/>
      <c r="U8" s="982"/>
      <c r="V8" s="983"/>
    </row>
    <row r="9" spans="1:22" ht="23.25" customHeight="1">
      <c r="A9" s="888"/>
      <c r="B9" s="845"/>
      <c r="C9" s="845"/>
      <c r="D9" s="845"/>
      <c r="E9" s="985"/>
      <c r="F9" s="66" t="s">
        <v>12</v>
      </c>
      <c r="G9" s="389"/>
      <c r="H9" s="193"/>
      <c r="I9" s="389"/>
      <c r="J9" s="193"/>
      <c r="K9" s="389"/>
      <c r="L9" s="193"/>
      <c r="M9" s="10"/>
      <c r="N9" s="193"/>
      <c r="O9" s="10">
        <v>-5887.6466165413531</v>
      </c>
      <c r="P9" s="13" t="s">
        <v>6</v>
      </c>
      <c r="Q9" s="10">
        <v>-5887.6466165413531</v>
      </c>
      <c r="R9" s="13" t="s">
        <v>6</v>
      </c>
      <c r="S9" s="10">
        <v>356518</v>
      </c>
      <c r="T9" s="13" t="s">
        <v>6</v>
      </c>
      <c r="U9" s="382">
        <v>-356699</v>
      </c>
      <c r="V9" s="13" t="s">
        <v>6</v>
      </c>
    </row>
    <row r="10" spans="1:22" ht="21" customHeight="1">
      <c r="A10" s="888"/>
      <c r="B10" s="845"/>
      <c r="C10" s="845"/>
      <c r="D10" s="845"/>
      <c r="E10" s="985"/>
      <c r="F10" s="67" t="s">
        <v>13</v>
      </c>
      <c r="G10" s="389"/>
      <c r="H10" s="193"/>
      <c r="I10" s="389"/>
      <c r="J10" s="193"/>
      <c r="K10" s="389"/>
      <c r="L10" s="193"/>
      <c r="M10" s="18"/>
      <c r="N10" s="193"/>
      <c r="O10" s="18">
        <v>-5887.6466165413531</v>
      </c>
      <c r="P10" s="13" t="s">
        <v>6</v>
      </c>
      <c r="Q10" s="18">
        <v>-5887.6466165413531</v>
      </c>
      <c r="R10" s="13" t="s">
        <v>6</v>
      </c>
      <c r="S10" s="18">
        <v>356501</v>
      </c>
      <c r="T10" s="13" t="s">
        <v>6</v>
      </c>
      <c r="U10">
        <v>-356624</v>
      </c>
      <c r="V10" s="13" t="s">
        <v>6</v>
      </c>
    </row>
    <row r="11" spans="1:22" ht="22.5" customHeight="1" thickBot="1">
      <c r="A11" s="888"/>
      <c r="B11" s="845"/>
      <c r="C11" s="845"/>
      <c r="D11" s="845"/>
      <c r="E11" s="985"/>
      <c r="F11" s="66" t="s">
        <v>14</v>
      </c>
      <c r="G11" s="402"/>
      <c r="H11" s="193"/>
      <c r="I11" s="402"/>
      <c r="J11" s="193"/>
      <c r="K11" s="402"/>
      <c r="L11" s="193"/>
      <c r="M11" s="27"/>
      <c r="N11" s="193"/>
      <c r="O11" s="27" t="s">
        <v>17</v>
      </c>
      <c r="P11" s="15"/>
      <c r="Q11" s="27" t="s">
        <v>17</v>
      </c>
      <c r="R11" s="15"/>
      <c r="S11" s="27" t="s">
        <v>17</v>
      </c>
      <c r="T11" s="15"/>
    </row>
    <row r="12" spans="1:22" ht="25.5" customHeight="1" thickBot="1">
      <c r="A12" s="889"/>
      <c r="B12" s="890"/>
      <c r="C12" s="890"/>
      <c r="D12" s="890"/>
      <c r="E12" s="985"/>
      <c r="F12" s="73" t="s">
        <v>16</v>
      </c>
      <c r="G12" s="402"/>
      <c r="H12" s="193"/>
      <c r="I12" s="402"/>
      <c r="J12" s="401"/>
      <c r="K12" s="402"/>
      <c r="L12" s="193"/>
      <c r="M12" s="31">
        <v>0</v>
      </c>
      <c r="N12" s="12" t="s">
        <v>5</v>
      </c>
      <c r="O12" s="31">
        <v>-4.0727948990435703</v>
      </c>
      <c r="P12" s="12" t="s">
        <v>5</v>
      </c>
      <c r="Q12" s="31">
        <v>-4.0727948990435703</v>
      </c>
      <c r="R12" s="12" t="s">
        <v>5</v>
      </c>
      <c r="S12" s="31">
        <v>26</v>
      </c>
      <c r="T12" s="12" t="s">
        <v>5</v>
      </c>
      <c r="U12">
        <v>34</v>
      </c>
      <c r="V12" s="15" t="s">
        <v>7</v>
      </c>
    </row>
    <row r="13" spans="1:22" ht="20.25" customHeight="1" thickTop="1" thickBot="1">
      <c r="A13" s="891" t="s">
        <v>20</v>
      </c>
      <c r="B13" s="892"/>
      <c r="C13" s="892"/>
      <c r="D13" s="892"/>
      <c r="E13" s="985"/>
      <c r="F13" s="76" t="s">
        <v>21</v>
      </c>
      <c r="G13" s="980"/>
      <c r="H13" s="981"/>
      <c r="I13" s="980"/>
      <c r="J13" s="981"/>
      <c r="K13" s="980"/>
      <c r="L13" s="981"/>
      <c r="M13" s="980"/>
      <c r="N13" s="981"/>
      <c r="O13" s="980"/>
      <c r="P13" s="981"/>
      <c r="Q13" s="980"/>
      <c r="R13" s="981"/>
      <c r="S13" s="980"/>
      <c r="T13" s="981"/>
      <c r="U13" s="982"/>
      <c r="V13" s="983"/>
    </row>
    <row r="14" spans="1:22" ht="21.75" customHeight="1" thickTop="1">
      <c r="A14" s="893" t="s">
        <v>588</v>
      </c>
      <c r="B14" s="894"/>
      <c r="C14" s="894"/>
      <c r="D14" s="894"/>
      <c r="E14" s="985"/>
      <c r="F14" s="67" t="s">
        <v>23</v>
      </c>
      <c r="G14" s="389"/>
      <c r="H14" s="193"/>
      <c r="I14" s="389"/>
      <c r="J14" s="193"/>
      <c r="K14" s="389"/>
      <c r="L14" s="193"/>
      <c r="M14" s="19">
        <v>0</v>
      </c>
      <c r="N14" s="12" t="s">
        <v>5</v>
      </c>
      <c r="O14" s="19">
        <v>0.89823411498934103</v>
      </c>
      <c r="P14" s="334" t="s">
        <v>15</v>
      </c>
      <c r="Q14" s="19">
        <v>0.89823411498934103</v>
      </c>
      <c r="R14" s="334" t="s">
        <v>15</v>
      </c>
      <c r="S14" s="19">
        <v>1</v>
      </c>
      <c r="T14" s="334" t="s">
        <v>15</v>
      </c>
      <c r="U14">
        <v>1</v>
      </c>
      <c r="V14" s="334" t="s">
        <v>15</v>
      </c>
    </row>
    <row r="15" spans="1:22" ht="18.75" customHeight="1">
      <c r="A15" s="886"/>
      <c r="B15" s="887"/>
      <c r="C15" s="887"/>
      <c r="D15" s="887"/>
      <c r="E15" s="985"/>
      <c r="F15" s="66" t="s">
        <v>24</v>
      </c>
      <c r="G15" s="389"/>
      <c r="H15" s="193"/>
      <c r="I15" s="389"/>
      <c r="J15" s="193"/>
      <c r="K15" s="389"/>
      <c r="L15" s="193"/>
      <c r="M15" s="14">
        <v>0</v>
      </c>
      <c r="N15" s="12" t="s">
        <v>5</v>
      </c>
      <c r="O15" s="14">
        <v>8.8264757378689342</v>
      </c>
      <c r="P15" s="13" t="s">
        <v>6</v>
      </c>
      <c r="Q15" s="14">
        <v>8.8264757378689342</v>
      </c>
      <c r="R15" s="13" t="s">
        <v>6</v>
      </c>
      <c r="S15" s="14">
        <v>266.55</v>
      </c>
      <c r="T15" s="13" t="s">
        <v>6</v>
      </c>
      <c r="U15">
        <v>447</v>
      </c>
      <c r="V15" s="13" t="s">
        <v>6</v>
      </c>
    </row>
    <row r="16" spans="1:22" ht="19.5" customHeight="1">
      <c r="A16" s="895"/>
      <c r="B16" s="896"/>
      <c r="C16" s="896"/>
      <c r="D16" s="896"/>
      <c r="E16" s="985"/>
      <c r="F16" s="146" t="s">
        <v>25</v>
      </c>
      <c r="G16" s="389"/>
      <c r="H16" s="193"/>
      <c r="I16" s="389"/>
      <c r="J16" s="193"/>
      <c r="K16" s="389"/>
      <c r="L16" s="193"/>
      <c r="M16" s="19">
        <v>0</v>
      </c>
      <c r="N16" s="12" t="s">
        <v>5</v>
      </c>
      <c r="O16" s="19">
        <v>-705765</v>
      </c>
      <c r="P16" s="13" t="s">
        <v>6</v>
      </c>
      <c r="Q16" s="19">
        <v>-705765</v>
      </c>
      <c r="R16" s="13" t="s">
        <v>6</v>
      </c>
      <c r="S16" s="19">
        <v>51857</v>
      </c>
      <c r="T16" s="13" t="s">
        <v>6</v>
      </c>
      <c r="U16">
        <v>8048</v>
      </c>
      <c r="V16" s="13" t="s">
        <v>6</v>
      </c>
    </row>
    <row r="17" spans="1:26" ht="21.75" customHeight="1" thickBot="1">
      <c r="A17" s="884" t="s">
        <v>589</v>
      </c>
      <c r="B17" s="885"/>
      <c r="C17" s="885"/>
      <c r="D17" s="885"/>
      <c r="E17" s="985"/>
      <c r="F17" s="66" t="s">
        <v>27</v>
      </c>
      <c r="G17" s="389"/>
      <c r="H17" s="193"/>
      <c r="I17" s="389"/>
      <c r="J17" s="193"/>
      <c r="K17" s="389"/>
      <c r="L17" s="193"/>
      <c r="M17" s="14"/>
      <c r="N17" s="193"/>
      <c r="O17" s="404"/>
      <c r="P17" s="193"/>
      <c r="Q17" s="404"/>
      <c r="R17" s="193"/>
      <c r="S17" s="404"/>
      <c r="T17" s="193"/>
    </row>
    <row r="18" spans="1:26" ht="18.75" customHeight="1" thickBot="1">
      <c r="A18" s="886"/>
      <c r="B18" s="887"/>
      <c r="C18" s="887"/>
      <c r="D18" s="887"/>
      <c r="E18" s="985"/>
      <c r="F18" s="67" t="s">
        <v>28</v>
      </c>
      <c r="G18" s="389"/>
      <c r="H18" s="403"/>
      <c r="I18" s="389"/>
      <c r="J18" s="193"/>
      <c r="K18" s="389"/>
      <c r="L18" s="193"/>
      <c r="M18" s="19"/>
      <c r="N18" s="193"/>
      <c r="O18" s="404"/>
      <c r="P18" s="193"/>
      <c r="Q18" s="404"/>
      <c r="R18" s="193"/>
      <c r="S18" s="404"/>
      <c r="T18" s="193"/>
    </row>
    <row r="19" spans="1:26" ht="19.5" customHeight="1" thickBot="1">
      <c r="A19" s="886"/>
      <c r="B19" s="887"/>
      <c r="C19" s="887"/>
      <c r="D19" s="887"/>
      <c r="E19" s="985"/>
      <c r="F19" s="247" t="s">
        <v>29</v>
      </c>
      <c r="G19" s="390"/>
      <c r="H19" s="403"/>
      <c r="I19" s="390"/>
      <c r="J19" s="193"/>
      <c r="K19" s="390"/>
      <c r="L19" s="193"/>
      <c r="M19" s="386"/>
      <c r="N19" s="193"/>
      <c r="O19" s="386"/>
      <c r="P19" s="403"/>
      <c r="Q19" s="386"/>
      <c r="R19" s="403"/>
      <c r="S19" s="386"/>
      <c r="T19" s="403"/>
    </row>
    <row r="20" spans="1:26" ht="15" customHeight="1" thickBot="1">
      <c r="A20" s="886"/>
      <c r="B20" s="887"/>
      <c r="C20" s="887"/>
      <c r="D20" s="887"/>
      <c r="E20" s="791"/>
      <c r="G20" s="330"/>
    </row>
    <row r="21" spans="1:26" ht="55.5" customHeight="1" thickBot="1">
      <c r="A21" s="895"/>
      <c r="B21" s="896"/>
      <c r="C21" s="896"/>
      <c r="D21" s="896"/>
      <c r="E21" s="985"/>
      <c r="F21" s="394" t="s">
        <v>30</v>
      </c>
      <c r="G21" s="387"/>
      <c r="H21" s="403"/>
      <c r="I21" s="405"/>
      <c r="J21" s="403"/>
      <c r="K21" s="405"/>
      <c r="L21" s="403"/>
      <c r="M21" s="332"/>
      <c r="N21" s="395" t="s">
        <v>8</v>
      </c>
      <c r="O21" s="332"/>
      <c r="P21" s="334" t="s">
        <v>15</v>
      </c>
      <c r="Q21" s="332"/>
      <c r="R21" s="334" t="s">
        <v>15</v>
      </c>
      <c r="S21" s="332"/>
      <c r="T21" s="334" t="s">
        <v>15</v>
      </c>
      <c r="U21" s="52"/>
      <c r="V21" s="334" t="s">
        <v>15</v>
      </c>
    </row>
    <row r="22" spans="1:26" ht="15" customHeight="1" thickBot="1">
      <c r="A22" s="884"/>
      <c r="B22" s="885"/>
      <c r="C22" s="885"/>
      <c r="D22" s="885"/>
      <c r="E22" s="791"/>
      <c r="F22" s="394" t="s">
        <v>442</v>
      </c>
      <c r="G22" s="396"/>
      <c r="H22" s="406"/>
      <c r="I22" s="407"/>
      <c r="J22" s="406"/>
      <c r="K22" s="408"/>
      <c r="L22" s="406"/>
      <c r="M22" s="399"/>
      <c r="N22" s="406"/>
      <c r="O22" s="399">
        <v>6.57</v>
      </c>
      <c r="P22" s="15" t="s">
        <v>7</v>
      </c>
      <c r="Q22" s="399">
        <v>6.57</v>
      </c>
      <c r="R22" s="15" t="s">
        <v>7</v>
      </c>
      <c r="S22" s="399">
        <v>6.56</v>
      </c>
      <c r="T22" s="15" t="s">
        <v>7</v>
      </c>
      <c r="U22" s="409" t="s">
        <v>590</v>
      </c>
      <c r="V22" s="15" t="s">
        <v>7</v>
      </c>
    </row>
    <row r="23" spans="1:26" ht="15" customHeight="1" thickBot="1">
      <c r="A23" s="886"/>
      <c r="B23" s="887"/>
      <c r="C23" s="887"/>
      <c r="D23" s="887"/>
      <c r="E23" s="791"/>
    </row>
    <row r="24" spans="1:26" ht="41.25" customHeight="1" thickTop="1" thickBot="1">
      <c r="A24" s="886"/>
      <c r="B24" s="887"/>
      <c r="C24" s="887"/>
      <c r="D24" s="887"/>
      <c r="E24" s="791"/>
      <c r="F24" s="92" t="s">
        <v>33</v>
      </c>
      <c r="G24" s="879">
        <v>2018</v>
      </c>
      <c r="H24" s="879"/>
      <c r="I24" s="879">
        <v>2019</v>
      </c>
      <c r="J24" s="879"/>
      <c r="K24" s="879">
        <v>2020</v>
      </c>
      <c r="L24" s="879"/>
      <c r="M24" s="879">
        <v>2021</v>
      </c>
      <c r="N24" s="879"/>
      <c r="O24" s="879">
        <v>2022</v>
      </c>
      <c r="P24" s="879"/>
      <c r="Q24" s="879">
        <v>2023</v>
      </c>
      <c r="R24" s="879"/>
      <c r="S24" s="879">
        <v>2024</v>
      </c>
      <c r="T24" s="879"/>
      <c r="U24" s="958" t="s">
        <v>447</v>
      </c>
      <c r="V24" s="959"/>
      <c r="W24" s="958" t="s">
        <v>448</v>
      </c>
      <c r="X24" s="959"/>
      <c r="Y24" s="958" t="s">
        <v>445</v>
      </c>
      <c r="Z24" s="959"/>
    </row>
    <row r="25" spans="1:26" ht="15" customHeight="1">
      <c r="A25" s="886"/>
      <c r="B25" s="887"/>
      <c r="C25" s="887"/>
      <c r="D25" s="887"/>
      <c r="E25" s="791"/>
      <c r="F25" s="93" t="s">
        <v>37</v>
      </c>
      <c r="G25" s="410"/>
      <c r="H25" s="410"/>
      <c r="I25" s="410"/>
      <c r="J25" s="410"/>
      <c r="K25" s="410"/>
      <c r="L25" s="410"/>
      <c r="M25" s="865">
        <v>-428</v>
      </c>
      <c r="N25" s="865"/>
      <c r="O25" s="865">
        <v>-1882</v>
      </c>
      <c r="P25" s="865"/>
      <c r="Q25" s="865">
        <v>-4163</v>
      </c>
      <c r="R25" s="865"/>
      <c r="S25" s="865">
        <v>-3314</v>
      </c>
      <c r="T25" s="865"/>
      <c r="U25" s="865">
        <v>849</v>
      </c>
      <c r="V25" s="952"/>
      <c r="W25" s="865">
        <v>20.399999999999999</v>
      </c>
      <c r="X25" s="952"/>
      <c r="Y25" s="865">
        <v>-397.8</v>
      </c>
      <c r="Z25" s="952"/>
    </row>
    <row r="26" spans="1:26" ht="15" customHeight="1" thickBot="1">
      <c r="A26" s="882" t="s">
        <v>38</v>
      </c>
      <c r="B26" s="883"/>
      <c r="C26" s="883"/>
      <c r="D26" s="883"/>
      <c r="E26" s="791"/>
      <c r="F26" s="94" t="s">
        <v>39</v>
      </c>
      <c r="G26" s="411"/>
      <c r="H26" s="411"/>
      <c r="I26" s="411"/>
      <c r="J26" s="411"/>
      <c r="K26" s="411"/>
      <c r="L26" s="411"/>
      <c r="M26" s="860">
        <v>-20038</v>
      </c>
      <c r="N26" s="860"/>
      <c r="O26" s="860">
        <v>-1</v>
      </c>
      <c r="P26" s="860"/>
      <c r="Q26" s="860">
        <v>0</v>
      </c>
      <c r="R26" s="860"/>
      <c r="S26" s="860">
        <v>444</v>
      </c>
      <c r="T26" s="860"/>
      <c r="U26" s="860">
        <v>444</v>
      </c>
      <c r="V26" s="942"/>
      <c r="W26" s="860"/>
      <c r="X26" s="942"/>
      <c r="Y26" s="860">
        <v>-128.1</v>
      </c>
      <c r="Z26" s="942"/>
    </row>
    <row r="27" spans="1:26" ht="15" customHeight="1" thickTop="1">
      <c r="A27" s="880" t="s">
        <v>41</v>
      </c>
      <c r="B27" s="881"/>
      <c r="C27" s="881"/>
      <c r="D27" s="881"/>
      <c r="E27" s="791"/>
      <c r="F27" s="95" t="s">
        <v>42</v>
      </c>
      <c r="G27" s="411"/>
      <c r="H27" s="411"/>
      <c r="I27" s="411"/>
      <c r="J27" s="411"/>
      <c r="K27" s="411"/>
      <c r="L27" s="411"/>
      <c r="M27" s="860">
        <v>-21231</v>
      </c>
      <c r="N27" s="860"/>
      <c r="O27" s="860">
        <v>-1</v>
      </c>
      <c r="P27" s="860"/>
      <c r="Q27" s="860">
        <v>-5906</v>
      </c>
      <c r="R27" s="860"/>
      <c r="S27" s="860">
        <v>-7157</v>
      </c>
      <c r="T27" s="860"/>
      <c r="U27" s="860">
        <v>-1251</v>
      </c>
      <c r="V27" s="942"/>
      <c r="W27" s="860">
        <v>-21.2</v>
      </c>
      <c r="X27" s="942"/>
      <c r="Y27" s="860">
        <v>-269.60000000000002</v>
      </c>
      <c r="Z27" s="942"/>
    </row>
    <row r="28" spans="1:26" ht="18" customHeight="1" thickBot="1">
      <c r="A28" s="960" t="s">
        <v>591</v>
      </c>
      <c r="B28" s="961"/>
      <c r="C28" s="961"/>
      <c r="D28" s="962"/>
      <c r="E28" s="791"/>
      <c r="F28" s="96" t="s">
        <v>44</v>
      </c>
      <c r="G28" s="412"/>
      <c r="H28" s="412"/>
      <c r="I28" s="412"/>
      <c r="J28" s="412"/>
      <c r="K28" s="412"/>
      <c r="L28" s="412"/>
      <c r="M28" s="857">
        <v>-21231</v>
      </c>
      <c r="N28" s="857"/>
      <c r="O28" s="857">
        <v>-1</v>
      </c>
      <c r="P28" s="857"/>
      <c r="Q28" s="857">
        <v>-5906</v>
      </c>
      <c r="R28" s="857"/>
      <c r="S28" s="857">
        <v>-7157</v>
      </c>
      <c r="T28" s="857"/>
      <c r="U28" s="857">
        <v>-1251</v>
      </c>
      <c r="V28" s="943"/>
      <c r="W28" s="857">
        <v>-21.2</v>
      </c>
      <c r="X28" s="943"/>
      <c r="Y28" s="857">
        <v>-269.60000000000002</v>
      </c>
      <c r="Z28" s="943"/>
    </row>
    <row r="29" spans="1:26" ht="15.75" customHeight="1" thickBot="1">
      <c r="A29" s="963"/>
      <c r="B29" s="964"/>
      <c r="C29" s="964"/>
      <c r="D29" s="965"/>
      <c r="E29" s="791"/>
    </row>
    <row r="30" spans="1:26" ht="34.5" customHeight="1" thickTop="1" thickBot="1">
      <c r="A30" s="966"/>
      <c r="B30" s="967"/>
      <c r="C30" s="967"/>
      <c r="D30" s="968"/>
      <c r="E30" s="791"/>
      <c r="F30" s="92" t="s">
        <v>45</v>
      </c>
      <c r="G30" s="879"/>
      <c r="H30" s="879"/>
      <c r="I30" s="879"/>
      <c r="J30" s="879"/>
      <c r="K30" s="879"/>
      <c r="L30" s="879"/>
      <c r="M30" s="879"/>
      <c r="N30" s="879"/>
      <c r="O30" s="879">
        <v>2022</v>
      </c>
      <c r="P30" s="879"/>
      <c r="Q30" s="879">
        <v>2023</v>
      </c>
      <c r="R30" s="879"/>
      <c r="S30" s="879">
        <v>2024</v>
      </c>
      <c r="T30" s="879"/>
      <c r="U30" s="958" t="s">
        <v>447</v>
      </c>
      <c r="V30" s="959"/>
      <c r="W30" s="958" t="s">
        <v>448</v>
      </c>
      <c r="X30" s="959"/>
      <c r="Y30" s="958" t="s">
        <v>445</v>
      </c>
      <c r="Z30" s="959"/>
    </row>
    <row r="31" spans="1:26" ht="18" customHeight="1">
      <c r="A31" s="838" t="s">
        <v>46</v>
      </c>
      <c r="B31" s="839"/>
      <c r="C31" s="839"/>
      <c r="D31" s="839"/>
      <c r="E31" s="791"/>
      <c r="F31" s="93" t="s">
        <v>47</v>
      </c>
      <c r="G31" s="413"/>
      <c r="H31" s="413"/>
      <c r="I31" s="413"/>
      <c r="J31" s="413"/>
      <c r="K31" s="413"/>
      <c r="L31" s="413"/>
      <c r="M31" s="1352">
        <v>77293</v>
      </c>
      <c r="N31" s="1352"/>
      <c r="O31" s="1352">
        <v>783057</v>
      </c>
      <c r="P31" s="1352"/>
      <c r="Q31" s="865">
        <v>21391102</v>
      </c>
      <c r="R31" s="865"/>
      <c r="S31" s="865"/>
      <c r="T31" s="865"/>
      <c r="U31" s="865"/>
      <c r="V31" s="952"/>
      <c r="W31" s="865"/>
      <c r="X31" s="952"/>
      <c r="Y31" s="865"/>
      <c r="Z31" s="952"/>
    </row>
    <row r="32" spans="1:26" ht="18" customHeight="1">
      <c r="A32" s="836" t="s">
        <v>592</v>
      </c>
      <c r="B32" s="837"/>
      <c r="C32" s="837"/>
      <c r="D32" s="837"/>
      <c r="E32" s="791"/>
      <c r="F32" s="94" t="s">
        <v>49</v>
      </c>
      <c r="G32" s="414"/>
      <c r="H32" s="414"/>
      <c r="I32" s="414"/>
      <c r="J32" s="414"/>
      <c r="K32" s="414"/>
      <c r="L32" s="414"/>
      <c r="M32" s="1350">
        <v>0</v>
      </c>
      <c r="N32" s="1350"/>
      <c r="O32" s="1350">
        <v>705765</v>
      </c>
      <c r="P32" s="1350"/>
      <c r="Q32" s="860">
        <v>21313603</v>
      </c>
      <c r="R32" s="860"/>
      <c r="S32" s="860">
        <v>35969903</v>
      </c>
      <c r="T32" s="860"/>
      <c r="U32" s="860">
        <v>14656300</v>
      </c>
      <c r="V32" s="942"/>
      <c r="W32" s="860">
        <v>68.8</v>
      </c>
      <c r="X32" s="942"/>
      <c r="Y32" s="860"/>
      <c r="Z32" s="942"/>
    </row>
    <row r="33" spans="1:26" ht="18" customHeight="1">
      <c r="A33" s="838" t="s">
        <v>50</v>
      </c>
      <c r="B33" s="839"/>
      <c r="C33" s="839"/>
      <c r="D33" s="839"/>
      <c r="E33" s="791"/>
      <c r="F33" s="95" t="s">
        <v>51</v>
      </c>
      <c r="G33" s="414"/>
      <c r="H33" s="414"/>
      <c r="I33" s="414"/>
      <c r="J33" s="414"/>
      <c r="K33" s="414"/>
      <c r="L33" s="414"/>
      <c r="M33" s="1350">
        <v>79961</v>
      </c>
      <c r="N33" s="1350"/>
      <c r="O33" s="1350">
        <v>79960</v>
      </c>
      <c r="P33" s="1350"/>
      <c r="Q33" s="860">
        <v>79961</v>
      </c>
      <c r="R33" s="860"/>
      <c r="S33" s="860">
        <v>80405</v>
      </c>
      <c r="T33" s="860"/>
      <c r="U33" s="860">
        <v>444</v>
      </c>
      <c r="V33" s="942"/>
      <c r="W33" s="860">
        <v>0.6</v>
      </c>
      <c r="X33" s="942"/>
      <c r="Y33" s="860">
        <v>0.2</v>
      </c>
      <c r="Z33" s="942"/>
    </row>
    <row r="34" spans="1:26" ht="18" customHeight="1">
      <c r="A34" s="863"/>
      <c r="B34" s="864"/>
      <c r="C34" s="864"/>
      <c r="D34" s="864"/>
      <c r="E34" s="791"/>
      <c r="F34" s="94" t="s">
        <v>53</v>
      </c>
      <c r="G34" s="414"/>
      <c r="H34" s="414"/>
      <c r="I34" s="414"/>
      <c r="J34" s="414"/>
      <c r="K34" s="414"/>
      <c r="L34" s="414"/>
      <c r="M34" s="1350">
        <v>79961</v>
      </c>
      <c r="N34" s="1350"/>
      <c r="O34" s="1350">
        <v>785725</v>
      </c>
      <c r="P34" s="1350"/>
      <c r="Q34" s="860">
        <v>21393564</v>
      </c>
      <c r="R34" s="860"/>
      <c r="S34" s="860">
        <v>36050308</v>
      </c>
      <c r="T34" s="860"/>
      <c r="U34" s="860">
        <v>14656744</v>
      </c>
      <c r="V34" s="942"/>
      <c r="W34" s="860">
        <v>68.5</v>
      </c>
      <c r="X34" s="942"/>
      <c r="Y34" s="860">
        <v>666.8</v>
      </c>
      <c r="Z34" s="942"/>
    </row>
    <row r="35" spans="1:26" ht="18" customHeight="1" thickBot="1">
      <c r="A35" s="838" t="s">
        <v>54</v>
      </c>
      <c r="B35" s="839"/>
      <c r="C35" s="839"/>
      <c r="D35" s="839"/>
      <c r="E35" s="791"/>
      <c r="F35" s="97" t="s">
        <v>55</v>
      </c>
      <c r="G35" s="415"/>
      <c r="H35" s="415"/>
      <c r="I35" s="415"/>
      <c r="J35" s="415"/>
      <c r="K35" s="415"/>
      <c r="L35" s="415"/>
      <c r="M35" s="415"/>
      <c r="N35" s="415"/>
      <c r="O35" s="415"/>
      <c r="P35" s="415"/>
      <c r="Q35" s="857" t="s">
        <v>427</v>
      </c>
      <c r="R35" s="857"/>
      <c r="S35" s="857" t="s">
        <v>427</v>
      </c>
      <c r="T35" s="857"/>
      <c r="U35" s="857" t="s">
        <v>427</v>
      </c>
      <c r="V35" s="943"/>
      <c r="W35" s="857" t="s">
        <v>427</v>
      </c>
      <c r="X35" s="943"/>
      <c r="Y35" s="857" t="s">
        <v>427</v>
      </c>
      <c r="Z35" s="943"/>
    </row>
    <row r="36" spans="1:26" ht="18" customHeight="1" thickBot="1">
      <c r="A36" s="836" t="s">
        <v>593</v>
      </c>
      <c r="B36" s="837"/>
      <c r="C36" s="837"/>
      <c r="D36" s="837"/>
      <c r="E36" s="791"/>
    </row>
    <row r="37" spans="1:26" ht="18" customHeight="1" thickBot="1">
      <c r="A37" s="838" t="s">
        <v>57</v>
      </c>
      <c r="B37" s="839"/>
      <c r="C37" s="839"/>
      <c r="D37" s="839"/>
      <c r="E37" s="985"/>
      <c r="F37" s="929" t="s">
        <v>58</v>
      </c>
      <c r="G37" s="840"/>
      <c r="H37" s="840"/>
      <c r="I37" s="840"/>
      <c r="J37" s="840"/>
      <c r="K37" s="840"/>
      <c r="L37" s="840"/>
      <c r="M37" s="840"/>
      <c r="N37" s="840"/>
      <c r="O37" s="840"/>
      <c r="P37" s="840"/>
      <c r="Q37" s="840"/>
      <c r="R37" s="840"/>
      <c r="S37" s="840"/>
      <c r="T37" s="840"/>
      <c r="U37" s="840"/>
      <c r="V37" s="841"/>
    </row>
    <row r="38" spans="1:26" ht="18" customHeight="1">
      <c r="A38" s="1198">
        <v>3382052</v>
      </c>
      <c r="B38" s="1199"/>
      <c r="C38" s="1199"/>
      <c r="D38" s="1199"/>
      <c r="E38" s="791"/>
      <c r="F38" s="933"/>
      <c r="G38" s="844"/>
      <c r="H38" s="844"/>
      <c r="I38" s="844"/>
      <c r="J38" s="844"/>
      <c r="K38" s="844"/>
      <c r="L38" s="844"/>
      <c r="M38" s="844"/>
      <c r="N38" s="844"/>
      <c r="O38" s="844"/>
      <c r="P38" s="844"/>
      <c r="Q38" s="844"/>
      <c r="R38" s="844"/>
      <c r="S38" s="844"/>
      <c r="T38" s="844"/>
      <c r="U38" s="844"/>
      <c r="V38" s="844"/>
    </row>
    <row r="39" spans="1:26" ht="18" customHeight="1">
      <c r="A39" s="847" t="s">
        <v>59</v>
      </c>
      <c r="B39" s="848"/>
      <c r="C39" s="848"/>
      <c r="D39" s="848"/>
      <c r="E39" s="791"/>
      <c r="F39" s="934"/>
      <c r="G39" s="878"/>
      <c r="H39" s="878"/>
      <c r="I39" s="878"/>
      <c r="J39" s="878"/>
      <c r="K39" s="878"/>
      <c r="L39" s="878"/>
      <c r="M39" s="878"/>
      <c r="N39" s="878"/>
      <c r="O39" s="878"/>
      <c r="P39" s="878"/>
      <c r="Q39" s="878"/>
      <c r="R39" s="878"/>
      <c r="S39" s="878"/>
      <c r="T39" s="878"/>
      <c r="U39" s="878"/>
      <c r="V39" s="878"/>
    </row>
    <row r="40" spans="1:26" ht="18" customHeight="1">
      <c r="A40" s="849" t="s">
        <v>60</v>
      </c>
      <c r="B40" s="850"/>
      <c r="C40" s="851">
        <v>1</v>
      </c>
      <c r="D40" s="852"/>
      <c r="E40" s="791"/>
      <c r="F40" s="934"/>
      <c r="G40" s="878"/>
      <c r="H40" s="878"/>
      <c r="I40" s="878"/>
      <c r="J40" s="878"/>
      <c r="K40" s="878"/>
      <c r="L40" s="878"/>
      <c r="M40" s="878"/>
      <c r="N40" s="878"/>
      <c r="O40" s="878"/>
      <c r="P40" s="878"/>
      <c r="Q40" s="878"/>
      <c r="R40" s="878"/>
      <c r="S40" s="878"/>
      <c r="T40" s="878"/>
      <c r="U40" s="878"/>
      <c r="V40" s="878"/>
    </row>
    <row r="41" spans="1:26" ht="18" customHeight="1">
      <c r="A41" s="853"/>
      <c r="B41" s="854"/>
      <c r="C41" s="854"/>
      <c r="D41" s="854"/>
      <c r="E41" s="791"/>
      <c r="F41" s="934"/>
      <c r="G41" s="878"/>
      <c r="H41" s="878"/>
      <c r="I41" s="878"/>
      <c r="J41" s="878"/>
      <c r="K41" s="878"/>
      <c r="L41" s="878"/>
      <c r="M41" s="878"/>
      <c r="N41" s="878"/>
      <c r="O41" s="878"/>
      <c r="P41" s="878"/>
      <c r="Q41" s="878"/>
      <c r="R41" s="878"/>
      <c r="S41" s="878"/>
      <c r="T41" s="878"/>
      <c r="U41" s="878"/>
      <c r="V41" s="878"/>
    </row>
    <row r="42" spans="1:26" ht="18" customHeight="1">
      <c r="A42" s="855" t="s">
        <v>61</v>
      </c>
      <c r="B42" s="856"/>
      <c r="C42" s="856"/>
      <c r="D42" s="856"/>
      <c r="E42" s="791"/>
      <c r="F42" s="934"/>
      <c r="G42" s="878"/>
      <c r="H42" s="878"/>
      <c r="I42" s="878"/>
      <c r="J42" s="878"/>
      <c r="K42" s="878"/>
      <c r="L42" s="878"/>
      <c r="M42" s="878"/>
      <c r="N42" s="878"/>
      <c r="O42" s="878"/>
      <c r="P42" s="878"/>
      <c r="Q42" s="878"/>
      <c r="R42" s="878"/>
      <c r="S42" s="878"/>
      <c r="T42" s="878"/>
      <c r="U42" s="878"/>
      <c r="V42" s="878"/>
    </row>
    <row r="43" spans="1:26" ht="18" customHeight="1" thickBot="1">
      <c r="A43" s="1200"/>
      <c r="B43" s="1201"/>
      <c r="C43" s="1201"/>
      <c r="D43" s="1201"/>
      <c r="E43" s="791"/>
      <c r="F43" s="934"/>
      <c r="G43" s="878"/>
      <c r="H43" s="878"/>
      <c r="I43" s="878"/>
      <c r="J43" s="878"/>
      <c r="K43" s="878"/>
      <c r="L43" s="878"/>
      <c r="M43" s="878"/>
      <c r="N43" s="878"/>
      <c r="O43" s="878"/>
      <c r="P43" s="878"/>
      <c r="Q43" s="878"/>
      <c r="R43" s="878"/>
      <c r="S43" s="878"/>
      <c r="T43" s="878"/>
      <c r="U43" s="878"/>
      <c r="V43" s="878"/>
    </row>
    <row r="44" spans="1:26" ht="18" customHeight="1" thickTop="1" thickBot="1">
      <c r="A44" s="831" t="s">
        <v>63</v>
      </c>
      <c r="B44" s="832"/>
      <c r="C44" s="832"/>
      <c r="D44" s="832"/>
      <c r="E44" s="791"/>
      <c r="F44" s="934"/>
      <c r="G44" s="878"/>
      <c r="H44" s="878"/>
      <c r="I44" s="878"/>
      <c r="J44" s="878"/>
      <c r="K44" s="878"/>
      <c r="L44" s="878"/>
      <c r="M44" s="878"/>
      <c r="N44" s="878"/>
      <c r="O44" s="878"/>
      <c r="P44" s="878"/>
      <c r="Q44" s="878"/>
      <c r="R44" s="878"/>
      <c r="S44" s="878"/>
      <c r="T44" s="878"/>
      <c r="U44" s="878"/>
      <c r="V44" s="878"/>
    </row>
    <row r="45" spans="1:26" ht="18" customHeight="1" thickTop="1">
      <c r="A45" s="811" t="s">
        <v>64</v>
      </c>
      <c r="B45" s="812"/>
      <c r="C45" s="812"/>
      <c r="D45" s="813"/>
      <c r="E45" s="791"/>
      <c r="F45" s="934"/>
      <c r="G45" s="878"/>
      <c r="H45" s="878"/>
      <c r="I45" s="878"/>
      <c r="J45" s="878"/>
      <c r="K45" s="878"/>
      <c r="L45" s="878"/>
      <c r="M45" s="878"/>
      <c r="N45" s="878"/>
      <c r="O45" s="878"/>
      <c r="P45" s="878"/>
      <c r="Q45" s="878"/>
      <c r="R45" s="878"/>
      <c r="S45" s="878"/>
      <c r="T45" s="878"/>
      <c r="U45" s="878"/>
      <c r="V45" s="878"/>
    </row>
    <row r="46" spans="1:26" ht="18" customHeight="1">
      <c r="A46" s="1195" t="s">
        <v>1253</v>
      </c>
      <c r="B46" s="1196"/>
      <c r="C46" s="1196"/>
      <c r="D46" s="1197"/>
      <c r="E46" s="791"/>
      <c r="F46" s="934"/>
      <c r="G46" s="878"/>
      <c r="H46" s="878"/>
      <c r="I46" s="878"/>
      <c r="J46" s="878"/>
      <c r="K46" s="878"/>
      <c r="L46" s="878"/>
      <c r="M46" s="878"/>
      <c r="N46" s="878"/>
      <c r="O46" s="878"/>
      <c r="P46" s="878"/>
      <c r="Q46" s="878"/>
      <c r="R46" s="878"/>
      <c r="S46" s="878"/>
      <c r="T46" s="878"/>
      <c r="U46" s="878"/>
      <c r="V46" s="878"/>
    </row>
    <row r="47" spans="1:26" ht="18" customHeight="1">
      <c r="A47" s="796" t="s">
        <v>66</v>
      </c>
      <c r="B47" s="797"/>
      <c r="C47" s="797"/>
      <c r="D47" s="798"/>
      <c r="E47" s="791"/>
      <c r="F47" s="934"/>
      <c r="G47" s="878"/>
      <c r="H47" s="878"/>
      <c r="I47" s="878"/>
      <c r="J47" s="878"/>
      <c r="K47" s="878"/>
      <c r="L47" s="878"/>
      <c r="M47" s="878"/>
      <c r="N47" s="878"/>
      <c r="O47" s="878"/>
      <c r="P47" s="878"/>
      <c r="Q47" s="878"/>
      <c r="R47" s="878"/>
      <c r="S47" s="878"/>
      <c r="T47" s="878"/>
      <c r="U47" s="878"/>
      <c r="V47" s="878"/>
    </row>
    <row r="48" spans="1:26" ht="18" customHeight="1">
      <c r="A48" s="711" t="s">
        <v>1254</v>
      </c>
      <c r="B48" s="711" t="s">
        <v>1226</v>
      </c>
      <c r="C48" s="711"/>
      <c r="D48" s="711"/>
      <c r="E48" s="791"/>
      <c r="F48" s="934"/>
      <c r="G48" s="878"/>
      <c r="H48" s="878"/>
      <c r="I48" s="878"/>
      <c r="J48" s="878"/>
      <c r="K48" s="878"/>
      <c r="L48" s="878"/>
      <c r="M48" s="878"/>
      <c r="N48" s="878"/>
      <c r="O48" s="878"/>
      <c r="P48" s="878"/>
      <c r="Q48" s="878"/>
      <c r="R48" s="878"/>
      <c r="S48" s="878"/>
      <c r="T48" s="878"/>
      <c r="U48" s="878"/>
      <c r="V48" s="878"/>
    </row>
    <row r="49" spans="1:22" ht="18" customHeight="1">
      <c r="A49" s="705" t="s">
        <v>1255</v>
      </c>
      <c r="B49" s="705" t="s">
        <v>1218</v>
      </c>
      <c r="C49" s="705"/>
      <c r="D49" s="705"/>
      <c r="E49" s="791"/>
      <c r="F49" s="934"/>
      <c r="G49" s="878"/>
      <c r="H49" s="878"/>
      <c r="I49" s="878"/>
      <c r="J49" s="878"/>
      <c r="K49" s="878"/>
      <c r="L49" s="878"/>
      <c r="M49" s="878"/>
      <c r="N49" s="878"/>
      <c r="O49" s="878"/>
      <c r="P49" s="878"/>
      <c r="Q49" s="878"/>
      <c r="R49" s="878"/>
      <c r="S49" s="878"/>
      <c r="T49" s="878"/>
      <c r="U49" s="878"/>
      <c r="V49" s="878"/>
    </row>
    <row r="50" spans="1:22" ht="18" customHeight="1" thickBot="1">
      <c r="A50" s="711" t="s">
        <v>1256</v>
      </c>
      <c r="B50" s="711" t="s">
        <v>1218</v>
      </c>
      <c r="C50" s="711"/>
      <c r="D50" s="711"/>
      <c r="E50" s="791"/>
    </row>
    <row r="51" spans="1:22" ht="18" customHeight="1">
      <c r="A51" s="711" t="s">
        <v>1257</v>
      </c>
      <c r="B51" s="711" t="s">
        <v>1219</v>
      </c>
      <c r="C51" s="711"/>
      <c r="D51" s="711"/>
      <c r="E51" s="985"/>
      <c r="F51" s="1393"/>
      <c r="G51" s="844"/>
      <c r="H51" s="844"/>
      <c r="I51" s="844"/>
      <c r="J51" s="844"/>
      <c r="K51" s="844"/>
      <c r="L51" s="844"/>
      <c r="M51" s="844"/>
      <c r="N51" s="844"/>
      <c r="O51" s="844"/>
      <c r="P51" s="844"/>
      <c r="Q51" s="844"/>
      <c r="R51" s="844"/>
      <c r="S51" s="844"/>
      <c r="T51" s="844"/>
      <c r="U51" s="844"/>
      <c r="V51" s="1394"/>
    </row>
    <row r="52" spans="1:22" ht="18" customHeight="1">
      <c r="A52" s="711" t="s">
        <v>1258</v>
      </c>
      <c r="B52" s="711" t="s">
        <v>1219</v>
      </c>
      <c r="C52" s="711"/>
      <c r="D52" s="711"/>
      <c r="E52" s="985"/>
      <c r="F52" s="1395"/>
      <c r="G52" s="845"/>
      <c r="H52" s="845"/>
      <c r="I52" s="845"/>
      <c r="J52" s="845"/>
      <c r="K52" s="845"/>
      <c r="L52" s="845"/>
      <c r="M52" s="845"/>
      <c r="N52" s="845"/>
      <c r="O52" s="845"/>
      <c r="P52" s="845"/>
      <c r="Q52" s="845"/>
      <c r="R52" s="845"/>
      <c r="S52" s="845"/>
      <c r="T52" s="845"/>
      <c r="U52" s="845"/>
      <c r="V52" s="1396"/>
    </row>
    <row r="53" spans="1:22" ht="18" customHeight="1">
      <c r="A53" s="796" t="s">
        <v>74</v>
      </c>
      <c r="B53" s="797"/>
      <c r="C53" s="797"/>
      <c r="D53" s="798"/>
      <c r="E53" s="985"/>
      <c r="F53" s="1395"/>
      <c r="G53" s="845"/>
      <c r="H53" s="845"/>
      <c r="I53" s="845"/>
      <c r="J53" s="845"/>
      <c r="K53" s="845"/>
      <c r="L53" s="845"/>
      <c r="M53" s="845"/>
      <c r="N53" s="845"/>
      <c r="O53" s="845"/>
      <c r="P53" s="845"/>
      <c r="Q53" s="845"/>
      <c r="R53" s="845"/>
      <c r="S53" s="845"/>
      <c r="T53" s="845"/>
      <c r="U53" s="845"/>
      <c r="V53" s="1396"/>
    </row>
    <row r="54" spans="1:22" ht="18" customHeight="1">
      <c r="A54" s="1053"/>
      <c r="B54" s="990"/>
      <c r="C54" s="990"/>
      <c r="D54" s="1054"/>
      <c r="E54" s="985"/>
      <c r="F54" s="1395"/>
      <c r="G54" s="845"/>
      <c r="H54" s="845"/>
      <c r="I54" s="845"/>
      <c r="J54" s="845"/>
      <c r="K54" s="845"/>
      <c r="L54" s="845"/>
      <c r="M54" s="845"/>
      <c r="N54" s="845"/>
      <c r="O54" s="845"/>
      <c r="P54" s="845"/>
      <c r="Q54" s="845"/>
      <c r="R54" s="845"/>
      <c r="S54" s="845"/>
      <c r="T54" s="845"/>
      <c r="U54" s="845"/>
      <c r="V54" s="1396"/>
    </row>
    <row r="55" spans="1:22" ht="18" customHeight="1">
      <c r="A55" s="1053"/>
      <c r="B55" s="990"/>
      <c r="C55" s="990"/>
      <c r="D55" s="1054"/>
      <c r="E55" s="985"/>
      <c r="F55" s="1395"/>
      <c r="G55" s="845"/>
      <c r="H55" s="845"/>
      <c r="I55" s="845"/>
      <c r="J55" s="845"/>
      <c r="K55" s="845"/>
      <c r="L55" s="845"/>
      <c r="M55" s="845"/>
      <c r="N55" s="845"/>
      <c r="O55" s="845"/>
      <c r="P55" s="845"/>
      <c r="Q55" s="845"/>
      <c r="R55" s="845"/>
      <c r="S55" s="845"/>
      <c r="T55" s="845"/>
      <c r="U55" s="845"/>
      <c r="V55" s="1396"/>
    </row>
    <row r="56" spans="1:22" ht="18" customHeight="1" thickBot="1">
      <c r="A56" s="1092"/>
      <c r="B56" s="991"/>
      <c r="C56" s="991"/>
      <c r="D56" s="1093"/>
      <c r="E56" s="985"/>
      <c r="F56" s="1395"/>
      <c r="G56" s="845"/>
      <c r="H56" s="845"/>
      <c r="I56" s="845"/>
      <c r="J56" s="845"/>
      <c r="K56" s="845"/>
      <c r="L56" s="845"/>
      <c r="M56" s="845"/>
      <c r="N56" s="845"/>
      <c r="O56" s="845"/>
      <c r="P56" s="845"/>
      <c r="Q56" s="845"/>
      <c r="R56" s="845"/>
      <c r="S56" s="845"/>
      <c r="T56" s="845"/>
      <c r="U56" s="845"/>
      <c r="V56" s="1396"/>
    </row>
    <row r="57" spans="1:22" ht="18" customHeight="1" thickTop="1" thickBot="1">
      <c r="A57" s="808" t="s">
        <v>81</v>
      </c>
      <c r="B57" s="809"/>
      <c r="C57" s="809"/>
      <c r="D57" s="810"/>
      <c r="E57" s="985"/>
      <c r="F57" s="1395"/>
      <c r="G57" s="845"/>
      <c r="H57" s="845"/>
      <c r="I57" s="845"/>
      <c r="J57" s="845"/>
      <c r="K57" s="845"/>
      <c r="L57" s="845"/>
      <c r="M57" s="845"/>
      <c r="N57" s="845"/>
      <c r="O57" s="845"/>
      <c r="P57" s="845"/>
      <c r="Q57" s="845"/>
      <c r="R57" s="845"/>
      <c r="S57" s="845"/>
      <c r="T57" s="845"/>
      <c r="U57" s="845"/>
      <c r="V57" s="1396"/>
    </row>
    <row r="58" spans="1:22" ht="18" customHeight="1" thickTop="1">
      <c r="A58" s="811" t="s">
        <v>82</v>
      </c>
      <c r="B58" s="812"/>
      <c r="C58" s="812"/>
      <c r="D58" s="813"/>
      <c r="E58" s="985"/>
      <c r="F58" s="1395"/>
      <c r="G58" s="845"/>
      <c r="H58" s="845"/>
      <c r="I58" s="845"/>
      <c r="J58" s="845"/>
      <c r="K58" s="845"/>
      <c r="L58" s="845"/>
      <c r="M58" s="845"/>
      <c r="N58" s="845"/>
      <c r="O58" s="845"/>
      <c r="P58" s="845"/>
      <c r="Q58" s="845"/>
      <c r="R58" s="845"/>
      <c r="S58" s="845"/>
      <c r="T58" s="845"/>
      <c r="U58" s="845"/>
      <c r="V58" s="1396"/>
    </row>
    <row r="59" spans="1:22" ht="36.75" customHeight="1">
      <c r="A59" s="1191"/>
      <c r="B59" s="1191"/>
      <c r="C59" s="1191"/>
      <c r="D59" s="1191"/>
      <c r="E59" s="985"/>
      <c r="F59" s="1395"/>
      <c r="G59" s="845"/>
      <c r="H59" s="845"/>
      <c r="I59" s="845"/>
      <c r="J59" s="845"/>
      <c r="K59" s="845"/>
      <c r="L59" s="845"/>
      <c r="M59" s="845"/>
      <c r="N59" s="845"/>
      <c r="O59" s="845"/>
      <c r="P59" s="845"/>
      <c r="Q59" s="845"/>
      <c r="R59" s="845"/>
      <c r="S59" s="845"/>
      <c r="T59" s="845"/>
      <c r="U59" s="845"/>
      <c r="V59" s="1396"/>
    </row>
    <row r="60" spans="1:22" ht="36.75" customHeight="1" thickBot="1">
      <c r="A60" s="1191"/>
      <c r="B60" s="1191"/>
      <c r="C60" s="1191"/>
      <c r="D60" s="1191"/>
      <c r="E60" s="986"/>
      <c r="F60" s="1397"/>
      <c r="G60" s="846"/>
      <c r="H60" s="846"/>
      <c r="I60" s="846"/>
      <c r="J60" s="846"/>
      <c r="K60" s="846"/>
      <c r="L60" s="846"/>
      <c r="M60" s="846"/>
      <c r="N60" s="846"/>
      <c r="O60" s="846"/>
      <c r="P60" s="846"/>
      <c r="Q60" s="846"/>
      <c r="R60" s="846"/>
      <c r="S60" s="846"/>
      <c r="T60" s="846"/>
      <c r="U60" s="846"/>
      <c r="V60" s="1398"/>
    </row>
    <row r="61" spans="1:22" ht="18" customHeight="1"/>
    <row r="62" spans="1:22" ht="45" customHeight="1">
      <c r="E62"/>
    </row>
    <row r="63" spans="1:22">
      <c r="E63"/>
    </row>
    <row r="64" spans="1:22">
      <c r="E64"/>
    </row>
    <row r="65" spans="5:5">
      <c r="E65"/>
    </row>
    <row r="66" spans="5:5">
      <c r="E66"/>
    </row>
    <row r="67" spans="5:5">
      <c r="E67"/>
    </row>
    <row r="68" spans="5:5">
      <c r="E68"/>
    </row>
    <row r="69" spans="5:5">
      <c r="E69"/>
    </row>
    <row r="70" spans="5:5">
      <c r="E70"/>
    </row>
    <row r="71" spans="5:5" ht="21.75" customHeight="1">
      <c r="E71"/>
    </row>
    <row r="72" spans="5:5" ht="23.25" customHeight="1">
      <c r="E72"/>
    </row>
    <row r="73" spans="5:5" ht="27.75" customHeight="1">
      <c r="E73"/>
    </row>
    <row r="74" spans="5:5" ht="30" customHeight="1">
      <c r="E74"/>
    </row>
    <row r="75" spans="5:5">
      <c r="E75"/>
    </row>
    <row r="76" spans="5:5" ht="22.5" customHeight="1">
      <c r="E76"/>
    </row>
    <row r="77" spans="5:5" ht="21" customHeight="1"/>
    <row r="78" spans="5:5" ht="24.75" customHeight="1"/>
    <row r="79" spans="5:5" ht="21" customHeight="1"/>
    <row r="81" ht="20.25" customHeight="1"/>
    <row r="85" ht="52.5" customHeight="1"/>
  </sheetData>
  <mergeCells count="153">
    <mergeCell ref="A1:D2"/>
    <mergeCell ref="E1:E60"/>
    <mergeCell ref="F1:P2"/>
    <mergeCell ref="G3:H3"/>
    <mergeCell ref="I3:J3"/>
    <mergeCell ref="K3:L3"/>
    <mergeCell ref="M3:N3"/>
    <mergeCell ref="O3:P3"/>
    <mergeCell ref="A13:D13"/>
    <mergeCell ref="G13:H13"/>
    <mergeCell ref="A26:D26"/>
    <mergeCell ref="M26:N26"/>
    <mergeCell ref="O26:P26"/>
    <mergeCell ref="A32:D32"/>
    <mergeCell ref="M32:N32"/>
    <mergeCell ref="O32:P32"/>
    <mergeCell ref="A58:D58"/>
    <mergeCell ref="A59:D59"/>
    <mergeCell ref="A60:D60"/>
    <mergeCell ref="F51:V60"/>
    <mergeCell ref="A53:D53"/>
    <mergeCell ref="Q3:R3"/>
    <mergeCell ref="S3:T3"/>
    <mergeCell ref="U3:V3"/>
    <mergeCell ref="A4:D12"/>
    <mergeCell ref="G4:H4"/>
    <mergeCell ref="I4:J4"/>
    <mergeCell ref="K4:L4"/>
    <mergeCell ref="M4:N4"/>
    <mergeCell ref="O4:P4"/>
    <mergeCell ref="Q4:R4"/>
    <mergeCell ref="S4:T4"/>
    <mergeCell ref="U4:V4"/>
    <mergeCell ref="G8:H8"/>
    <mergeCell ref="I8:J8"/>
    <mergeCell ref="K8:L8"/>
    <mergeCell ref="M8:N8"/>
    <mergeCell ref="O8:P8"/>
    <mergeCell ref="Q8:R8"/>
    <mergeCell ref="S8:T8"/>
    <mergeCell ref="U8:V8"/>
    <mergeCell ref="U13:V13"/>
    <mergeCell ref="A14:D16"/>
    <mergeCell ref="A17:D21"/>
    <mergeCell ref="A22:D25"/>
    <mergeCell ref="G24:H24"/>
    <mergeCell ref="I24:J24"/>
    <mergeCell ref="K24:L24"/>
    <mergeCell ref="M24:N24"/>
    <mergeCell ref="O24:P24"/>
    <mergeCell ref="Q24:R24"/>
    <mergeCell ref="I13:J13"/>
    <mergeCell ref="K13:L13"/>
    <mergeCell ref="M13:N13"/>
    <mergeCell ref="O13:P13"/>
    <mergeCell ref="Q13:R13"/>
    <mergeCell ref="S13:T13"/>
    <mergeCell ref="S24:T24"/>
    <mergeCell ref="U24:V24"/>
    <mergeCell ref="W24:X24"/>
    <mergeCell ref="Y24:Z24"/>
    <mergeCell ref="M25:N25"/>
    <mergeCell ref="O25:P25"/>
    <mergeCell ref="Q25:R25"/>
    <mergeCell ref="S25:T25"/>
    <mergeCell ref="U25:V25"/>
    <mergeCell ref="W25:X25"/>
    <mergeCell ref="Y25:Z25"/>
    <mergeCell ref="Q26:R26"/>
    <mergeCell ref="S26:T26"/>
    <mergeCell ref="U26:V26"/>
    <mergeCell ref="W26:X26"/>
    <mergeCell ref="Y26:Z26"/>
    <mergeCell ref="W27:X27"/>
    <mergeCell ref="Y27:Z27"/>
    <mergeCell ref="A28:D30"/>
    <mergeCell ref="M28:N28"/>
    <mergeCell ref="O28:P28"/>
    <mergeCell ref="Q28:R28"/>
    <mergeCell ref="S28:T28"/>
    <mergeCell ref="U28:V28"/>
    <mergeCell ref="W28:X28"/>
    <mergeCell ref="Y28:Z28"/>
    <mergeCell ref="A27:D27"/>
    <mergeCell ref="M27:N27"/>
    <mergeCell ref="O27:P27"/>
    <mergeCell ref="Q27:R27"/>
    <mergeCell ref="S27:T27"/>
    <mergeCell ref="U27:V27"/>
    <mergeCell ref="S30:T30"/>
    <mergeCell ref="U30:V30"/>
    <mergeCell ref="W30:X30"/>
    <mergeCell ref="Y30:Z30"/>
    <mergeCell ref="A31:D31"/>
    <mergeCell ref="M31:N31"/>
    <mergeCell ref="O31:P31"/>
    <mergeCell ref="Q31:R31"/>
    <mergeCell ref="S31:T31"/>
    <mergeCell ref="U31:V31"/>
    <mergeCell ref="G30:H30"/>
    <mergeCell ref="I30:J30"/>
    <mergeCell ref="K30:L30"/>
    <mergeCell ref="M30:N30"/>
    <mergeCell ref="O30:P30"/>
    <mergeCell ref="Q30:R30"/>
    <mergeCell ref="W31:X31"/>
    <mergeCell ref="Y31:Z31"/>
    <mergeCell ref="Q32:R32"/>
    <mergeCell ref="S32:T32"/>
    <mergeCell ref="U32:V32"/>
    <mergeCell ref="W32:X32"/>
    <mergeCell ref="Y32:Z32"/>
    <mergeCell ref="A35:D35"/>
    <mergeCell ref="Q35:R35"/>
    <mergeCell ref="S35:T35"/>
    <mergeCell ref="U35:V35"/>
    <mergeCell ref="W35:X35"/>
    <mergeCell ref="Y35:Z35"/>
    <mergeCell ref="W33:X33"/>
    <mergeCell ref="Y33:Z33"/>
    <mergeCell ref="A34:D34"/>
    <mergeCell ref="M34:N34"/>
    <mergeCell ref="O34:P34"/>
    <mergeCell ref="Q34:R34"/>
    <mergeCell ref="S34:T34"/>
    <mergeCell ref="U34:V34"/>
    <mergeCell ref="W34:X34"/>
    <mergeCell ref="Y34:Z34"/>
    <mergeCell ref="A33:D33"/>
    <mergeCell ref="M33:N33"/>
    <mergeCell ref="O33:P33"/>
    <mergeCell ref="A54:D54"/>
    <mergeCell ref="A55:D55"/>
    <mergeCell ref="A56:D56"/>
    <mergeCell ref="A57:D57"/>
    <mergeCell ref="Q33:R33"/>
    <mergeCell ref="S33:T33"/>
    <mergeCell ref="U33:V33"/>
    <mergeCell ref="A43:D43"/>
    <mergeCell ref="A44:D44"/>
    <mergeCell ref="A45:D45"/>
    <mergeCell ref="A46:D46"/>
    <mergeCell ref="A47:D47"/>
    <mergeCell ref="A36:D36"/>
    <mergeCell ref="A37:D37"/>
    <mergeCell ref="F37:V37"/>
    <mergeCell ref="A38:D38"/>
    <mergeCell ref="F38:V49"/>
    <mergeCell ref="A39:D39"/>
    <mergeCell ref="A40:B40"/>
    <mergeCell ref="C40:D40"/>
    <mergeCell ref="A41:D41"/>
    <mergeCell ref="A42:D42"/>
  </mergeCells>
  <conditionalFormatting sqref="F1:W22">
    <cfRule type="containsText" dxfId="1" priority="1" operator="containsText" text="kategorija 1">
      <formula>NOT(ISERROR(SEARCH("kategorija 1",F1)))</formula>
    </cfRule>
  </conditionalFormatting>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5"/>
  <dimension ref="A1:AB86"/>
  <sheetViews>
    <sheetView zoomScale="64" zoomScaleNormal="64" workbookViewId="0">
      <selection sqref="A1:D2"/>
    </sheetView>
  </sheetViews>
  <sheetFormatPr defaultRowHeight="15"/>
  <cols>
    <col min="1" max="1" width="29.140625" customWidth="1"/>
    <col min="2" max="2" width="16.42578125" customWidth="1"/>
    <col min="3" max="3" width="17.28515625" customWidth="1"/>
    <col min="4" max="4" width="8" customWidth="1"/>
    <col min="5" max="5" width="2" style="60" customWidth="1"/>
    <col min="6" max="6" width="25.85546875" customWidth="1"/>
    <col min="7" max="7" width="5.7109375" customWidth="1"/>
    <col min="8" max="8" width="11.7109375" bestFit="1" customWidth="1"/>
    <col min="9" max="9" width="7.5703125" customWidth="1"/>
    <col min="10" max="10" width="11.7109375" bestFit="1" customWidth="1"/>
    <col min="11" max="11" width="7.42578125" customWidth="1"/>
    <col min="12" max="12" width="14.5703125" customWidth="1"/>
    <col min="13" max="13" width="6.42578125" customWidth="1"/>
    <col min="14" max="14" width="11.7109375" bestFit="1" customWidth="1"/>
    <col min="15" max="15" width="6.5703125" customWidth="1"/>
    <col min="16" max="16" width="12.140625" bestFit="1" customWidth="1"/>
    <col min="17" max="17" width="8.140625" customWidth="1"/>
    <col min="18" max="20" width="12.140625" customWidth="1"/>
    <col min="21" max="21" width="9.85546875" customWidth="1"/>
    <col min="22" max="22" width="12" bestFit="1" customWidth="1"/>
  </cols>
  <sheetData>
    <row r="1" spans="1:20" ht="15" customHeight="1" thickTop="1">
      <c r="A1" s="901" t="s">
        <v>0</v>
      </c>
      <c r="B1" s="902"/>
      <c r="C1" s="902"/>
      <c r="D1" s="902"/>
      <c r="E1" s="1"/>
      <c r="F1" s="904" t="s">
        <v>1</v>
      </c>
      <c r="G1" s="905"/>
      <c r="H1" s="905"/>
      <c r="I1" s="905"/>
      <c r="J1" s="905"/>
      <c r="K1" s="905"/>
      <c r="L1" s="905"/>
      <c r="M1" s="905"/>
      <c r="N1" s="905"/>
      <c r="O1" s="905"/>
      <c r="P1" s="905"/>
      <c r="Q1" s="905"/>
      <c r="R1" s="905"/>
      <c r="S1" s="905"/>
      <c r="T1" s="905"/>
    </row>
    <row r="2" spans="1:20" ht="15.75" customHeight="1" thickBot="1">
      <c r="A2" s="903"/>
      <c r="B2" s="904"/>
      <c r="C2" s="904"/>
      <c r="D2" s="904"/>
      <c r="E2" s="2"/>
      <c r="F2" s="906"/>
      <c r="G2" s="906"/>
      <c r="H2" s="906"/>
      <c r="I2" s="906"/>
      <c r="J2" s="906"/>
      <c r="K2" s="906"/>
      <c r="L2" s="906"/>
      <c r="M2" s="906"/>
      <c r="N2" s="906"/>
      <c r="O2" s="906"/>
      <c r="P2" s="906"/>
      <c r="Q2" s="906"/>
      <c r="R2" s="906"/>
      <c r="S2" s="906"/>
      <c r="T2" s="906"/>
    </row>
    <row r="3" spans="1:20" ht="15.75" thickBot="1">
      <c r="A3" s="3"/>
      <c r="B3" s="4"/>
      <c r="C3" s="4"/>
      <c r="D3" s="4"/>
      <c r="E3" s="2"/>
      <c r="F3" s="5" t="s">
        <v>2</v>
      </c>
      <c r="G3" s="907">
        <v>2018</v>
      </c>
      <c r="H3" s="908"/>
      <c r="I3" s="907">
        <v>2019</v>
      </c>
      <c r="J3" s="908"/>
      <c r="K3" s="907">
        <v>2020</v>
      </c>
      <c r="L3" s="908"/>
      <c r="M3" s="907">
        <v>2021</v>
      </c>
      <c r="N3" s="908"/>
      <c r="O3" s="907">
        <v>2022</v>
      </c>
      <c r="P3" s="908"/>
      <c r="Q3" s="907">
        <v>2023</v>
      </c>
      <c r="R3" s="908"/>
      <c r="S3" s="907">
        <v>2024</v>
      </c>
      <c r="T3" s="908"/>
    </row>
    <row r="4" spans="1:20" ht="20.25" customHeight="1" thickTop="1">
      <c r="A4" s="888"/>
      <c r="B4" s="845"/>
      <c r="C4" s="845"/>
      <c r="D4" s="845"/>
      <c r="E4" s="2"/>
      <c r="F4" s="6" t="s">
        <v>3</v>
      </c>
      <c r="G4" s="7"/>
      <c r="H4" s="8"/>
      <c r="I4" s="8"/>
      <c r="J4" s="8"/>
      <c r="K4" s="8"/>
      <c r="L4" s="8"/>
      <c r="M4" s="8"/>
      <c r="N4" s="8"/>
      <c r="O4" s="8"/>
      <c r="P4" s="8"/>
      <c r="Q4" s="8"/>
      <c r="R4" s="8"/>
      <c r="S4" s="8"/>
      <c r="T4" s="8"/>
    </row>
    <row r="5" spans="1:20" ht="27.75" customHeight="1">
      <c r="A5" s="888"/>
      <c r="B5" s="845"/>
      <c r="C5" s="845"/>
      <c r="D5" s="845"/>
      <c r="E5" s="2"/>
      <c r="F5" s="9" t="s">
        <v>4</v>
      </c>
      <c r="G5" s="10">
        <v>7.5833531928852838E-2</v>
      </c>
      <c r="H5" s="11" t="s">
        <v>5</v>
      </c>
      <c r="I5" s="10">
        <v>9.4960248445248002E-2</v>
      </c>
      <c r="J5" s="12" t="s">
        <v>5</v>
      </c>
      <c r="K5" s="10">
        <v>-9.1893459454956194E-2</v>
      </c>
      <c r="L5" s="13" t="s">
        <v>6</v>
      </c>
      <c r="M5" s="14">
        <v>1.5081859732832959E-2</v>
      </c>
      <c r="N5" s="15" t="s">
        <v>7</v>
      </c>
      <c r="O5" s="14">
        <v>9.0407935618071877E-3</v>
      </c>
      <c r="P5" s="16" t="s">
        <v>8</v>
      </c>
      <c r="Q5" s="14">
        <v>5.7171242275633499E-2</v>
      </c>
      <c r="R5" s="12" t="s">
        <v>5</v>
      </c>
      <c r="S5" s="14">
        <v>5.9056028520453031E-2</v>
      </c>
      <c r="T5" s="12" t="s">
        <v>5</v>
      </c>
    </row>
    <row r="6" spans="1:20" ht="25.5" customHeight="1">
      <c r="A6" s="888"/>
      <c r="B6" s="845"/>
      <c r="C6" s="845"/>
      <c r="D6" s="845"/>
      <c r="E6" s="2"/>
      <c r="F6" s="17" t="s">
        <v>9</v>
      </c>
      <c r="G6" s="18">
        <v>8.6186177777333631E-2</v>
      </c>
      <c r="H6" s="11" t="s">
        <v>5</v>
      </c>
      <c r="I6" s="18">
        <v>0.11941771908693011</v>
      </c>
      <c r="J6" s="12" t="s">
        <v>5</v>
      </c>
      <c r="K6" s="18">
        <v>-0.10899758582524907</v>
      </c>
      <c r="L6" s="13" t="s">
        <v>6</v>
      </c>
      <c r="M6" s="19">
        <v>1.7750138256106426E-2</v>
      </c>
      <c r="N6" s="20" t="s">
        <v>8</v>
      </c>
      <c r="O6" s="19">
        <v>1.0836521613001037E-2</v>
      </c>
      <c r="P6" s="16" t="s">
        <v>8</v>
      </c>
      <c r="Q6" s="19">
        <v>6.762271152095968E-2</v>
      </c>
      <c r="R6" s="12" t="s">
        <v>5</v>
      </c>
      <c r="S6" s="19">
        <v>7.0253929023397096E-2</v>
      </c>
      <c r="T6" s="12" t="s">
        <v>5</v>
      </c>
    </row>
    <row r="7" spans="1:20" ht="25.5">
      <c r="A7" s="888"/>
      <c r="B7" s="845"/>
      <c r="C7" s="845"/>
      <c r="D7" s="845"/>
      <c r="E7" s="2"/>
      <c r="F7" s="21" t="s">
        <v>10</v>
      </c>
      <c r="G7" s="10">
        <v>1.4228116835353377</v>
      </c>
      <c r="H7" s="22" t="s">
        <v>7</v>
      </c>
      <c r="I7" s="10">
        <v>1.3686149350563914</v>
      </c>
      <c r="J7" s="15" t="s">
        <v>7</v>
      </c>
      <c r="K7" s="10">
        <v>0.4071780443780823</v>
      </c>
      <c r="L7" s="13" t="s">
        <v>6</v>
      </c>
      <c r="M7" s="14">
        <v>1.1700178912337202</v>
      </c>
      <c r="N7" s="20" t="s">
        <v>8</v>
      </c>
      <c r="O7" s="14">
        <v>1.1362104396614181</v>
      </c>
      <c r="P7" s="16" t="s">
        <v>8</v>
      </c>
      <c r="Q7" s="14">
        <v>1.4378420839836916</v>
      </c>
      <c r="R7" s="15" t="s">
        <v>7</v>
      </c>
      <c r="S7" s="14">
        <v>1.4704920136944328</v>
      </c>
      <c r="T7" s="15" t="s">
        <v>7</v>
      </c>
    </row>
    <row r="8" spans="1:20" ht="19.5" customHeight="1">
      <c r="A8" s="888"/>
      <c r="B8" s="845"/>
      <c r="C8" s="845"/>
      <c r="D8" s="845"/>
      <c r="E8" s="2"/>
      <c r="F8" s="23" t="s">
        <v>11</v>
      </c>
      <c r="G8" s="24"/>
      <c r="H8" s="25"/>
      <c r="I8" s="25"/>
      <c r="J8" s="25"/>
      <c r="K8" s="25"/>
      <c r="L8" s="25"/>
      <c r="M8" s="25"/>
      <c r="N8" s="25"/>
      <c r="O8" s="25"/>
      <c r="P8" s="25"/>
      <c r="Q8" s="25"/>
      <c r="R8" s="25"/>
      <c r="S8" s="25"/>
      <c r="T8" s="25"/>
    </row>
    <row r="9" spans="1:20" ht="23.25" customHeight="1">
      <c r="A9" s="888"/>
      <c r="B9" s="845"/>
      <c r="C9" s="845"/>
      <c r="D9" s="845"/>
      <c r="E9" s="2"/>
      <c r="F9" s="9" t="s">
        <v>12</v>
      </c>
      <c r="G9" s="10">
        <v>3.4261135361665174</v>
      </c>
      <c r="H9" s="11" t="s">
        <v>5</v>
      </c>
      <c r="I9" s="10">
        <v>2.4552895895082085</v>
      </c>
      <c r="J9" s="12" t="s">
        <v>5</v>
      </c>
      <c r="K9" s="10">
        <v>2.9259781914636234</v>
      </c>
      <c r="L9" s="12" t="s">
        <v>5</v>
      </c>
      <c r="M9" s="14">
        <v>3.1692301307921347</v>
      </c>
      <c r="N9" s="12" t="s">
        <v>5</v>
      </c>
      <c r="O9" s="14">
        <v>3.8272155287501421</v>
      </c>
      <c r="P9" s="26" t="s">
        <v>5</v>
      </c>
      <c r="Q9" s="14">
        <v>4.8660453472837695</v>
      </c>
      <c r="R9" s="12" t="s">
        <v>5</v>
      </c>
      <c r="S9" s="14">
        <v>4.6114683217341446</v>
      </c>
      <c r="T9" s="12" t="s">
        <v>5</v>
      </c>
    </row>
    <row r="10" spans="1:20" ht="21" customHeight="1">
      <c r="A10" s="888"/>
      <c r="B10" s="845"/>
      <c r="C10" s="845"/>
      <c r="D10" s="845"/>
      <c r="E10" s="2"/>
      <c r="F10" s="17" t="s">
        <v>13</v>
      </c>
      <c r="G10" s="18">
        <v>3.3705538316443171</v>
      </c>
      <c r="H10" s="11" t="s">
        <v>5</v>
      </c>
      <c r="I10" s="18">
        <v>2.4321040988883218</v>
      </c>
      <c r="J10" s="12" t="s">
        <v>5</v>
      </c>
      <c r="K10" s="18">
        <v>2.8644046035267032</v>
      </c>
      <c r="L10" s="12" t="s">
        <v>5</v>
      </c>
      <c r="M10" s="19">
        <v>3.1289806538019507</v>
      </c>
      <c r="N10" s="12" t="s">
        <v>5</v>
      </c>
      <c r="O10" s="19">
        <v>3.780803017468275</v>
      </c>
      <c r="P10" s="26" t="s">
        <v>5</v>
      </c>
      <c r="Q10" s="19">
        <v>4.8046561732550117</v>
      </c>
      <c r="R10" s="12" t="s">
        <v>5</v>
      </c>
      <c r="S10" s="19">
        <v>4.5687828571052771</v>
      </c>
      <c r="T10" s="12" t="s">
        <v>5</v>
      </c>
    </row>
    <row r="11" spans="1:20" ht="22.5" customHeight="1">
      <c r="A11" s="888"/>
      <c r="B11" s="845"/>
      <c r="C11" s="845"/>
      <c r="D11" s="845"/>
      <c r="E11" s="2"/>
      <c r="F11" s="9" t="s">
        <v>14</v>
      </c>
      <c r="G11" s="27">
        <v>62.688130527866477</v>
      </c>
      <c r="H11" s="28" t="s">
        <v>15</v>
      </c>
      <c r="I11" s="27">
        <v>413.38405078172303</v>
      </c>
      <c r="J11" s="13" t="s">
        <v>6</v>
      </c>
      <c r="K11" s="27">
        <v>854.55261760738847</v>
      </c>
      <c r="L11" s="13" t="s">
        <v>6</v>
      </c>
      <c r="M11" s="29">
        <v>141.62442779880473</v>
      </c>
      <c r="N11" s="13" t="s">
        <v>6</v>
      </c>
      <c r="O11" s="29">
        <v>49.502246740761969</v>
      </c>
      <c r="P11" s="16" t="s">
        <v>8</v>
      </c>
      <c r="Q11" s="29">
        <v>47.256605518963539</v>
      </c>
      <c r="R11" s="20" t="s">
        <v>8</v>
      </c>
      <c r="S11" s="29">
        <v>43.388119938869451</v>
      </c>
      <c r="T11" s="20" t="s">
        <v>8</v>
      </c>
    </row>
    <row r="12" spans="1:20" ht="25.5" customHeight="1" thickBot="1">
      <c r="A12" s="889"/>
      <c r="B12" s="890"/>
      <c r="C12" s="890"/>
      <c r="D12" s="890"/>
      <c r="E12" s="2"/>
      <c r="F12" s="30" t="s">
        <v>16</v>
      </c>
      <c r="G12" s="31" t="s">
        <v>17</v>
      </c>
      <c r="H12" s="32" t="s">
        <v>17</v>
      </c>
      <c r="I12" s="31">
        <v>22589.532281353135</v>
      </c>
      <c r="J12" s="13" t="s">
        <v>6</v>
      </c>
      <c r="K12" s="31">
        <v>245.33396718796516</v>
      </c>
      <c r="L12" s="13" t="s">
        <v>18</v>
      </c>
      <c r="M12" s="33">
        <v>185.87764181761821</v>
      </c>
      <c r="N12" s="13" t="s">
        <v>6</v>
      </c>
      <c r="O12" s="33">
        <v>182.9841198607279</v>
      </c>
      <c r="P12" s="34" t="s">
        <v>19</v>
      </c>
      <c r="Q12" s="33">
        <v>153.43020094149884</v>
      </c>
      <c r="R12" s="13" t="s">
        <v>19</v>
      </c>
      <c r="S12" s="33">
        <v>94.131209440459557</v>
      </c>
      <c r="T12" s="28" t="s">
        <v>15</v>
      </c>
    </row>
    <row r="13" spans="1:20" ht="20.25" customHeight="1" thickTop="1" thickBot="1">
      <c r="A13" s="891" t="s">
        <v>20</v>
      </c>
      <c r="B13" s="892"/>
      <c r="C13" s="892"/>
      <c r="D13" s="892"/>
      <c r="E13" s="2"/>
      <c r="F13" s="35" t="s">
        <v>21</v>
      </c>
      <c r="G13" s="36"/>
      <c r="H13" s="37"/>
      <c r="I13" s="37"/>
      <c r="J13" s="37"/>
      <c r="K13" s="37"/>
      <c r="L13" s="37"/>
      <c r="M13" s="37"/>
      <c r="N13" s="37"/>
      <c r="O13" s="37"/>
      <c r="P13" s="37"/>
      <c r="Q13" s="37"/>
      <c r="R13" s="37"/>
      <c r="S13" s="37"/>
      <c r="T13" s="37"/>
    </row>
    <row r="14" spans="1:20" ht="21.75" customHeight="1" thickTop="1">
      <c r="A14" s="893" t="s">
        <v>22</v>
      </c>
      <c r="B14" s="894"/>
      <c r="C14" s="894"/>
      <c r="D14" s="894"/>
      <c r="E14" s="2"/>
      <c r="F14" s="17" t="s">
        <v>23</v>
      </c>
      <c r="G14" s="18">
        <v>0.12011956111138113</v>
      </c>
      <c r="H14" s="11" t="s">
        <v>5</v>
      </c>
      <c r="I14" s="18">
        <v>0.20480604410035913</v>
      </c>
      <c r="J14" s="12" t="s">
        <v>5</v>
      </c>
      <c r="K14" s="18">
        <v>0.15692206612461257</v>
      </c>
      <c r="L14" s="12" t="s">
        <v>5</v>
      </c>
      <c r="M14" s="19">
        <v>0.15032437971887472</v>
      </c>
      <c r="N14" s="12" t="s">
        <v>5</v>
      </c>
      <c r="O14" s="19">
        <v>0.16571074329233454</v>
      </c>
      <c r="P14" s="26" t="s">
        <v>5</v>
      </c>
      <c r="Q14" s="19">
        <v>0.1545556072841999</v>
      </c>
      <c r="R14" s="12" t="s">
        <v>5</v>
      </c>
      <c r="S14" s="19">
        <v>0.15939180425360633</v>
      </c>
      <c r="T14" s="12" t="s">
        <v>5</v>
      </c>
    </row>
    <row r="15" spans="1:20" ht="18.75" customHeight="1">
      <c r="A15" s="886"/>
      <c r="B15" s="887"/>
      <c r="C15" s="887"/>
      <c r="D15" s="887"/>
      <c r="E15" s="2"/>
      <c r="F15" s="9" t="s">
        <v>24</v>
      </c>
      <c r="G15" s="10">
        <v>0.13651804927394989</v>
      </c>
      <c r="H15" s="11" t="s">
        <v>5</v>
      </c>
      <c r="I15" s="10">
        <v>0.25755482996428497</v>
      </c>
      <c r="J15" s="12" t="s">
        <v>5</v>
      </c>
      <c r="K15" s="10">
        <v>0.18612996476290972</v>
      </c>
      <c r="L15" s="12" t="s">
        <v>5</v>
      </c>
      <c r="M15" s="14">
        <v>0.17691972810651918</v>
      </c>
      <c r="N15" s="12" t="s">
        <v>5</v>
      </c>
      <c r="O15" s="14">
        <v>0.19862504755997296</v>
      </c>
      <c r="P15" s="26" t="s">
        <v>5</v>
      </c>
      <c r="Q15" s="14">
        <v>0.18280990283432452</v>
      </c>
      <c r="R15" s="12" t="s">
        <v>5</v>
      </c>
      <c r="S15" s="14">
        <v>0.18961485869416131</v>
      </c>
      <c r="T15" s="12" t="s">
        <v>5</v>
      </c>
    </row>
    <row r="16" spans="1:20" ht="19.5" customHeight="1">
      <c r="A16" s="895"/>
      <c r="B16" s="896"/>
      <c r="C16" s="896"/>
      <c r="D16" s="896"/>
      <c r="E16" s="2"/>
      <c r="F16" s="38" t="s">
        <v>25</v>
      </c>
      <c r="G16" s="18">
        <v>1.2075284710909964</v>
      </c>
      <c r="H16" s="11" t="s">
        <v>5</v>
      </c>
      <c r="I16" s="18">
        <v>2.2999659330915638</v>
      </c>
      <c r="J16" s="20" t="s">
        <v>8</v>
      </c>
      <c r="K16" s="18">
        <v>-2.2949447524657578</v>
      </c>
      <c r="L16" s="13" t="s">
        <v>6</v>
      </c>
      <c r="M16" s="19">
        <v>4.6771650240895273</v>
      </c>
      <c r="N16" s="39" t="s">
        <v>15</v>
      </c>
      <c r="O16" s="19">
        <v>5.1415561900295774</v>
      </c>
      <c r="P16" s="34" t="s">
        <v>6</v>
      </c>
      <c r="Q16" s="19">
        <v>2.0016602419074543</v>
      </c>
      <c r="R16" s="20" t="s">
        <v>8</v>
      </c>
      <c r="S16" s="19">
        <v>1.8830644212487999</v>
      </c>
      <c r="T16" s="15" t="s">
        <v>7</v>
      </c>
    </row>
    <row r="17" spans="1:28" ht="21.75" customHeight="1">
      <c r="A17" s="884" t="s">
        <v>26</v>
      </c>
      <c r="B17" s="885"/>
      <c r="C17" s="885"/>
      <c r="D17" s="885"/>
      <c r="E17" s="2"/>
      <c r="F17" s="9" t="s">
        <v>27</v>
      </c>
      <c r="G17" s="10">
        <v>41.776748749710201</v>
      </c>
      <c r="H17" s="11" t="s">
        <v>5</v>
      </c>
      <c r="I17" s="10">
        <v>42.647419292062189</v>
      </c>
      <c r="J17" s="12" t="s">
        <v>5</v>
      </c>
      <c r="K17" s="10">
        <v>-63.133818379971139</v>
      </c>
      <c r="L17" s="13" t="s">
        <v>6</v>
      </c>
      <c r="M17" s="14">
        <v>12.16922112462006</v>
      </c>
      <c r="N17" s="12" t="s">
        <v>5</v>
      </c>
      <c r="O17" s="14">
        <v>7.0205418172708729</v>
      </c>
      <c r="P17" s="26" t="s">
        <v>5</v>
      </c>
      <c r="Q17" s="14">
        <v>29.672901296981159</v>
      </c>
      <c r="R17" s="12" t="s">
        <v>5</v>
      </c>
      <c r="S17" s="14">
        <v>31.837039866178049</v>
      </c>
      <c r="T17" s="12" t="s">
        <v>5</v>
      </c>
    </row>
    <row r="18" spans="1:28" ht="18.75" customHeight="1">
      <c r="A18" s="886"/>
      <c r="B18" s="887"/>
      <c r="C18" s="887"/>
      <c r="D18" s="887"/>
      <c r="E18" s="2"/>
      <c r="F18" s="17" t="s">
        <v>28</v>
      </c>
      <c r="G18" s="18">
        <v>52.034883913489885</v>
      </c>
      <c r="H18" s="11" t="s">
        <v>5</v>
      </c>
      <c r="I18" s="18">
        <v>57.20116764330659</v>
      </c>
      <c r="J18" s="12" t="s">
        <v>5</v>
      </c>
      <c r="K18" s="18">
        <v>-53.590820105553142</v>
      </c>
      <c r="L18" s="13" t="s">
        <v>6</v>
      </c>
      <c r="M18" s="19">
        <v>19.476800911854102</v>
      </c>
      <c r="N18" s="12" t="s">
        <v>5</v>
      </c>
      <c r="O18" s="19">
        <v>11.380374780803779</v>
      </c>
      <c r="P18" s="26" t="s">
        <v>5</v>
      </c>
      <c r="Q18" s="19">
        <v>35.159750251411033</v>
      </c>
      <c r="R18" s="12" t="s">
        <v>5</v>
      </c>
      <c r="S18" s="19">
        <v>36.983359279063244</v>
      </c>
      <c r="T18" s="12" t="s">
        <v>5</v>
      </c>
    </row>
    <row r="19" spans="1:28" ht="19.5" customHeight="1" thickBot="1">
      <c r="A19" s="886"/>
      <c r="B19" s="887"/>
      <c r="C19" s="887"/>
      <c r="D19" s="887"/>
      <c r="E19" s="2"/>
      <c r="F19" s="9" t="s">
        <v>29</v>
      </c>
      <c r="G19" s="10">
        <v>2.1423943100912326</v>
      </c>
      <c r="H19" s="11" t="s">
        <v>5</v>
      </c>
      <c r="I19" s="10">
        <v>2.6105745650937786</v>
      </c>
      <c r="J19" s="12" t="s">
        <v>5</v>
      </c>
      <c r="K19" s="10">
        <v>-2.4893855086417571</v>
      </c>
      <c r="L19" s="13" t="s">
        <v>6</v>
      </c>
      <c r="M19" s="14">
        <v>1.4757917531406277</v>
      </c>
      <c r="N19" s="12" t="s">
        <v>5</v>
      </c>
      <c r="O19" s="14">
        <v>1.8432409991265666</v>
      </c>
      <c r="P19" s="26" t="s">
        <v>5</v>
      </c>
      <c r="Q19" s="14">
        <v>6.5801253786427871</v>
      </c>
      <c r="R19" s="12" t="s">
        <v>5</v>
      </c>
      <c r="S19" s="14">
        <v>13.175562802866352</v>
      </c>
      <c r="T19" s="12" t="s">
        <v>5</v>
      </c>
    </row>
    <row r="20" spans="1:28" ht="30.75" customHeight="1" thickBot="1">
      <c r="A20" s="886"/>
      <c r="B20" s="887"/>
      <c r="C20" s="887"/>
      <c r="D20" s="887"/>
      <c r="E20" s="2"/>
      <c r="F20" s="40" t="s">
        <v>30</v>
      </c>
      <c r="G20" s="897" t="s">
        <v>5</v>
      </c>
      <c r="H20" s="898"/>
      <c r="I20" s="899" t="s">
        <v>7</v>
      </c>
      <c r="J20" s="900"/>
      <c r="K20" s="909" t="s">
        <v>15</v>
      </c>
      <c r="L20" s="910"/>
      <c r="M20" s="899" t="s">
        <v>7</v>
      </c>
      <c r="N20" s="900"/>
      <c r="O20" s="911" t="s">
        <v>7</v>
      </c>
      <c r="P20" s="900"/>
      <c r="Q20" s="912" t="s">
        <v>7</v>
      </c>
      <c r="R20" s="900"/>
      <c r="S20" s="45" t="s">
        <v>7</v>
      </c>
      <c r="T20" s="42"/>
    </row>
    <row r="21" spans="1:28" ht="39" customHeight="1" thickBot="1">
      <c r="A21" s="895"/>
      <c r="B21" s="896"/>
      <c r="C21" s="896"/>
      <c r="D21" s="896"/>
      <c r="E21" s="2"/>
      <c r="F21" s="46" t="s">
        <v>31</v>
      </c>
      <c r="G21" s="47">
        <v>9.5991825919431939</v>
      </c>
      <c r="H21" s="48" t="s">
        <v>7</v>
      </c>
      <c r="I21" s="47">
        <v>6.4332303844212131</v>
      </c>
      <c r="J21" s="48" t="s">
        <v>7</v>
      </c>
      <c r="K21" s="47">
        <v>5.9501692969497961</v>
      </c>
      <c r="L21" s="48" t="s">
        <v>7</v>
      </c>
      <c r="M21" s="47">
        <v>7.0514385959996275</v>
      </c>
      <c r="N21" s="48" t="s">
        <v>7</v>
      </c>
      <c r="O21" s="47">
        <v>6.4594782886131101</v>
      </c>
      <c r="P21" s="48" t="s">
        <v>7</v>
      </c>
      <c r="Q21" s="49">
        <v>7.7203913810514404</v>
      </c>
      <c r="R21" s="50" t="s">
        <v>7</v>
      </c>
      <c r="S21" s="49">
        <v>8.0198891974564201</v>
      </c>
      <c r="T21" s="51" t="s">
        <v>7</v>
      </c>
      <c r="U21" s="52"/>
      <c r="V21" s="52"/>
      <c r="W21" s="52"/>
      <c r="X21" s="52"/>
    </row>
    <row r="22" spans="1:28" ht="15" customHeight="1">
      <c r="A22" s="884" t="s">
        <v>32</v>
      </c>
      <c r="B22" s="885"/>
      <c r="C22" s="885"/>
      <c r="D22" s="885"/>
      <c r="E22" s="2"/>
      <c r="U22" s="4"/>
      <c r="V22" s="4"/>
      <c r="W22" s="4"/>
      <c r="X22" s="4"/>
      <c r="Y22" s="4"/>
      <c r="Z22" s="4"/>
    </row>
    <row r="23" spans="1:28" ht="15" customHeight="1" thickBot="1">
      <c r="A23" s="886"/>
      <c r="B23" s="887"/>
      <c r="C23" s="887"/>
      <c r="D23" s="887"/>
      <c r="E23" s="2"/>
    </row>
    <row r="24" spans="1:28" ht="42.75" customHeight="1" thickTop="1" thickBot="1">
      <c r="A24" s="886"/>
      <c r="B24" s="887"/>
      <c r="C24" s="887"/>
      <c r="D24" s="887"/>
      <c r="E24" s="2"/>
      <c r="F24" s="53" t="s">
        <v>33</v>
      </c>
      <c r="G24" s="879">
        <v>2018</v>
      </c>
      <c r="H24" s="879"/>
      <c r="I24" s="879">
        <v>2019</v>
      </c>
      <c r="J24" s="879"/>
      <c r="K24" s="879">
        <v>2020</v>
      </c>
      <c r="L24" s="879"/>
      <c r="M24" s="879">
        <v>2021</v>
      </c>
      <c r="N24" s="879"/>
      <c r="O24" s="879">
        <v>2022</v>
      </c>
      <c r="P24" s="879"/>
      <c r="Q24" s="868">
        <v>2023</v>
      </c>
      <c r="R24" s="868"/>
      <c r="S24" s="868">
        <v>2024</v>
      </c>
      <c r="T24" s="868"/>
      <c r="U24" s="869" t="s">
        <v>34</v>
      </c>
      <c r="V24" s="869"/>
      <c r="W24" s="869" t="s">
        <v>35</v>
      </c>
      <c r="X24" s="869"/>
      <c r="Y24" s="869" t="s">
        <v>36</v>
      </c>
      <c r="Z24" s="870"/>
      <c r="AA24" s="877"/>
      <c r="AB24" s="845"/>
    </row>
    <row r="25" spans="1:28" ht="15" customHeight="1">
      <c r="A25" s="886"/>
      <c r="B25" s="887"/>
      <c r="C25" s="887"/>
      <c r="D25" s="887"/>
      <c r="E25" s="2"/>
      <c r="F25" s="54" t="s">
        <v>37</v>
      </c>
      <c r="G25" s="865">
        <v>29490469</v>
      </c>
      <c r="H25" s="865">
        <v>29490469</v>
      </c>
      <c r="I25" s="865">
        <v>31915806</v>
      </c>
      <c r="J25" s="865">
        <v>31915806</v>
      </c>
      <c r="K25" s="865">
        <v>5976601</v>
      </c>
      <c r="L25" s="865">
        <v>5976601</v>
      </c>
      <c r="M25" s="865">
        <v>17940066</v>
      </c>
      <c r="N25" s="865">
        <v>17940066</v>
      </c>
      <c r="O25" s="865">
        <v>20738922</v>
      </c>
      <c r="P25" s="865">
        <v>20738922</v>
      </c>
      <c r="Q25" s="865">
        <v>27608391</v>
      </c>
      <c r="R25" s="865"/>
      <c r="S25" s="865">
        <v>32644651</v>
      </c>
      <c r="T25" s="865"/>
      <c r="U25" s="865">
        <v>5036260</v>
      </c>
      <c r="V25" s="865"/>
      <c r="W25" s="866">
        <v>0.52876046051681724</v>
      </c>
      <c r="X25" s="866"/>
      <c r="Y25" s="866">
        <v>0.18241772945044143</v>
      </c>
      <c r="Z25" s="867"/>
    </row>
    <row r="26" spans="1:28" ht="15" customHeight="1" thickBot="1">
      <c r="A26" s="882" t="s">
        <v>38</v>
      </c>
      <c r="B26" s="883"/>
      <c r="C26" s="883"/>
      <c r="D26" s="883"/>
      <c r="E26" s="2"/>
      <c r="F26" s="55" t="s">
        <v>39</v>
      </c>
      <c r="G26" s="860">
        <v>10090923</v>
      </c>
      <c r="H26" s="860">
        <v>10090923</v>
      </c>
      <c r="I26" s="860">
        <v>9861576</v>
      </c>
      <c r="J26" s="860">
        <v>9861576</v>
      </c>
      <c r="K26" s="860">
        <v>-12512744</v>
      </c>
      <c r="L26" s="860">
        <v>-12512744</v>
      </c>
      <c r="M26" s="860">
        <v>3202939</v>
      </c>
      <c r="N26" s="860">
        <v>3202939</v>
      </c>
      <c r="O26" s="860">
        <v>3138800</v>
      </c>
      <c r="P26" s="860">
        <v>3138800</v>
      </c>
      <c r="Q26" s="860">
        <v>10887848</v>
      </c>
      <c r="R26" s="860"/>
      <c r="S26" s="860">
        <v>13170474</v>
      </c>
      <c r="T26" s="860"/>
      <c r="U26" s="860">
        <v>2282626</v>
      </c>
      <c r="V26" s="860"/>
      <c r="W26" s="861" t="s">
        <v>40</v>
      </c>
      <c r="X26" s="861"/>
      <c r="Y26" s="861">
        <v>0.20964895909641657</v>
      </c>
      <c r="Z26" s="862"/>
    </row>
    <row r="27" spans="1:28" ht="15" customHeight="1" thickTop="1">
      <c r="A27" s="880" t="s">
        <v>41</v>
      </c>
      <c r="B27" s="881"/>
      <c r="C27" s="881"/>
      <c r="D27" s="881"/>
      <c r="E27" s="2"/>
      <c r="F27" s="56" t="s">
        <v>42</v>
      </c>
      <c r="G27" s="860">
        <v>10045191</v>
      </c>
      <c r="H27" s="860">
        <v>10045191</v>
      </c>
      <c r="I27" s="860">
        <v>15197555</v>
      </c>
      <c r="J27" s="860">
        <v>15197555</v>
      </c>
      <c r="K27" s="860">
        <v>-14317957</v>
      </c>
      <c r="L27" s="860">
        <v>-14317957</v>
      </c>
      <c r="M27" s="860">
        <v>3109842</v>
      </c>
      <c r="N27" s="860">
        <v>3109842</v>
      </c>
      <c r="O27" s="860">
        <v>2442685</v>
      </c>
      <c r="P27" s="860">
        <v>2442685</v>
      </c>
      <c r="Q27" s="860">
        <v>10528842</v>
      </c>
      <c r="R27" s="860"/>
      <c r="S27" s="860">
        <v>12861144</v>
      </c>
      <c r="T27" s="860"/>
      <c r="U27" s="860">
        <v>2332302</v>
      </c>
      <c r="V27" s="860"/>
      <c r="W27" s="861" t="s">
        <v>40</v>
      </c>
      <c r="X27" s="861"/>
      <c r="Y27" s="861">
        <v>0.22151552848831813</v>
      </c>
      <c r="Z27" s="862"/>
    </row>
    <row r="28" spans="1:28" ht="18" customHeight="1" thickBot="1">
      <c r="A28" s="871" t="s">
        <v>43</v>
      </c>
      <c r="B28" s="872"/>
      <c r="C28" s="872"/>
      <c r="D28" s="872"/>
      <c r="E28" s="2"/>
      <c r="F28" s="57" t="s">
        <v>44</v>
      </c>
      <c r="G28" s="857">
        <v>9581550</v>
      </c>
      <c r="H28" s="857">
        <v>9581550</v>
      </c>
      <c r="I28" s="857">
        <v>14105190</v>
      </c>
      <c r="J28" s="857">
        <v>14105190</v>
      </c>
      <c r="K28" s="857">
        <v>-14274264</v>
      </c>
      <c r="L28" s="857">
        <v>-14274264</v>
      </c>
      <c r="M28" s="857">
        <v>2405535</v>
      </c>
      <c r="N28" s="857">
        <v>2405535</v>
      </c>
      <c r="O28" s="857">
        <v>1427250</v>
      </c>
      <c r="P28" s="857">
        <v>1427250</v>
      </c>
      <c r="Q28" s="857">
        <v>9552368</v>
      </c>
      <c r="R28" s="857"/>
      <c r="S28" s="857">
        <v>10674278</v>
      </c>
      <c r="T28" s="857"/>
      <c r="U28" s="857">
        <v>10674278</v>
      </c>
      <c r="V28" s="857"/>
      <c r="W28" s="858">
        <v>0.11744836463586839</v>
      </c>
      <c r="X28" s="858"/>
      <c r="Y28" s="858">
        <v>-9.284180935752917E-2</v>
      </c>
      <c r="Z28" s="859">
        <v>-0.37875047403763884</v>
      </c>
    </row>
    <row r="29" spans="1:28" ht="15.75" customHeight="1" thickBot="1">
      <c r="A29" s="873"/>
      <c r="B29" s="874"/>
      <c r="C29" s="874"/>
      <c r="D29" s="874"/>
      <c r="E29" s="2"/>
    </row>
    <row r="30" spans="1:28" ht="41.25" customHeight="1" thickTop="1" thickBot="1">
      <c r="A30" s="875"/>
      <c r="B30" s="876"/>
      <c r="C30" s="876"/>
      <c r="D30" s="876"/>
      <c r="E30" s="2"/>
      <c r="F30" s="53" t="s">
        <v>45</v>
      </c>
      <c r="G30" s="879">
        <v>2018</v>
      </c>
      <c r="H30" s="879"/>
      <c r="I30" s="879">
        <v>2019</v>
      </c>
      <c r="J30" s="879"/>
      <c r="K30" s="879">
        <v>2020</v>
      </c>
      <c r="L30" s="879"/>
      <c r="M30" s="879">
        <v>2021</v>
      </c>
      <c r="N30" s="879"/>
      <c r="O30" s="879">
        <v>2022</v>
      </c>
      <c r="P30" s="879"/>
      <c r="Q30" s="868">
        <v>2023</v>
      </c>
      <c r="R30" s="868"/>
      <c r="S30" s="868">
        <v>2024</v>
      </c>
      <c r="T30" s="868"/>
      <c r="U30" s="869" t="s">
        <v>34</v>
      </c>
      <c r="V30" s="869"/>
      <c r="W30" s="869" t="s">
        <v>35</v>
      </c>
      <c r="X30" s="869"/>
      <c r="Y30" s="869" t="s">
        <v>36</v>
      </c>
      <c r="Z30" s="870"/>
      <c r="AA30" s="877"/>
      <c r="AB30" s="878"/>
    </row>
    <row r="31" spans="1:28" ht="18" customHeight="1">
      <c r="A31" s="838" t="s">
        <v>46</v>
      </c>
      <c r="B31" s="839"/>
      <c r="C31" s="839"/>
      <c r="D31" s="839"/>
      <c r="E31" s="2"/>
      <c r="F31" s="54" t="s">
        <v>47</v>
      </c>
      <c r="G31" s="865">
        <v>126349779</v>
      </c>
      <c r="H31" s="865">
        <v>126349779</v>
      </c>
      <c r="I31" s="865">
        <v>148537838</v>
      </c>
      <c r="J31" s="865">
        <v>148537838</v>
      </c>
      <c r="K31" s="865">
        <v>155334929</v>
      </c>
      <c r="L31" s="865">
        <v>155334929</v>
      </c>
      <c r="M31" s="865">
        <v>159498566</v>
      </c>
      <c r="N31" s="865">
        <v>159498566</v>
      </c>
      <c r="O31" s="865">
        <v>157867779</v>
      </c>
      <c r="P31" s="865">
        <v>157867779</v>
      </c>
      <c r="Q31" s="865">
        <v>167083443</v>
      </c>
      <c r="R31" s="865"/>
      <c r="S31" s="865">
        <v>180748321</v>
      </c>
      <c r="T31" s="865"/>
      <c r="U31" s="865">
        <v>13664878</v>
      </c>
      <c r="V31" s="865"/>
      <c r="W31" s="866">
        <v>8.17847523048707E-2</v>
      </c>
      <c r="X31" s="866"/>
      <c r="Y31" s="866">
        <v>3.8607099964787617E-2</v>
      </c>
      <c r="Z31" s="867"/>
    </row>
    <row r="32" spans="1:28" ht="18" customHeight="1">
      <c r="A32" s="836" t="s">
        <v>48</v>
      </c>
      <c r="B32" s="837"/>
      <c r="C32" s="837"/>
      <c r="D32" s="837"/>
      <c r="E32" s="2"/>
      <c r="F32" s="55" t="s">
        <v>49</v>
      </c>
      <c r="G32" s="860">
        <v>15177080</v>
      </c>
      <c r="H32" s="860">
        <v>15177080</v>
      </c>
      <c r="I32" s="860">
        <v>30421447</v>
      </c>
      <c r="J32" s="860">
        <v>30421447</v>
      </c>
      <c r="K32" s="860">
        <v>24375478</v>
      </c>
      <c r="L32" s="860">
        <v>24375478</v>
      </c>
      <c r="M32" s="860">
        <v>23976523</v>
      </c>
      <c r="N32" s="860">
        <v>23976523</v>
      </c>
      <c r="O32" s="860">
        <v>26160387</v>
      </c>
      <c r="P32" s="860">
        <v>26160387</v>
      </c>
      <c r="Q32" s="860">
        <v>25823683</v>
      </c>
      <c r="R32" s="860"/>
      <c r="S32" s="860">
        <v>28809801</v>
      </c>
      <c r="T32" s="860"/>
      <c r="U32" s="860">
        <v>2986118</v>
      </c>
      <c r="V32" s="860"/>
      <c r="W32" s="861">
        <v>0.11563486122409428</v>
      </c>
      <c r="X32" s="861"/>
      <c r="Y32" s="861">
        <v>4.2669763063051924E-2</v>
      </c>
      <c r="Z32" s="862"/>
    </row>
    <row r="33" spans="1:26" ht="18" customHeight="1">
      <c r="A33" s="838" t="s">
        <v>50</v>
      </c>
      <c r="B33" s="839"/>
      <c r="C33" s="839"/>
      <c r="D33" s="839"/>
      <c r="E33" s="2"/>
      <c r="F33" s="56" t="s">
        <v>51</v>
      </c>
      <c r="G33" s="860">
        <v>111172699</v>
      </c>
      <c r="H33" s="860">
        <v>111172699</v>
      </c>
      <c r="I33" s="860">
        <v>118116391</v>
      </c>
      <c r="J33" s="860">
        <v>118116391</v>
      </c>
      <c r="K33" s="860">
        <v>130959451</v>
      </c>
      <c r="L33" s="860">
        <v>130959451</v>
      </c>
      <c r="M33" s="860">
        <v>135522043</v>
      </c>
      <c r="N33" s="860">
        <v>135522043</v>
      </c>
      <c r="O33" s="860">
        <v>131707392</v>
      </c>
      <c r="P33" s="860">
        <v>131707392</v>
      </c>
      <c r="Q33" s="860">
        <v>141259760</v>
      </c>
      <c r="R33" s="860"/>
      <c r="S33" s="860">
        <v>151938520</v>
      </c>
      <c r="T33" s="860"/>
      <c r="U33" s="860">
        <v>10678760</v>
      </c>
      <c r="V33" s="860"/>
      <c r="W33" s="861">
        <v>7.5596617182416281E-2</v>
      </c>
      <c r="X33" s="861"/>
      <c r="Y33" s="861">
        <v>3.7845631149260539E-2</v>
      </c>
      <c r="Z33" s="862"/>
    </row>
    <row r="34" spans="1:26" ht="18" customHeight="1">
      <c r="A34" s="863" t="s">
        <v>52</v>
      </c>
      <c r="B34" s="864"/>
      <c r="C34" s="864"/>
      <c r="D34" s="864"/>
      <c r="E34" s="2"/>
      <c r="F34" s="55" t="s">
        <v>53</v>
      </c>
      <c r="G34" s="860">
        <v>126349779</v>
      </c>
      <c r="H34" s="860">
        <v>126349779</v>
      </c>
      <c r="I34" s="860">
        <v>148537838</v>
      </c>
      <c r="J34" s="860">
        <v>148537838</v>
      </c>
      <c r="K34" s="860">
        <v>155334929</v>
      </c>
      <c r="L34" s="860">
        <v>155334929</v>
      </c>
      <c r="M34" s="860">
        <v>159498566</v>
      </c>
      <c r="N34" s="860">
        <v>159498566</v>
      </c>
      <c r="O34" s="860">
        <v>157867779</v>
      </c>
      <c r="P34" s="860">
        <v>157867779</v>
      </c>
      <c r="Q34" s="860">
        <v>167083443</v>
      </c>
      <c r="R34" s="860"/>
      <c r="S34" s="860">
        <v>180748321</v>
      </c>
      <c r="T34" s="860"/>
      <c r="U34" s="860">
        <v>13664878</v>
      </c>
      <c r="V34" s="860"/>
      <c r="W34" s="861">
        <v>8.17847523048707E-2</v>
      </c>
      <c r="X34" s="861"/>
      <c r="Y34" s="861">
        <v>3.8607099964787617E-2</v>
      </c>
      <c r="Z34" s="862"/>
    </row>
    <row r="35" spans="1:26" ht="18" customHeight="1" thickBot="1">
      <c r="A35" s="838" t="s">
        <v>54</v>
      </c>
      <c r="B35" s="839"/>
      <c r="C35" s="839"/>
      <c r="D35" s="839"/>
      <c r="E35" s="2"/>
      <c r="F35" s="58" t="s">
        <v>55</v>
      </c>
      <c r="G35" s="857">
        <v>111172699</v>
      </c>
      <c r="H35" s="857">
        <v>111172699</v>
      </c>
      <c r="I35" s="857">
        <v>118116391</v>
      </c>
      <c r="J35" s="857">
        <v>118116391</v>
      </c>
      <c r="K35" s="857">
        <v>130959451</v>
      </c>
      <c r="L35" s="857">
        <v>130959451</v>
      </c>
      <c r="M35" s="857">
        <v>135522043</v>
      </c>
      <c r="N35" s="857">
        <v>135522043</v>
      </c>
      <c r="O35" s="857">
        <v>131707392</v>
      </c>
      <c r="P35" s="857">
        <v>131707392</v>
      </c>
      <c r="Q35" s="857">
        <v>141259760</v>
      </c>
      <c r="R35" s="857"/>
      <c r="S35" s="857">
        <v>151938520</v>
      </c>
      <c r="T35" s="857"/>
      <c r="U35" s="857">
        <v>10678760</v>
      </c>
      <c r="V35" s="857"/>
      <c r="W35" s="858">
        <v>7.5596617182416281E-2</v>
      </c>
      <c r="X35" s="858"/>
      <c r="Y35" s="858">
        <v>3.7845631149260539E-2</v>
      </c>
      <c r="Z35" s="859"/>
    </row>
    <row r="36" spans="1:26" ht="18" customHeight="1" thickBot="1">
      <c r="A36" s="836" t="s">
        <v>56</v>
      </c>
      <c r="B36" s="837"/>
      <c r="C36" s="837"/>
      <c r="D36" s="837"/>
      <c r="E36" s="2"/>
    </row>
    <row r="37" spans="1:26" ht="18" customHeight="1" thickBot="1">
      <c r="A37" s="838" t="s">
        <v>57</v>
      </c>
      <c r="B37" s="839"/>
      <c r="C37" s="839"/>
      <c r="D37" s="839"/>
      <c r="E37" s="2"/>
      <c r="F37" s="840" t="s">
        <v>58</v>
      </c>
      <c r="G37" s="840"/>
      <c r="H37" s="840"/>
      <c r="I37" s="840"/>
      <c r="J37" s="840"/>
      <c r="K37" s="840"/>
      <c r="L37" s="840"/>
      <c r="M37" s="840"/>
      <c r="N37" s="840"/>
      <c r="O37" s="840"/>
      <c r="P37" s="840"/>
      <c r="Q37" s="840"/>
      <c r="R37" s="840"/>
      <c r="S37" s="840"/>
      <c r="T37" s="840"/>
      <c r="U37" s="840"/>
      <c r="V37" s="840"/>
      <c r="W37" s="840"/>
      <c r="X37" s="840"/>
      <c r="Y37" s="840"/>
      <c r="Z37" s="841"/>
    </row>
    <row r="38" spans="1:26" ht="18" customHeight="1">
      <c r="A38" s="842">
        <v>5223</v>
      </c>
      <c r="B38" s="843"/>
      <c r="C38" s="843"/>
      <c r="D38" s="843"/>
      <c r="E38" s="2"/>
      <c r="F38" s="844"/>
      <c r="G38" s="844"/>
      <c r="H38" s="844"/>
      <c r="I38" s="844"/>
      <c r="J38" s="844"/>
      <c r="K38" s="844"/>
      <c r="L38" s="844"/>
      <c r="M38" s="844"/>
      <c r="N38" s="844"/>
      <c r="O38" s="844"/>
      <c r="P38" s="844"/>
      <c r="Q38" s="844"/>
      <c r="R38" s="844"/>
      <c r="S38" s="844"/>
      <c r="T38" s="844"/>
      <c r="U38" s="844"/>
      <c r="V38" s="844"/>
      <c r="W38" s="844"/>
      <c r="X38" s="844"/>
      <c r="Y38" s="844"/>
      <c r="Z38" s="844"/>
    </row>
    <row r="39" spans="1:26" ht="18" customHeight="1">
      <c r="A39" s="847" t="s">
        <v>59</v>
      </c>
      <c r="B39" s="848"/>
      <c r="C39" s="848"/>
      <c r="D39" s="848"/>
      <c r="E39" s="2"/>
      <c r="F39" s="845"/>
      <c r="G39" s="845"/>
      <c r="H39" s="845"/>
      <c r="I39" s="845"/>
      <c r="J39" s="845"/>
      <c r="K39" s="845"/>
      <c r="L39" s="845"/>
      <c r="M39" s="845"/>
      <c r="N39" s="845"/>
      <c r="O39" s="845"/>
      <c r="P39" s="845"/>
      <c r="Q39" s="845"/>
      <c r="R39" s="845"/>
      <c r="S39" s="845"/>
      <c r="T39" s="845"/>
      <c r="U39" s="845"/>
      <c r="V39" s="845"/>
      <c r="W39" s="845"/>
      <c r="X39" s="845"/>
      <c r="Y39" s="845"/>
      <c r="Z39" s="845"/>
    </row>
    <row r="40" spans="1:26" ht="18" customHeight="1">
      <c r="A40" s="849" t="s">
        <v>60</v>
      </c>
      <c r="B40" s="850"/>
      <c r="C40" s="851">
        <v>1</v>
      </c>
      <c r="D40" s="852"/>
      <c r="E40" s="2"/>
      <c r="F40" s="845"/>
      <c r="G40" s="845"/>
      <c r="H40" s="845"/>
      <c r="I40" s="845"/>
      <c r="J40" s="845"/>
      <c r="K40" s="845"/>
      <c r="L40" s="845"/>
      <c r="M40" s="845"/>
      <c r="N40" s="845"/>
      <c r="O40" s="845"/>
      <c r="P40" s="845"/>
      <c r="Q40" s="845"/>
      <c r="R40" s="845"/>
      <c r="S40" s="845"/>
      <c r="T40" s="845"/>
      <c r="U40" s="845"/>
      <c r="V40" s="845"/>
      <c r="W40" s="845"/>
      <c r="X40" s="845"/>
      <c r="Y40" s="845"/>
      <c r="Z40" s="845"/>
    </row>
    <row r="41" spans="1:26" ht="18" customHeight="1">
      <c r="A41" s="853"/>
      <c r="B41" s="854"/>
      <c r="C41" s="854"/>
      <c r="D41" s="854"/>
      <c r="E41" s="2"/>
      <c r="F41" s="845"/>
      <c r="G41" s="845"/>
      <c r="H41" s="845"/>
      <c r="I41" s="845"/>
      <c r="J41" s="845"/>
      <c r="K41" s="845"/>
      <c r="L41" s="845"/>
      <c r="M41" s="845"/>
      <c r="N41" s="845"/>
      <c r="O41" s="845"/>
      <c r="P41" s="845"/>
      <c r="Q41" s="845"/>
      <c r="R41" s="845"/>
      <c r="S41" s="845"/>
      <c r="T41" s="845"/>
      <c r="U41" s="845"/>
      <c r="V41" s="845"/>
      <c r="W41" s="845"/>
      <c r="X41" s="845"/>
      <c r="Y41" s="845"/>
      <c r="Z41" s="845"/>
    </row>
    <row r="42" spans="1:26" ht="18" customHeight="1">
      <c r="A42" s="855" t="s">
        <v>61</v>
      </c>
      <c r="B42" s="856"/>
      <c r="C42" s="856"/>
      <c r="D42" s="856"/>
      <c r="E42" s="2"/>
      <c r="F42" s="845"/>
      <c r="G42" s="845"/>
      <c r="H42" s="845"/>
      <c r="I42" s="845"/>
      <c r="J42" s="845"/>
      <c r="K42" s="845"/>
      <c r="L42" s="845"/>
      <c r="M42" s="845"/>
      <c r="N42" s="845"/>
      <c r="O42" s="845"/>
      <c r="P42" s="845"/>
      <c r="Q42" s="845"/>
      <c r="R42" s="845"/>
      <c r="S42" s="845"/>
      <c r="T42" s="845"/>
      <c r="U42" s="845"/>
      <c r="V42" s="845"/>
      <c r="W42" s="845"/>
      <c r="X42" s="845"/>
      <c r="Y42" s="845"/>
      <c r="Z42" s="845"/>
    </row>
    <row r="43" spans="1:26" ht="18" customHeight="1" thickBot="1">
      <c r="A43" s="829" t="s">
        <v>62</v>
      </c>
      <c r="B43" s="830"/>
      <c r="C43" s="830"/>
      <c r="D43" s="830"/>
      <c r="E43" s="2"/>
      <c r="F43" s="845"/>
      <c r="G43" s="845"/>
      <c r="H43" s="845"/>
      <c r="I43" s="845"/>
      <c r="J43" s="845"/>
      <c r="K43" s="845"/>
      <c r="L43" s="845"/>
      <c r="M43" s="845"/>
      <c r="N43" s="845"/>
      <c r="O43" s="845"/>
      <c r="P43" s="845"/>
      <c r="Q43" s="845"/>
      <c r="R43" s="845"/>
      <c r="S43" s="845"/>
      <c r="T43" s="845"/>
      <c r="U43" s="845"/>
      <c r="V43" s="845"/>
      <c r="W43" s="845"/>
      <c r="X43" s="845"/>
      <c r="Y43" s="845"/>
      <c r="Z43" s="845"/>
    </row>
    <row r="44" spans="1:26" ht="18" customHeight="1" thickTop="1" thickBot="1">
      <c r="A44" s="831" t="s">
        <v>63</v>
      </c>
      <c r="B44" s="832"/>
      <c r="C44" s="832"/>
      <c r="D44" s="832"/>
      <c r="E44" s="2"/>
      <c r="F44" s="845"/>
      <c r="G44" s="845"/>
      <c r="H44" s="845"/>
      <c r="I44" s="845"/>
      <c r="J44" s="845"/>
      <c r="K44" s="845"/>
      <c r="L44" s="845"/>
      <c r="M44" s="845"/>
      <c r="N44" s="845"/>
      <c r="O44" s="845"/>
      <c r="P44" s="845"/>
      <c r="Q44" s="845"/>
      <c r="R44" s="845"/>
      <c r="S44" s="845"/>
      <c r="T44" s="845"/>
      <c r="U44" s="845"/>
      <c r="V44" s="845"/>
      <c r="W44" s="845"/>
      <c r="X44" s="845"/>
      <c r="Y44" s="845"/>
      <c r="Z44" s="845"/>
    </row>
    <row r="45" spans="1:26" ht="18" customHeight="1" thickTop="1">
      <c r="A45" s="811" t="s">
        <v>64</v>
      </c>
      <c r="B45" s="812"/>
      <c r="C45" s="812"/>
      <c r="D45" s="813"/>
      <c r="E45" s="2"/>
      <c r="F45" s="845"/>
      <c r="G45" s="845"/>
      <c r="H45" s="845"/>
      <c r="I45" s="845"/>
      <c r="J45" s="845"/>
      <c r="K45" s="845"/>
      <c r="L45" s="845"/>
      <c r="M45" s="845"/>
      <c r="N45" s="845"/>
      <c r="O45" s="845"/>
      <c r="P45" s="845"/>
      <c r="Q45" s="845"/>
      <c r="R45" s="845"/>
      <c r="S45" s="845"/>
      <c r="T45" s="845"/>
      <c r="U45" s="845"/>
      <c r="V45" s="845"/>
      <c r="W45" s="845"/>
      <c r="X45" s="845"/>
      <c r="Y45" s="845"/>
      <c r="Z45" s="845"/>
    </row>
    <row r="46" spans="1:26" ht="18" customHeight="1">
      <c r="A46" s="833" t="s">
        <v>65</v>
      </c>
      <c r="B46" s="834"/>
      <c r="C46" s="834"/>
      <c r="D46" s="835"/>
      <c r="E46" s="2"/>
      <c r="F46" s="845"/>
      <c r="G46" s="845"/>
      <c r="H46" s="845"/>
      <c r="I46" s="845"/>
      <c r="J46" s="845"/>
      <c r="K46" s="845"/>
      <c r="L46" s="845"/>
      <c r="M46" s="845"/>
      <c r="N46" s="845"/>
      <c r="O46" s="845"/>
      <c r="P46" s="845"/>
      <c r="Q46" s="845"/>
      <c r="R46" s="845"/>
      <c r="S46" s="845"/>
      <c r="T46" s="845"/>
      <c r="U46" s="845"/>
      <c r="V46" s="845"/>
      <c r="W46" s="845"/>
      <c r="X46" s="845"/>
      <c r="Y46" s="845"/>
      <c r="Z46" s="845"/>
    </row>
    <row r="47" spans="1:26" ht="18" customHeight="1">
      <c r="A47" s="796" t="s">
        <v>66</v>
      </c>
      <c r="B47" s="797"/>
      <c r="C47" s="797"/>
      <c r="D47" s="798"/>
      <c r="E47" s="2"/>
      <c r="F47" s="845"/>
      <c r="G47" s="845"/>
      <c r="H47" s="845"/>
      <c r="I47" s="845"/>
      <c r="J47" s="845"/>
      <c r="K47" s="845"/>
      <c r="L47" s="845"/>
      <c r="M47" s="845"/>
      <c r="N47" s="845"/>
      <c r="O47" s="845"/>
      <c r="P47" s="845"/>
      <c r="Q47" s="845"/>
      <c r="R47" s="845"/>
      <c r="S47" s="845"/>
      <c r="T47" s="845"/>
      <c r="U47" s="845"/>
      <c r="V47" s="845"/>
      <c r="W47" s="845"/>
      <c r="X47" s="845"/>
      <c r="Y47" s="845"/>
      <c r="Z47" s="845"/>
    </row>
    <row r="48" spans="1:26" ht="18" customHeight="1">
      <c r="A48" s="814" t="s">
        <v>1187</v>
      </c>
      <c r="B48" s="815"/>
      <c r="C48" s="815"/>
      <c r="D48" s="816"/>
      <c r="E48" s="2"/>
      <c r="F48" s="845"/>
      <c r="G48" s="845"/>
      <c r="H48" s="845"/>
      <c r="I48" s="845"/>
      <c r="J48" s="845"/>
      <c r="K48" s="845"/>
      <c r="L48" s="845"/>
      <c r="M48" s="845"/>
      <c r="N48" s="845"/>
      <c r="O48" s="845"/>
      <c r="P48" s="845"/>
      <c r="Q48" s="845"/>
      <c r="R48" s="845"/>
      <c r="S48" s="845"/>
      <c r="T48" s="845"/>
      <c r="U48" s="845"/>
      <c r="V48" s="845"/>
      <c r="W48" s="845"/>
      <c r="X48" s="845"/>
      <c r="Y48" s="845"/>
      <c r="Z48" s="845"/>
    </row>
    <row r="49" spans="1:26" ht="18" customHeight="1">
      <c r="A49" s="814" t="s">
        <v>1189</v>
      </c>
      <c r="B49" s="815"/>
      <c r="C49" s="815"/>
      <c r="D49" s="816"/>
      <c r="E49" s="2"/>
      <c r="F49" s="845"/>
      <c r="G49" s="845"/>
      <c r="H49" s="845"/>
      <c r="I49" s="845"/>
      <c r="J49" s="845"/>
      <c r="K49" s="845"/>
      <c r="L49" s="845"/>
      <c r="M49" s="845"/>
      <c r="N49" s="845"/>
      <c r="O49" s="845"/>
      <c r="P49" s="845"/>
      <c r="Q49" s="845"/>
      <c r="R49" s="845"/>
      <c r="S49" s="845"/>
      <c r="T49" s="845"/>
      <c r="U49" s="845"/>
      <c r="V49" s="845"/>
      <c r="W49" s="845"/>
      <c r="X49" s="845"/>
      <c r="Y49" s="845"/>
      <c r="Z49" s="845"/>
    </row>
    <row r="50" spans="1:26" ht="18" customHeight="1" thickBot="1">
      <c r="A50" s="814" t="s">
        <v>67</v>
      </c>
      <c r="B50" s="815"/>
      <c r="C50" s="815"/>
      <c r="D50" s="816"/>
      <c r="E50" s="2"/>
      <c r="F50" s="846"/>
      <c r="G50" s="846"/>
      <c r="H50" s="846"/>
      <c r="I50" s="846"/>
      <c r="J50" s="846"/>
      <c r="K50" s="846"/>
      <c r="L50" s="846"/>
      <c r="M50" s="846"/>
      <c r="N50" s="846"/>
      <c r="O50" s="846"/>
      <c r="P50" s="846"/>
      <c r="Q50" s="846"/>
      <c r="R50" s="846"/>
      <c r="S50" s="846"/>
      <c r="T50" s="846"/>
      <c r="U50" s="846"/>
      <c r="V50" s="846"/>
      <c r="W50" s="846"/>
      <c r="X50" s="846"/>
      <c r="Y50" s="846"/>
      <c r="Z50" s="846"/>
    </row>
    <row r="51" spans="1:26" ht="18" customHeight="1" thickBot="1">
      <c r="A51" s="814" t="s">
        <v>1188</v>
      </c>
      <c r="B51" s="815"/>
      <c r="C51" s="815"/>
      <c r="D51" s="816"/>
      <c r="E51" s="2"/>
      <c r="F51" s="817" t="s">
        <v>68</v>
      </c>
      <c r="G51" s="817"/>
      <c r="H51" s="817"/>
      <c r="I51" s="817"/>
      <c r="J51" s="817"/>
      <c r="K51" s="817"/>
      <c r="L51" s="817"/>
      <c r="M51" s="817"/>
      <c r="N51" s="817"/>
      <c r="O51" s="817"/>
      <c r="P51" s="817"/>
      <c r="Q51" s="817"/>
      <c r="R51" s="817"/>
      <c r="S51" s="817"/>
      <c r="T51" s="817"/>
      <c r="U51" s="817"/>
      <c r="V51" s="817"/>
      <c r="W51" s="817"/>
      <c r="X51" s="817"/>
      <c r="Y51" s="817"/>
      <c r="Z51" s="818"/>
    </row>
    <row r="52" spans="1:26" ht="18" customHeight="1" thickBot="1">
      <c r="A52" s="819" t="s">
        <v>69</v>
      </c>
      <c r="B52" s="820"/>
      <c r="C52" s="820"/>
      <c r="D52" s="821"/>
      <c r="E52" s="2"/>
      <c r="F52" s="59" t="s">
        <v>70</v>
      </c>
      <c r="G52" s="822" t="s">
        <v>71</v>
      </c>
      <c r="H52" s="822"/>
      <c r="I52" s="822"/>
      <c r="J52" s="822"/>
      <c r="K52" s="823" t="s">
        <v>72</v>
      </c>
      <c r="L52" s="824"/>
      <c r="M52" s="825"/>
      <c r="N52" s="826" t="s">
        <v>73</v>
      </c>
      <c r="O52" s="827"/>
      <c r="P52" s="827"/>
      <c r="Q52" s="827"/>
      <c r="R52" s="827"/>
      <c r="S52" s="827"/>
      <c r="T52" s="827"/>
      <c r="U52" s="827"/>
      <c r="V52" s="827"/>
      <c r="W52" s="827"/>
      <c r="X52" s="827"/>
      <c r="Y52" s="827"/>
      <c r="Z52" s="828"/>
    </row>
    <row r="53" spans="1:26" ht="18" customHeight="1">
      <c r="A53" s="796" t="s">
        <v>74</v>
      </c>
      <c r="B53" s="797"/>
      <c r="C53" s="797"/>
      <c r="D53" s="798"/>
      <c r="E53" s="2"/>
      <c r="F53" s="799">
        <v>2022</v>
      </c>
      <c r="G53" s="799" t="s">
        <v>75</v>
      </c>
      <c r="H53" s="799"/>
      <c r="I53" s="799"/>
      <c r="J53" s="799"/>
      <c r="K53" s="799" t="s">
        <v>76</v>
      </c>
      <c r="L53" s="799"/>
      <c r="M53" s="799"/>
      <c r="N53" s="781" t="s">
        <v>77</v>
      </c>
      <c r="O53" s="781"/>
      <c r="P53" s="781"/>
      <c r="Q53" s="781"/>
      <c r="R53" s="781"/>
      <c r="S53" s="781"/>
      <c r="T53" s="781"/>
      <c r="U53" s="781"/>
      <c r="V53" s="781"/>
      <c r="W53" s="781"/>
      <c r="X53" s="781"/>
      <c r="Y53" s="781"/>
      <c r="Z53" s="782"/>
    </row>
    <row r="54" spans="1:26" ht="18" customHeight="1">
      <c r="A54" s="802" t="s">
        <v>78</v>
      </c>
      <c r="B54" s="803"/>
      <c r="C54" s="803"/>
      <c r="D54" s="804"/>
      <c r="E54" s="2"/>
      <c r="F54" s="800"/>
      <c r="G54" s="800"/>
      <c r="H54" s="800"/>
      <c r="I54" s="800"/>
      <c r="J54" s="800"/>
      <c r="K54" s="800"/>
      <c r="L54" s="800"/>
      <c r="M54" s="800"/>
      <c r="N54" s="783"/>
      <c r="O54" s="783"/>
      <c r="P54" s="783"/>
      <c r="Q54" s="783"/>
      <c r="R54" s="783"/>
      <c r="S54" s="783"/>
      <c r="T54" s="783"/>
      <c r="U54" s="783"/>
      <c r="V54" s="783"/>
      <c r="W54" s="783"/>
      <c r="X54" s="783"/>
      <c r="Y54" s="783"/>
      <c r="Z54" s="784"/>
    </row>
    <row r="55" spans="1:26" ht="18" customHeight="1">
      <c r="A55" s="802" t="s">
        <v>79</v>
      </c>
      <c r="B55" s="803"/>
      <c r="C55" s="803"/>
      <c r="D55" s="804"/>
      <c r="E55" s="2"/>
      <c r="F55" s="800"/>
      <c r="G55" s="800"/>
      <c r="H55" s="800"/>
      <c r="I55" s="800"/>
      <c r="J55" s="800"/>
      <c r="K55" s="800"/>
      <c r="L55" s="800"/>
      <c r="M55" s="800"/>
      <c r="N55" s="783"/>
      <c r="O55" s="783"/>
      <c r="P55" s="783"/>
      <c r="Q55" s="783"/>
      <c r="R55" s="783"/>
      <c r="S55" s="783"/>
      <c r="T55" s="783"/>
      <c r="U55" s="783"/>
      <c r="V55" s="783"/>
      <c r="W55" s="783"/>
      <c r="X55" s="783"/>
      <c r="Y55" s="783"/>
      <c r="Z55" s="784"/>
    </row>
    <row r="56" spans="1:26" ht="18" customHeight="1" thickBot="1">
      <c r="A56" s="805" t="s">
        <v>80</v>
      </c>
      <c r="B56" s="806"/>
      <c r="C56" s="806"/>
      <c r="D56" s="807"/>
      <c r="E56" s="2"/>
      <c r="F56" s="800"/>
      <c r="G56" s="800"/>
      <c r="H56" s="800"/>
      <c r="I56" s="800"/>
      <c r="J56" s="800"/>
      <c r="K56" s="800"/>
      <c r="L56" s="800"/>
      <c r="M56" s="800"/>
      <c r="N56" s="783"/>
      <c r="O56" s="783"/>
      <c r="P56" s="783"/>
      <c r="Q56" s="783"/>
      <c r="R56" s="783"/>
      <c r="S56" s="783"/>
      <c r="T56" s="783"/>
      <c r="U56" s="783"/>
      <c r="V56" s="783"/>
      <c r="W56" s="783"/>
      <c r="X56" s="783"/>
      <c r="Y56" s="783"/>
      <c r="Z56" s="784"/>
    </row>
    <row r="57" spans="1:26" ht="18" customHeight="1" thickTop="1" thickBot="1">
      <c r="A57" s="808" t="s">
        <v>81</v>
      </c>
      <c r="B57" s="809"/>
      <c r="C57" s="809"/>
      <c r="D57" s="810"/>
      <c r="E57" s="2"/>
      <c r="F57" s="800"/>
      <c r="G57" s="800"/>
      <c r="H57" s="800"/>
      <c r="I57" s="800"/>
      <c r="J57" s="800"/>
      <c r="K57" s="800"/>
      <c r="L57" s="800"/>
      <c r="M57" s="800"/>
      <c r="N57" s="783"/>
      <c r="O57" s="783"/>
      <c r="P57" s="783"/>
      <c r="Q57" s="783"/>
      <c r="R57" s="783"/>
      <c r="S57" s="783"/>
      <c r="T57" s="783"/>
      <c r="U57" s="783"/>
      <c r="V57" s="783"/>
      <c r="W57" s="783"/>
      <c r="X57" s="783"/>
      <c r="Y57" s="783"/>
      <c r="Z57" s="784"/>
    </row>
    <row r="58" spans="1:26" ht="18" customHeight="1" thickTop="1">
      <c r="A58" s="811" t="s">
        <v>82</v>
      </c>
      <c r="B58" s="812"/>
      <c r="C58" s="812"/>
      <c r="D58" s="813"/>
      <c r="E58" s="2"/>
      <c r="F58" s="800"/>
      <c r="G58" s="800"/>
      <c r="H58" s="800"/>
      <c r="I58" s="800"/>
      <c r="J58" s="800"/>
      <c r="K58" s="800"/>
      <c r="L58" s="800"/>
      <c r="M58" s="800"/>
      <c r="N58" s="783"/>
      <c r="O58" s="783"/>
      <c r="P58" s="783"/>
      <c r="Q58" s="783"/>
      <c r="R58" s="783"/>
      <c r="S58" s="783"/>
      <c r="T58" s="783"/>
      <c r="U58" s="783"/>
      <c r="V58" s="783"/>
      <c r="W58" s="783"/>
      <c r="X58" s="783"/>
      <c r="Y58" s="783"/>
      <c r="Z58" s="784"/>
    </row>
    <row r="59" spans="1:26" ht="36.75" customHeight="1">
      <c r="A59" s="787" t="s">
        <v>83</v>
      </c>
      <c r="B59" s="787"/>
      <c r="C59" s="787"/>
      <c r="D59" s="787"/>
      <c r="E59" s="2"/>
      <c r="F59" s="800"/>
      <c r="G59" s="800"/>
      <c r="H59" s="800"/>
      <c r="I59" s="800"/>
      <c r="J59" s="800"/>
      <c r="K59" s="800"/>
      <c r="L59" s="800"/>
      <c r="M59" s="800"/>
      <c r="N59" s="783"/>
      <c r="O59" s="783"/>
      <c r="P59" s="783"/>
      <c r="Q59" s="783"/>
      <c r="R59" s="783"/>
      <c r="S59" s="783"/>
      <c r="T59" s="783"/>
      <c r="U59" s="783"/>
      <c r="V59" s="783"/>
      <c r="W59" s="783"/>
      <c r="X59" s="783"/>
      <c r="Y59" s="783"/>
      <c r="Z59" s="784"/>
    </row>
    <row r="60" spans="1:26" ht="53.25" customHeight="1">
      <c r="A60" s="787" t="s">
        <v>84</v>
      </c>
      <c r="B60" s="787"/>
      <c r="C60" s="787"/>
      <c r="D60" s="787"/>
      <c r="E60" s="2"/>
      <c r="F60" s="800"/>
      <c r="G60" s="800"/>
      <c r="H60" s="800"/>
      <c r="I60" s="800"/>
      <c r="J60" s="800"/>
      <c r="K60" s="800"/>
      <c r="L60" s="800"/>
      <c r="M60" s="800"/>
      <c r="N60" s="783"/>
      <c r="O60" s="783"/>
      <c r="P60" s="783"/>
      <c r="Q60" s="783"/>
      <c r="R60" s="783"/>
      <c r="S60" s="783"/>
      <c r="T60" s="783"/>
      <c r="U60" s="783"/>
      <c r="V60" s="783"/>
      <c r="W60" s="783"/>
      <c r="X60" s="783"/>
      <c r="Y60" s="783"/>
      <c r="Z60" s="784"/>
    </row>
    <row r="61" spans="1:26" ht="18" customHeight="1">
      <c r="E61" s="2"/>
      <c r="F61" s="800"/>
      <c r="G61" s="800"/>
      <c r="H61" s="800"/>
      <c r="I61" s="800"/>
      <c r="J61" s="800"/>
      <c r="K61" s="800"/>
      <c r="L61" s="800"/>
      <c r="M61" s="800"/>
      <c r="N61" s="783"/>
      <c r="O61" s="783"/>
      <c r="P61" s="783"/>
      <c r="Q61" s="783"/>
      <c r="R61" s="783"/>
      <c r="S61" s="783"/>
      <c r="T61" s="783"/>
      <c r="U61" s="783"/>
      <c r="V61" s="783"/>
      <c r="W61" s="783"/>
      <c r="X61" s="783"/>
      <c r="Y61" s="783"/>
      <c r="Z61" s="784"/>
    </row>
    <row r="62" spans="1:26" ht="57.75" customHeight="1" thickBot="1">
      <c r="E62" s="2"/>
      <c r="F62" s="801"/>
      <c r="G62" s="801"/>
      <c r="H62" s="801"/>
      <c r="I62" s="801"/>
      <c r="J62" s="801"/>
      <c r="K62" s="801"/>
      <c r="L62" s="801"/>
      <c r="M62" s="801"/>
      <c r="N62" s="783"/>
      <c r="O62" s="783"/>
      <c r="P62" s="783"/>
      <c r="Q62" s="783"/>
      <c r="R62" s="783"/>
      <c r="S62" s="783"/>
      <c r="T62" s="783"/>
      <c r="U62" s="783"/>
      <c r="V62" s="783"/>
      <c r="W62" s="783"/>
      <c r="X62" s="783"/>
      <c r="Y62" s="783"/>
      <c r="Z62" s="784"/>
    </row>
    <row r="63" spans="1:26" ht="15" customHeight="1">
      <c r="E63" s="2"/>
      <c r="F63" s="788">
        <v>2023</v>
      </c>
      <c r="G63" s="788" t="s">
        <v>75</v>
      </c>
      <c r="H63" s="788"/>
      <c r="I63" s="788"/>
      <c r="J63" s="788"/>
      <c r="K63" s="788" t="s">
        <v>76</v>
      </c>
      <c r="L63" s="788"/>
      <c r="M63" s="788"/>
      <c r="N63" s="781" t="s">
        <v>85</v>
      </c>
      <c r="O63" s="781"/>
      <c r="P63" s="781"/>
      <c r="Q63" s="781"/>
      <c r="R63" s="781"/>
      <c r="S63" s="781"/>
      <c r="T63" s="781"/>
      <c r="U63" s="781"/>
      <c r="V63" s="781"/>
      <c r="W63" s="781"/>
      <c r="X63" s="781"/>
      <c r="Y63" s="781"/>
      <c r="Z63" s="782"/>
    </row>
    <row r="64" spans="1:26">
      <c r="E64" s="2"/>
      <c r="F64" s="789"/>
      <c r="G64" s="789"/>
      <c r="H64" s="789"/>
      <c r="I64" s="789"/>
      <c r="J64" s="789"/>
      <c r="K64" s="789"/>
      <c r="L64" s="789"/>
      <c r="M64" s="789"/>
      <c r="N64" s="783"/>
      <c r="O64" s="783"/>
      <c r="P64" s="783"/>
      <c r="Q64" s="783"/>
      <c r="R64" s="783"/>
      <c r="S64" s="783"/>
      <c r="T64" s="783"/>
      <c r="U64" s="783"/>
      <c r="V64" s="783"/>
      <c r="W64" s="783"/>
      <c r="X64" s="783"/>
      <c r="Y64" s="783"/>
      <c r="Z64" s="784"/>
    </row>
    <row r="65" spans="5:26">
      <c r="E65" s="2"/>
      <c r="F65" s="789"/>
      <c r="G65" s="789"/>
      <c r="H65" s="789"/>
      <c r="I65" s="789"/>
      <c r="J65" s="789"/>
      <c r="K65" s="789"/>
      <c r="L65" s="789"/>
      <c r="M65" s="789"/>
      <c r="N65" s="783"/>
      <c r="O65" s="783"/>
      <c r="P65" s="783"/>
      <c r="Q65" s="783"/>
      <c r="R65" s="783"/>
      <c r="S65" s="783"/>
      <c r="T65" s="783"/>
      <c r="U65" s="783"/>
      <c r="V65" s="783"/>
      <c r="W65" s="783"/>
      <c r="X65" s="783"/>
      <c r="Y65" s="783"/>
      <c r="Z65" s="784"/>
    </row>
    <row r="66" spans="5:26">
      <c r="E66" s="2"/>
      <c r="F66" s="789"/>
      <c r="G66" s="789"/>
      <c r="H66" s="789"/>
      <c r="I66" s="789"/>
      <c r="J66" s="789"/>
      <c r="K66" s="789"/>
      <c r="L66" s="789"/>
      <c r="M66" s="789"/>
      <c r="N66" s="783"/>
      <c r="O66" s="783"/>
      <c r="P66" s="783"/>
      <c r="Q66" s="783"/>
      <c r="R66" s="783"/>
      <c r="S66" s="783"/>
      <c r="T66" s="783"/>
      <c r="U66" s="783"/>
      <c r="V66" s="783"/>
      <c r="W66" s="783"/>
      <c r="X66" s="783"/>
      <c r="Y66" s="783"/>
      <c r="Z66" s="784"/>
    </row>
    <row r="67" spans="5:26">
      <c r="E67" s="2"/>
      <c r="F67" s="789"/>
      <c r="G67" s="789"/>
      <c r="H67" s="789"/>
      <c r="I67" s="789"/>
      <c r="J67" s="789"/>
      <c r="K67" s="789"/>
      <c r="L67" s="789"/>
      <c r="M67" s="789"/>
      <c r="N67" s="783"/>
      <c r="O67" s="783"/>
      <c r="P67" s="783"/>
      <c r="Q67" s="783"/>
      <c r="R67" s="783"/>
      <c r="S67" s="783"/>
      <c r="T67" s="783"/>
      <c r="U67" s="783"/>
      <c r="V67" s="783"/>
      <c r="W67" s="783"/>
      <c r="X67" s="783"/>
      <c r="Y67" s="783"/>
      <c r="Z67" s="784"/>
    </row>
    <row r="68" spans="5:26">
      <c r="E68" s="2"/>
      <c r="F68" s="789"/>
      <c r="G68" s="789"/>
      <c r="H68" s="789"/>
      <c r="I68" s="789"/>
      <c r="J68" s="789"/>
      <c r="K68" s="789"/>
      <c r="L68" s="789"/>
      <c r="M68" s="789"/>
      <c r="N68" s="783"/>
      <c r="O68" s="783"/>
      <c r="P68" s="783"/>
      <c r="Q68" s="783"/>
      <c r="R68" s="783"/>
      <c r="S68" s="783"/>
      <c r="T68" s="783"/>
      <c r="U68" s="783"/>
      <c r="V68" s="783"/>
      <c r="W68" s="783"/>
      <c r="X68" s="783"/>
      <c r="Y68" s="783"/>
      <c r="Z68" s="784"/>
    </row>
    <row r="69" spans="5:26">
      <c r="E69" s="2"/>
      <c r="F69" s="789"/>
      <c r="G69" s="789"/>
      <c r="H69" s="789"/>
      <c r="I69" s="789"/>
      <c r="J69" s="789"/>
      <c r="K69" s="789"/>
      <c r="L69" s="789"/>
      <c r="M69" s="789"/>
      <c r="N69" s="783"/>
      <c r="O69" s="783"/>
      <c r="P69" s="783"/>
      <c r="Q69" s="783"/>
      <c r="R69" s="783"/>
      <c r="S69" s="783"/>
      <c r="T69" s="783"/>
      <c r="U69" s="783"/>
      <c r="V69" s="783"/>
      <c r="W69" s="783"/>
      <c r="X69" s="783"/>
      <c r="Y69" s="783"/>
      <c r="Z69" s="784"/>
    </row>
    <row r="70" spans="5:26">
      <c r="E70" s="2"/>
      <c r="F70" s="789"/>
      <c r="G70" s="789"/>
      <c r="H70" s="789"/>
      <c r="I70" s="789"/>
      <c r="J70" s="789"/>
      <c r="K70" s="789"/>
      <c r="L70" s="789"/>
      <c r="M70" s="789"/>
      <c r="N70" s="783"/>
      <c r="O70" s="783"/>
      <c r="P70" s="783"/>
      <c r="Q70" s="783"/>
      <c r="R70" s="783"/>
      <c r="S70" s="783"/>
      <c r="T70" s="783"/>
      <c r="U70" s="783"/>
      <c r="V70" s="783"/>
      <c r="W70" s="783"/>
      <c r="X70" s="783"/>
      <c r="Y70" s="783"/>
      <c r="Z70" s="784"/>
    </row>
    <row r="71" spans="5:26" ht="21.75" customHeight="1">
      <c r="E71" s="2"/>
      <c r="F71" s="789"/>
      <c r="G71" s="789"/>
      <c r="H71" s="789"/>
      <c r="I71" s="789"/>
      <c r="J71" s="789"/>
      <c r="K71" s="789"/>
      <c r="L71" s="789"/>
      <c r="M71" s="789"/>
      <c r="N71" s="783"/>
      <c r="O71" s="783"/>
      <c r="P71" s="783"/>
      <c r="Q71" s="783"/>
      <c r="R71" s="783"/>
      <c r="S71" s="783"/>
      <c r="T71" s="783"/>
      <c r="U71" s="783"/>
      <c r="V71" s="783"/>
      <c r="W71" s="783"/>
      <c r="X71" s="783"/>
      <c r="Y71" s="783"/>
      <c r="Z71" s="784"/>
    </row>
    <row r="72" spans="5:26" ht="23.25" customHeight="1">
      <c r="E72" s="2"/>
      <c r="F72" s="789"/>
      <c r="G72" s="789"/>
      <c r="H72" s="789"/>
      <c r="I72" s="789"/>
      <c r="J72" s="789"/>
      <c r="K72" s="789"/>
      <c r="L72" s="789"/>
      <c r="M72" s="789"/>
      <c r="N72" s="783"/>
      <c r="O72" s="783"/>
      <c r="P72" s="783"/>
      <c r="Q72" s="783"/>
      <c r="R72" s="783"/>
      <c r="S72" s="783"/>
      <c r="T72" s="783"/>
      <c r="U72" s="783"/>
      <c r="V72" s="783"/>
      <c r="W72" s="783"/>
      <c r="X72" s="783"/>
      <c r="Y72" s="783"/>
      <c r="Z72" s="784"/>
    </row>
    <row r="73" spans="5:26" ht="27.75" customHeight="1">
      <c r="E73" s="2"/>
      <c r="F73" s="789"/>
      <c r="G73" s="789"/>
      <c r="H73" s="789"/>
      <c r="I73" s="789"/>
      <c r="J73" s="789"/>
      <c r="K73" s="789"/>
      <c r="L73" s="789"/>
      <c r="M73" s="789"/>
      <c r="N73" s="783"/>
      <c r="O73" s="783"/>
      <c r="P73" s="783"/>
      <c r="Q73" s="783"/>
      <c r="R73" s="783"/>
      <c r="S73" s="783"/>
      <c r="T73" s="783"/>
      <c r="U73" s="783"/>
      <c r="V73" s="783"/>
      <c r="W73" s="783"/>
      <c r="X73" s="783"/>
      <c r="Y73" s="783"/>
      <c r="Z73" s="784"/>
    </row>
    <row r="74" spans="5:26" ht="30" customHeight="1">
      <c r="E74" s="791"/>
      <c r="F74" s="789"/>
      <c r="G74" s="789"/>
      <c r="H74" s="789"/>
      <c r="I74" s="789"/>
      <c r="J74" s="789"/>
      <c r="K74" s="789"/>
      <c r="L74" s="789"/>
      <c r="M74" s="789"/>
      <c r="N74" s="783"/>
      <c r="O74" s="783"/>
      <c r="P74" s="783"/>
      <c r="Q74" s="783"/>
      <c r="R74" s="783"/>
      <c r="S74" s="783"/>
      <c r="T74" s="783"/>
      <c r="U74" s="783"/>
      <c r="V74" s="783"/>
      <c r="W74" s="783"/>
      <c r="X74" s="783"/>
      <c r="Y74" s="783"/>
      <c r="Z74" s="784"/>
    </row>
    <row r="75" spans="5:26">
      <c r="E75" s="791"/>
      <c r="F75" s="789"/>
      <c r="G75" s="789"/>
      <c r="H75" s="789"/>
      <c r="I75" s="789"/>
      <c r="J75" s="789"/>
      <c r="K75" s="789"/>
      <c r="L75" s="789"/>
      <c r="M75" s="789"/>
      <c r="N75" s="783"/>
      <c r="O75" s="783"/>
      <c r="P75" s="783"/>
      <c r="Q75" s="783"/>
      <c r="R75" s="783"/>
      <c r="S75" s="783"/>
      <c r="T75" s="783"/>
      <c r="U75" s="783"/>
      <c r="V75" s="783"/>
      <c r="W75" s="783"/>
      <c r="X75" s="783"/>
      <c r="Y75" s="783"/>
      <c r="Z75" s="784"/>
    </row>
    <row r="76" spans="5:26" ht="22.5" customHeight="1">
      <c r="E76" s="791"/>
      <c r="F76" s="789"/>
      <c r="G76" s="789"/>
      <c r="H76" s="789"/>
      <c r="I76" s="789"/>
      <c r="J76" s="789"/>
      <c r="K76" s="789"/>
      <c r="L76" s="789"/>
      <c r="M76" s="789"/>
      <c r="N76" s="783"/>
      <c r="O76" s="783"/>
      <c r="P76" s="783"/>
      <c r="Q76" s="783"/>
      <c r="R76" s="783"/>
      <c r="S76" s="783"/>
      <c r="T76" s="783"/>
      <c r="U76" s="783"/>
      <c r="V76" s="783"/>
      <c r="W76" s="783"/>
      <c r="X76" s="783"/>
      <c r="Y76" s="783"/>
      <c r="Z76" s="784"/>
    </row>
    <row r="77" spans="5:26" ht="21" customHeight="1" thickBot="1">
      <c r="E77" s="791"/>
      <c r="F77" s="790"/>
      <c r="G77" s="790"/>
      <c r="H77" s="790"/>
      <c r="I77" s="790"/>
      <c r="J77" s="790"/>
      <c r="K77" s="790"/>
      <c r="L77" s="790"/>
      <c r="M77" s="790"/>
      <c r="N77" s="785"/>
      <c r="O77" s="785"/>
      <c r="P77" s="785"/>
      <c r="Q77" s="785"/>
      <c r="R77" s="785"/>
      <c r="S77" s="785"/>
      <c r="T77" s="785"/>
      <c r="U77" s="785"/>
      <c r="V77" s="785"/>
      <c r="W77" s="785"/>
      <c r="X77" s="785"/>
      <c r="Y77" s="785"/>
      <c r="Z77" s="786"/>
    </row>
    <row r="78" spans="5:26" ht="24.75" customHeight="1">
      <c r="E78" s="791"/>
      <c r="F78" s="793">
        <v>2024</v>
      </c>
      <c r="G78" s="788" t="s">
        <v>75</v>
      </c>
      <c r="H78" s="788"/>
      <c r="I78" s="788"/>
      <c r="J78" s="788"/>
      <c r="K78" s="788" t="s">
        <v>76</v>
      </c>
      <c r="L78" s="788"/>
      <c r="M78" s="788"/>
      <c r="N78" s="781" t="s">
        <v>86</v>
      </c>
      <c r="O78" s="781"/>
      <c r="P78" s="781"/>
      <c r="Q78" s="781"/>
      <c r="R78" s="781"/>
      <c r="S78" s="781"/>
      <c r="T78" s="781"/>
      <c r="U78" s="781"/>
      <c r="V78" s="781"/>
      <c r="W78" s="781"/>
      <c r="X78" s="781"/>
      <c r="Y78" s="781"/>
      <c r="Z78" s="782"/>
    </row>
    <row r="79" spans="5:26" ht="21" customHeight="1">
      <c r="E79" s="791"/>
      <c r="F79" s="794"/>
      <c r="G79" s="789"/>
      <c r="H79" s="789"/>
      <c r="I79" s="789"/>
      <c r="J79" s="789"/>
      <c r="K79" s="789"/>
      <c r="L79" s="789"/>
      <c r="M79" s="789"/>
      <c r="N79" s="783"/>
      <c r="O79" s="783"/>
      <c r="P79" s="783"/>
      <c r="Q79" s="783"/>
      <c r="R79" s="783"/>
      <c r="S79" s="783"/>
      <c r="T79" s="783"/>
      <c r="U79" s="783"/>
      <c r="V79" s="783"/>
      <c r="W79" s="783"/>
      <c r="X79" s="783"/>
      <c r="Y79" s="783"/>
      <c r="Z79" s="784"/>
    </row>
    <row r="80" spans="5:26">
      <c r="E80" s="791"/>
      <c r="F80" s="794"/>
      <c r="G80" s="789"/>
      <c r="H80" s="789"/>
      <c r="I80" s="789"/>
      <c r="J80" s="789"/>
      <c r="K80" s="789"/>
      <c r="L80" s="789"/>
      <c r="M80" s="789"/>
      <c r="N80" s="783"/>
      <c r="O80" s="783"/>
      <c r="P80" s="783"/>
      <c r="Q80" s="783"/>
      <c r="R80" s="783"/>
      <c r="S80" s="783"/>
      <c r="T80" s="783"/>
      <c r="U80" s="783"/>
      <c r="V80" s="783"/>
      <c r="W80" s="783"/>
      <c r="X80" s="783"/>
      <c r="Y80" s="783"/>
      <c r="Z80" s="784"/>
    </row>
    <row r="81" spans="5:26" ht="20.25" customHeight="1">
      <c r="E81" s="791"/>
      <c r="F81" s="794"/>
      <c r="G81" s="789"/>
      <c r="H81" s="789"/>
      <c r="I81" s="789"/>
      <c r="J81" s="789"/>
      <c r="K81" s="789"/>
      <c r="L81" s="789"/>
      <c r="M81" s="789"/>
      <c r="N81" s="783"/>
      <c r="O81" s="783"/>
      <c r="P81" s="783"/>
      <c r="Q81" s="783"/>
      <c r="R81" s="783"/>
      <c r="S81" s="783"/>
      <c r="T81" s="783"/>
      <c r="U81" s="783"/>
      <c r="V81" s="783"/>
      <c r="W81" s="783"/>
      <c r="X81" s="783"/>
      <c r="Y81" s="783"/>
      <c r="Z81" s="784"/>
    </row>
    <row r="82" spans="5:26">
      <c r="E82" s="791"/>
      <c r="F82" s="794"/>
      <c r="G82" s="789"/>
      <c r="H82" s="789"/>
      <c r="I82" s="789"/>
      <c r="J82" s="789"/>
      <c r="K82" s="789"/>
      <c r="L82" s="789"/>
      <c r="M82" s="789"/>
      <c r="N82" s="783"/>
      <c r="O82" s="783"/>
      <c r="P82" s="783"/>
      <c r="Q82" s="783"/>
      <c r="R82" s="783"/>
      <c r="S82" s="783"/>
      <c r="T82" s="783"/>
      <c r="U82" s="783"/>
      <c r="V82" s="783"/>
      <c r="W82" s="783"/>
      <c r="X82" s="783"/>
      <c r="Y82" s="783"/>
      <c r="Z82" s="784"/>
    </row>
    <row r="83" spans="5:26">
      <c r="E83" s="791"/>
      <c r="F83" s="794"/>
      <c r="G83" s="789"/>
      <c r="H83" s="789"/>
      <c r="I83" s="789"/>
      <c r="J83" s="789"/>
      <c r="K83" s="789"/>
      <c r="L83" s="789"/>
      <c r="M83" s="789"/>
      <c r="N83" s="783"/>
      <c r="O83" s="783"/>
      <c r="P83" s="783"/>
      <c r="Q83" s="783"/>
      <c r="R83" s="783"/>
      <c r="S83" s="783"/>
      <c r="T83" s="783"/>
      <c r="U83" s="783"/>
      <c r="V83" s="783"/>
      <c r="W83" s="783"/>
      <c r="X83" s="783"/>
      <c r="Y83" s="783"/>
      <c r="Z83" s="784"/>
    </row>
    <row r="84" spans="5:26">
      <c r="E84" s="791"/>
      <c r="F84" s="794"/>
      <c r="G84" s="789"/>
      <c r="H84" s="789"/>
      <c r="I84" s="789"/>
      <c r="J84" s="789"/>
      <c r="K84" s="789"/>
      <c r="L84" s="789"/>
      <c r="M84" s="789"/>
      <c r="N84" s="783"/>
      <c r="O84" s="783"/>
      <c r="P84" s="783"/>
      <c r="Q84" s="783"/>
      <c r="R84" s="783"/>
      <c r="S84" s="783"/>
      <c r="T84" s="783"/>
      <c r="U84" s="783"/>
      <c r="V84" s="783"/>
      <c r="W84" s="783"/>
      <c r="X84" s="783"/>
      <c r="Y84" s="783"/>
      <c r="Z84" s="784"/>
    </row>
    <row r="85" spans="5:26" ht="52.5" customHeight="1">
      <c r="E85" s="791"/>
      <c r="F85" s="794"/>
      <c r="G85" s="789"/>
      <c r="H85" s="789"/>
      <c r="I85" s="789"/>
      <c r="J85" s="789"/>
      <c r="K85" s="789"/>
      <c r="L85" s="789"/>
      <c r="M85" s="789"/>
      <c r="N85" s="783"/>
      <c r="O85" s="783"/>
      <c r="P85" s="783"/>
      <c r="Q85" s="783"/>
      <c r="R85" s="783"/>
      <c r="S85" s="783"/>
      <c r="T85" s="783"/>
      <c r="U85" s="783"/>
      <c r="V85" s="783"/>
      <c r="W85" s="783"/>
      <c r="X85" s="783"/>
      <c r="Y85" s="783"/>
      <c r="Z85" s="784"/>
    </row>
    <row r="86" spans="5:26" ht="15.75" thickBot="1">
      <c r="E86" s="792"/>
      <c r="F86" s="795"/>
      <c r="G86" s="790"/>
      <c r="H86" s="790"/>
      <c r="I86" s="790"/>
      <c r="J86" s="790"/>
      <c r="K86" s="790"/>
      <c r="L86" s="790"/>
      <c r="M86" s="790"/>
      <c r="N86" s="785"/>
      <c r="O86" s="785"/>
      <c r="P86" s="785"/>
      <c r="Q86" s="785"/>
      <c r="R86" s="785"/>
      <c r="S86" s="785"/>
      <c r="T86" s="785"/>
      <c r="U86" s="785"/>
      <c r="V86" s="785"/>
      <c r="W86" s="785"/>
      <c r="X86" s="785"/>
      <c r="Y86" s="785"/>
      <c r="Z86" s="786"/>
    </row>
  </sheetData>
  <mergeCells count="185">
    <mergeCell ref="A4:D12"/>
    <mergeCell ref="A13:D13"/>
    <mergeCell ref="A14:D16"/>
    <mergeCell ref="A17:D21"/>
    <mergeCell ref="G20:H20"/>
    <mergeCell ref="I20:J20"/>
    <mergeCell ref="A1:D2"/>
    <mergeCell ref="F1:T2"/>
    <mergeCell ref="G3:H3"/>
    <mergeCell ref="I3:J3"/>
    <mergeCell ref="K3:L3"/>
    <mergeCell ref="M3:N3"/>
    <mergeCell ref="O3:P3"/>
    <mergeCell ref="Q3:R3"/>
    <mergeCell ref="S3:T3"/>
    <mergeCell ref="K20:L20"/>
    <mergeCell ref="M20:N20"/>
    <mergeCell ref="O20:P20"/>
    <mergeCell ref="Q20:R20"/>
    <mergeCell ref="A22:D25"/>
    <mergeCell ref="G24:H24"/>
    <mergeCell ref="I24:J24"/>
    <mergeCell ref="K24:L24"/>
    <mergeCell ref="M24:N24"/>
    <mergeCell ref="AA24:AB24"/>
    <mergeCell ref="G25:H25"/>
    <mergeCell ref="I25:J25"/>
    <mergeCell ref="K25:L25"/>
    <mergeCell ref="M25:N25"/>
    <mergeCell ref="O25:P25"/>
    <mergeCell ref="Q25:R25"/>
    <mergeCell ref="S25:T25"/>
    <mergeCell ref="U25:V25"/>
    <mergeCell ref="W25:X25"/>
    <mergeCell ref="O24:P24"/>
    <mergeCell ref="Q24:R24"/>
    <mergeCell ref="S24:T24"/>
    <mergeCell ref="U24:V24"/>
    <mergeCell ref="W24:X24"/>
    <mergeCell ref="Y24:Z24"/>
    <mergeCell ref="Y25:Z25"/>
    <mergeCell ref="W26:X26"/>
    <mergeCell ref="Y26:Z26"/>
    <mergeCell ref="A27:D27"/>
    <mergeCell ref="G27:H27"/>
    <mergeCell ref="I27:J27"/>
    <mergeCell ref="K27:L27"/>
    <mergeCell ref="M27:N27"/>
    <mergeCell ref="O27:P27"/>
    <mergeCell ref="Q27:R27"/>
    <mergeCell ref="S27:T27"/>
    <mergeCell ref="U27:V27"/>
    <mergeCell ref="W27:X27"/>
    <mergeCell ref="Y27:Z27"/>
    <mergeCell ref="A26:D26"/>
    <mergeCell ref="G26:H26"/>
    <mergeCell ref="I26:J26"/>
    <mergeCell ref="K26:L26"/>
    <mergeCell ref="M26:N26"/>
    <mergeCell ref="O26:P26"/>
    <mergeCell ref="Q26:R26"/>
    <mergeCell ref="S26:T26"/>
    <mergeCell ref="U26:V26"/>
    <mergeCell ref="A28:D30"/>
    <mergeCell ref="G28:H28"/>
    <mergeCell ref="I28:J28"/>
    <mergeCell ref="K28:L28"/>
    <mergeCell ref="M28:N28"/>
    <mergeCell ref="O28:P28"/>
    <mergeCell ref="Q28:R28"/>
    <mergeCell ref="AA30:AB30"/>
    <mergeCell ref="A31:D31"/>
    <mergeCell ref="G31:H31"/>
    <mergeCell ref="I31:J31"/>
    <mergeCell ref="K31:L31"/>
    <mergeCell ref="M31:N31"/>
    <mergeCell ref="S28:T28"/>
    <mergeCell ref="U28:V28"/>
    <mergeCell ref="W28:X28"/>
    <mergeCell ref="Y28:Z28"/>
    <mergeCell ref="G30:H30"/>
    <mergeCell ref="I30:J30"/>
    <mergeCell ref="K30:L30"/>
    <mergeCell ref="M30:N30"/>
    <mergeCell ref="O30:P30"/>
    <mergeCell ref="Q30:R30"/>
    <mergeCell ref="O31:P31"/>
    <mergeCell ref="Q31:R31"/>
    <mergeCell ref="S31:T31"/>
    <mergeCell ref="U31:V31"/>
    <mergeCell ref="W31:X31"/>
    <mergeCell ref="Y31:Z31"/>
    <mergeCell ref="S30:T30"/>
    <mergeCell ref="U30:V30"/>
    <mergeCell ref="W30:X30"/>
    <mergeCell ref="Y30:Z30"/>
    <mergeCell ref="A33:D33"/>
    <mergeCell ref="G33:H33"/>
    <mergeCell ref="I33:J33"/>
    <mergeCell ref="K33:L33"/>
    <mergeCell ref="M33:N33"/>
    <mergeCell ref="A32:D32"/>
    <mergeCell ref="G32:H32"/>
    <mergeCell ref="I32:J32"/>
    <mergeCell ref="K32:L32"/>
    <mergeCell ref="M32:N32"/>
    <mergeCell ref="O33:P33"/>
    <mergeCell ref="Q33:R33"/>
    <mergeCell ref="S33:T33"/>
    <mergeCell ref="U33:V33"/>
    <mergeCell ref="W33:X33"/>
    <mergeCell ref="Y33:Z33"/>
    <mergeCell ref="Q32:R32"/>
    <mergeCell ref="S32:T32"/>
    <mergeCell ref="U32:V32"/>
    <mergeCell ref="W32:X32"/>
    <mergeCell ref="Y32:Z32"/>
    <mergeCell ref="O32:P32"/>
    <mergeCell ref="A35:D35"/>
    <mergeCell ref="G35:H35"/>
    <mergeCell ref="I35:J35"/>
    <mergeCell ref="K35:L35"/>
    <mergeCell ref="M35:N35"/>
    <mergeCell ref="A34:D34"/>
    <mergeCell ref="G34:H34"/>
    <mergeCell ref="I34:J34"/>
    <mergeCell ref="K34:L34"/>
    <mergeCell ref="M34:N34"/>
    <mergeCell ref="O35:P35"/>
    <mergeCell ref="Q35:R35"/>
    <mergeCell ref="S35:T35"/>
    <mergeCell ref="U35:V35"/>
    <mergeCell ref="W35:X35"/>
    <mergeCell ref="Y35:Z35"/>
    <mergeCell ref="Q34:R34"/>
    <mergeCell ref="S34:T34"/>
    <mergeCell ref="U34:V34"/>
    <mergeCell ref="W34:X34"/>
    <mergeCell ref="Y34:Z34"/>
    <mergeCell ref="O34:P34"/>
    <mergeCell ref="A36:D36"/>
    <mergeCell ref="A37:D37"/>
    <mergeCell ref="F37:Z37"/>
    <mergeCell ref="A38:D38"/>
    <mergeCell ref="F38:Z50"/>
    <mergeCell ref="A39:D39"/>
    <mergeCell ref="A40:B40"/>
    <mergeCell ref="C40:D40"/>
    <mergeCell ref="A41:D41"/>
    <mergeCell ref="A42:D42"/>
    <mergeCell ref="A49:D49"/>
    <mergeCell ref="A50:D50"/>
    <mergeCell ref="A51:D51"/>
    <mergeCell ref="F51:Z51"/>
    <mergeCell ref="A52:D52"/>
    <mergeCell ref="G52:J52"/>
    <mergeCell ref="K52:M52"/>
    <mergeCell ref="N52:Z52"/>
    <mergeCell ref="A43:D43"/>
    <mergeCell ref="A44:D44"/>
    <mergeCell ref="A45:D45"/>
    <mergeCell ref="A46:D46"/>
    <mergeCell ref="A47:D47"/>
    <mergeCell ref="A48:D48"/>
    <mergeCell ref="A53:D53"/>
    <mergeCell ref="F53:F62"/>
    <mergeCell ref="G53:J62"/>
    <mergeCell ref="K53:M62"/>
    <mergeCell ref="N53:Z62"/>
    <mergeCell ref="A54:D54"/>
    <mergeCell ref="A55:D55"/>
    <mergeCell ref="A56:D56"/>
    <mergeCell ref="A57:D57"/>
    <mergeCell ref="A58:D58"/>
    <mergeCell ref="N78:Z86"/>
    <mergeCell ref="A59:D59"/>
    <mergeCell ref="A60:D60"/>
    <mergeCell ref="F63:F77"/>
    <mergeCell ref="G63:J77"/>
    <mergeCell ref="K63:M77"/>
    <mergeCell ref="N63:Z77"/>
    <mergeCell ref="E74:E86"/>
    <mergeCell ref="F78:F86"/>
    <mergeCell ref="G78:J86"/>
    <mergeCell ref="K78:M86"/>
  </mergeCells>
  <conditionalFormatting sqref="F3:U21">
    <cfRule type="containsText" dxfId="32" priority="1" operator="containsText" text="kategorija 1">
      <formula>NOT(ISERROR(SEARCH("kategorija 1",F3)))</formula>
    </cfRule>
  </conditionalFormatting>
  <pageMargins left="0.7" right="0.7" top="0.75" bottom="0.75" header="0.3" footer="0.3"/>
  <pageSetup paperSize="9" orientation="portrait"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60"/>
  <dimension ref="A1:Z86"/>
  <sheetViews>
    <sheetView topLeftCell="A28" zoomScale="60" zoomScaleNormal="60" workbookViewId="0">
      <selection sqref="A1:D2"/>
    </sheetView>
  </sheetViews>
  <sheetFormatPr defaultRowHeight="15"/>
  <cols>
    <col min="1" max="1" width="29.140625" customWidth="1"/>
    <col min="2" max="2" width="16.42578125" customWidth="1"/>
    <col min="3" max="3" width="17.28515625" customWidth="1"/>
    <col min="4" max="4" width="8" customWidth="1"/>
    <col min="5" max="5" width="2" style="60" customWidth="1"/>
    <col min="6" max="6" width="29.140625" customWidth="1"/>
    <col min="7" max="7" width="7.42578125" bestFit="1" customWidth="1"/>
    <col min="8" max="8" width="12" customWidth="1"/>
    <col min="9" max="9" width="7.5703125" customWidth="1"/>
    <col min="10" max="10" width="11.5703125" bestFit="1" customWidth="1"/>
    <col min="11" max="11" width="7.42578125" customWidth="1"/>
    <col min="12" max="12" width="11.42578125" customWidth="1"/>
    <col min="13" max="13" width="6.42578125" customWidth="1"/>
    <col min="14" max="14" width="11.28515625" customWidth="1"/>
    <col min="15" max="15" width="6.5703125" customWidth="1"/>
    <col min="16" max="17" width="11.28515625" customWidth="1"/>
    <col min="18" max="20" width="12.5703125" customWidth="1"/>
    <col min="22" max="22" width="11.5703125" bestFit="1" customWidth="1"/>
  </cols>
  <sheetData>
    <row r="1" spans="1:20" ht="15" customHeight="1" thickTop="1">
      <c r="A1" s="901" t="s">
        <v>0</v>
      </c>
      <c r="B1" s="902"/>
      <c r="C1" s="902"/>
      <c r="D1" s="902"/>
      <c r="E1" s="984"/>
      <c r="F1" s="1034" t="s">
        <v>1</v>
      </c>
      <c r="G1" s="904"/>
      <c r="H1" s="904"/>
      <c r="I1" s="904"/>
      <c r="J1" s="904"/>
      <c r="K1" s="904"/>
      <c r="L1" s="904"/>
      <c r="M1" s="904"/>
      <c r="N1" s="904"/>
      <c r="O1" s="904"/>
      <c r="P1" s="904"/>
      <c r="Q1" s="904"/>
      <c r="R1" s="904"/>
      <c r="S1" s="904"/>
      <c r="T1" s="904"/>
    </row>
    <row r="2" spans="1:20" ht="15.75" customHeight="1" thickBot="1">
      <c r="A2" s="903"/>
      <c r="B2" s="904"/>
      <c r="C2" s="904"/>
      <c r="D2" s="904"/>
      <c r="E2" s="791"/>
      <c r="F2" s="1185"/>
      <c r="G2" s="906"/>
      <c r="H2" s="906"/>
      <c r="I2" s="906"/>
      <c r="J2" s="906"/>
      <c r="K2" s="906"/>
      <c r="L2" s="906"/>
      <c r="M2" s="906"/>
      <c r="N2" s="906"/>
      <c r="O2" s="906"/>
      <c r="P2" s="906"/>
      <c r="Q2" s="906"/>
      <c r="R2" s="906"/>
      <c r="S2" s="906"/>
      <c r="T2" s="906"/>
    </row>
    <row r="3" spans="1:20" ht="15.75" thickBot="1">
      <c r="A3" s="1648" t="s">
        <v>423</v>
      </c>
      <c r="B3" s="1648"/>
      <c r="C3" s="1648"/>
      <c r="D3" s="1649"/>
      <c r="E3" s="985"/>
      <c r="F3" s="137" t="s">
        <v>2</v>
      </c>
      <c r="G3" s="907">
        <v>2018</v>
      </c>
      <c r="H3" s="908"/>
      <c r="I3" s="907">
        <v>2019</v>
      </c>
      <c r="J3" s="908"/>
      <c r="K3" s="907">
        <v>2020</v>
      </c>
      <c r="L3" s="908"/>
      <c r="M3" s="907">
        <v>2021</v>
      </c>
      <c r="N3" s="908"/>
      <c r="O3" s="907">
        <v>2022</v>
      </c>
      <c r="P3" s="908"/>
      <c r="Q3" s="907">
        <v>2023</v>
      </c>
      <c r="R3" s="908"/>
      <c r="S3" s="907">
        <v>2024</v>
      </c>
      <c r="T3" s="908"/>
    </row>
    <row r="4" spans="1:20" ht="20.25" customHeight="1" thickTop="1">
      <c r="A4" s="1648"/>
      <c r="B4" s="1648"/>
      <c r="C4" s="1648"/>
      <c r="D4" s="1649"/>
      <c r="E4" s="985"/>
      <c r="F4" s="138" t="s">
        <v>3</v>
      </c>
      <c r="G4" s="157"/>
      <c r="H4" s="308"/>
      <c r="I4" s="308"/>
      <c r="J4" s="308"/>
      <c r="K4" s="308"/>
      <c r="L4" s="308"/>
      <c r="M4" s="308"/>
      <c r="N4" s="308"/>
      <c r="O4" s="308"/>
      <c r="P4" s="308"/>
      <c r="Q4" s="308"/>
      <c r="R4" s="308"/>
      <c r="S4" s="308"/>
      <c r="T4" s="308"/>
    </row>
    <row r="5" spans="1:20" ht="21" customHeight="1">
      <c r="A5" s="1648"/>
      <c r="B5" s="1648"/>
      <c r="C5" s="1648"/>
      <c r="D5" s="1649"/>
      <c r="E5" s="985"/>
      <c r="F5" s="66" t="s">
        <v>4</v>
      </c>
      <c r="G5" s="107"/>
      <c r="H5" s="72"/>
      <c r="I5" s="107"/>
      <c r="J5" s="72"/>
      <c r="K5" s="107"/>
      <c r="L5" s="72"/>
      <c r="M5" s="107"/>
      <c r="N5" s="72"/>
      <c r="O5" s="107"/>
      <c r="P5" s="72"/>
      <c r="Q5" s="107">
        <v>-14.323221180364037</v>
      </c>
      <c r="R5" s="13" t="s">
        <v>6</v>
      </c>
      <c r="S5" s="107">
        <v>-9.9534118266626539</v>
      </c>
      <c r="T5" s="13" t="s">
        <v>6</v>
      </c>
    </row>
    <row r="6" spans="1:20" ht="25.5" customHeight="1">
      <c r="A6" s="1648"/>
      <c r="B6" s="1648"/>
      <c r="C6" s="1648"/>
      <c r="D6" s="1649"/>
      <c r="E6" s="985"/>
      <c r="F6" s="67" t="s">
        <v>9</v>
      </c>
      <c r="G6" s="103"/>
      <c r="H6" s="144"/>
      <c r="I6" s="103"/>
      <c r="J6" s="144"/>
      <c r="K6" s="103"/>
      <c r="L6" s="144"/>
      <c r="M6" s="103"/>
      <c r="N6" s="144"/>
      <c r="O6" s="103"/>
      <c r="P6" s="144"/>
      <c r="Q6" s="103" t="s">
        <v>87</v>
      </c>
      <c r="R6" s="13" t="s">
        <v>6</v>
      </c>
      <c r="S6" s="103" t="s">
        <v>242</v>
      </c>
      <c r="T6" s="13" t="s">
        <v>6</v>
      </c>
    </row>
    <row r="7" spans="1:20" ht="25.5">
      <c r="A7" s="1648"/>
      <c r="B7" s="1648"/>
      <c r="C7" s="1648"/>
      <c r="D7" s="1649"/>
      <c r="E7" s="985"/>
      <c r="F7" s="68" t="s">
        <v>10</v>
      </c>
      <c r="G7" s="107"/>
      <c r="H7" s="72"/>
      <c r="I7" s="107"/>
      <c r="J7" s="72"/>
      <c r="K7" s="107"/>
      <c r="L7" s="72"/>
      <c r="M7" s="107"/>
      <c r="N7" s="72"/>
      <c r="O7" s="107"/>
      <c r="P7" s="82"/>
      <c r="Q7" s="107">
        <v>0.24684258768735434</v>
      </c>
      <c r="R7" s="13" t="s">
        <v>6</v>
      </c>
      <c r="S7" s="107">
        <v>0.58861383197785033</v>
      </c>
      <c r="T7" s="13" t="s">
        <v>6</v>
      </c>
    </row>
    <row r="8" spans="1:20" ht="19.5" customHeight="1">
      <c r="A8" s="1648"/>
      <c r="B8" s="1648"/>
      <c r="C8" s="1648"/>
      <c r="D8" s="1649"/>
      <c r="E8" s="985"/>
      <c r="F8" s="69" t="s">
        <v>11</v>
      </c>
      <c r="G8" s="118"/>
      <c r="H8" s="25"/>
      <c r="I8" s="25"/>
      <c r="J8" s="25"/>
      <c r="K8" s="25"/>
      <c r="L8" s="25"/>
      <c r="M8" s="25"/>
      <c r="N8" s="25"/>
      <c r="O8" s="25"/>
      <c r="P8" s="25"/>
      <c r="Q8" s="25"/>
      <c r="R8" s="25"/>
      <c r="S8" s="25"/>
      <c r="T8" s="25"/>
    </row>
    <row r="9" spans="1:20" ht="23.25" customHeight="1">
      <c r="A9" s="1648"/>
      <c r="B9" s="1648"/>
      <c r="C9" s="1648"/>
      <c r="D9" s="1649"/>
      <c r="E9" s="985"/>
      <c r="F9" s="66" t="s">
        <v>12</v>
      </c>
      <c r="G9" s="107"/>
      <c r="H9" s="72"/>
      <c r="I9" s="107"/>
      <c r="J9" s="72"/>
      <c r="K9" s="107"/>
      <c r="L9" s="72"/>
      <c r="M9" s="108"/>
      <c r="N9" s="72"/>
      <c r="O9" s="108"/>
      <c r="P9" s="72"/>
      <c r="Q9" s="108">
        <v>0.11464428430378944</v>
      </c>
      <c r="R9" s="13" t="s">
        <v>6</v>
      </c>
      <c r="S9" s="108">
        <v>3.7221595830897174E-2</v>
      </c>
      <c r="T9" s="13" t="s">
        <v>6</v>
      </c>
    </row>
    <row r="10" spans="1:20" ht="21" customHeight="1">
      <c r="A10" s="1648"/>
      <c r="B10" s="1648"/>
      <c r="C10" s="1648"/>
      <c r="D10" s="1649"/>
      <c r="E10" s="985"/>
      <c r="F10" s="67" t="s">
        <v>13</v>
      </c>
      <c r="G10" s="103"/>
      <c r="H10" s="144"/>
      <c r="I10" s="103"/>
      <c r="J10" s="144"/>
      <c r="K10" s="103"/>
      <c r="L10" s="144"/>
      <c r="M10" s="104"/>
      <c r="N10" s="144"/>
      <c r="O10" s="104"/>
      <c r="P10" s="144"/>
      <c r="Q10" s="104">
        <v>7.4572724948159599E-2</v>
      </c>
      <c r="R10" s="13" t="s">
        <v>6</v>
      </c>
      <c r="S10" s="104">
        <v>3.0258400161325711E-2</v>
      </c>
      <c r="T10" s="13" t="s">
        <v>6</v>
      </c>
    </row>
    <row r="11" spans="1:20" ht="22.5" customHeight="1">
      <c r="A11" s="1648"/>
      <c r="B11" s="1648"/>
      <c r="C11" s="1648"/>
      <c r="D11" s="1649"/>
      <c r="E11" s="985"/>
      <c r="F11" s="66" t="s">
        <v>14</v>
      </c>
      <c r="G11" s="107"/>
      <c r="H11" s="72"/>
      <c r="I11" s="107"/>
      <c r="J11" s="72"/>
      <c r="K11" s="107"/>
      <c r="L11" s="72"/>
      <c r="M11" s="108"/>
      <c r="N11" s="72"/>
      <c r="O11" s="108"/>
      <c r="P11" s="72"/>
      <c r="Q11" s="108">
        <v>18.503232581706193</v>
      </c>
      <c r="R11" s="12" t="s">
        <v>5</v>
      </c>
      <c r="S11" s="108">
        <v>5.9624198156408195</v>
      </c>
      <c r="T11" s="12" t="s">
        <v>5</v>
      </c>
    </row>
    <row r="12" spans="1:20" ht="25.5" customHeight="1" thickBot="1">
      <c r="A12" s="1650"/>
      <c r="B12" s="1650"/>
      <c r="C12" s="1650"/>
      <c r="D12" s="1651"/>
      <c r="E12" s="985"/>
      <c r="F12" s="73" t="s">
        <v>16</v>
      </c>
      <c r="G12" s="103"/>
      <c r="H12" s="144"/>
      <c r="I12" s="103"/>
      <c r="J12" s="144"/>
      <c r="K12" s="103"/>
      <c r="L12" s="144"/>
      <c r="M12" s="104"/>
      <c r="N12" s="144"/>
      <c r="O12" s="104"/>
      <c r="P12" s="144"/>
      <c r="Q12" s="104">
        <v>209.10302991770249</v>
      </c>
      <c r="R12" s="13" t="s">
        <v>6</v>
      </c>
      <c r="S12" s="104">
        <v>541.16974278223677</v>
      </c>
      <c r="T12" s="13" t="s">
        <v>6</v>
      </c>
    </row>
    <row r="13" spans="1:20" ht="20.25" customHeight="1" thickTop="1" thickBot="1">
      <c r="A13" s="891" t="s">
        <v>20</v>
      </c>
      <c r="B13" s="892"/>
      <c r="C13" s="892"/>
      <c r="D13" s="892"/>
      <c r="E13" s="985"/>
      <c r="F13" s="76" t="s">
        <v>21</v>
      </c>
      <c r="G13" s="123"/>
      <c r="H13" s="145"/>
      <c r="I13" s="145"/>
      <c r="J13" s="145"/>
      <c r="K13" s="145"/>
      <c r="L13" s="145"/>
      <c r="M13" s="145"/>
      <c r="N13" s="145"/>
      <c r="O13" s="145"/>
      <c r="P13" s="145"/>
      <c r="Q13" s="145"/>
      <c r="R13" s="145"/>
      <c r="S13" s="145"/>
      <c r="T13" s="145"/>
    </row>
    <row r="14" spans="1:20" ht="32.25" customHeight="1" thickTop="1">
      <c r="A14" s="893" t="s">
        <v>424</v>
      </c>
      <c r="B14" s="894"/>
      <c r="C14" s="894"/>
      <c r="D14" s="894"/>
      <c r="E14" s="985"/>
      <c r="F14" s="67" t="s">
        <v>23</v>
      </c>
      <c r="G14" s="103"/>
      <c r="H14" s="32"/>
      <c r="I14" s="103"/>
      <c r="J14" s="32"/>
      <c r="K14" s="103"/>
      <c r="L14" s="32"/>
      <c r="M14" s="104"/>
      <c r="N14" s="32"/>
      <c r="O14" s="104"/>
      <c r="P14" s="32"/>
      <c r="Q14" s="104">
        <v>6.1813131072272869E-2</v>
      </c>
      <c r="R14" s="13" t="s">
        <v>6</v>
      </c>
      <c r="S14" s="104">
        <v>14.840373909118266</v>
      </c>
      <c r="T14" s="13" t="s">
        <v>6</v>
      </c>
    </row>
    <row r="15" spans="1:20" ht="27.75" customHeight="1">
      <c r="A15" s="886"/>
      <c r="B15" s="887"/>
      <c r="C15" s="887"/>
      <c r="D15" s="887"/>
      <c r="E15" s="985"/>
      <c r="F15" s="66" t="s">
        <v>24</v>
      </c>
      <c r="G15" s="107"/>
      <c r="H15" s="82"/>
      <c r="I15" s="107"/>
      <c r="J15" s="82"/>
      <c r="K15" s="107"/>
      <c r="L15" s="82"/>
      <c r="M15" s="108"/>
      <c r="N15" s="82"/>
      <c r="O15" s="108"/>
      <c r="P15" s="82"/>
      <c r="Q15" s="108">
        <v>6.5885734622272374E-2</v>
      </c>
      <c r="R15" s="13" t="s">
        <v>6</v>
      </c>
      <c r="S15" s="108" t="s">
        <v>242</v>
      </c>
      <c r="T15" s="13" t="s">
        <v>6</v>
      </c>
    </row>
    <row r="16" spans="1:20" ht="26.25" customHeight="1">
      <c r="A16" s="895"/>
      <c r="B16" s="896"/>
      <c r="C16" s="896"/>
      <c r="D16" s="896"/>
      <c r="E16" s="985"/>
      <c r="F16" s="146" t="s">
        <v>25</v>
      </c>
      <c r="G16" s="103"/>
      <c r="H16" s="144"/>
      <c r="I16" s="103"/>
      <c r="J16" s="32"/>
      <c r="K16" s="103"/>
      <c r="L16" s="144"/>
      <c r="M16" s="104"/>
      <c r="N16" s="144"/>
      <c r="O16" s="104"/>
      <c r="P16" s="144"/>
      <c r="Q16" s="104">
        <v>0.6036615954513509</v>
      </c>
      <c r="R16" s="13" t="s">
        <v>6</v>
      </c>
      <c r="S16" s="104">
        <v>-1.5234157452623318</v>
      </c>
      <c r="T16" s="13" t="s">
        <v>6</v>
      </c>
    </row>
    <row r="17" spans="1:26" ht="26.25" customHeight="1">
      <c r="A17" s="884" t="s">
        <v>425</v>
      </c>
      <c r="B17" s="885"/>
      <c r="C17" s="885"/>
      <c r="D17" s="885"/>
      <c r="E17" s="985"/>
      <c r="F17" s="66" t="s">
        <v>27</v>
      </c>
      <c r="G17" s="107"/>
      <c r="H17" s="82"/>
      <c r="I17" s="107"/>
      <c r="J17" s="72"/>
      <c r="K17" s="107"/>
      <c r="L17" s="72"/>
      <c r="M17" s="108"/>
      <c r="N17" s="72"/>
      <c r="O17" s="108"/>
      <c r="P17" s="72"/>
      <c r="Q17" s="108">
        <v>5206.6099585062238</v>
      </c>
      <c r="R17" s="13" t="s">
        <v>6</v>
      </c>
      <c r="S17" s="108">
        <v>-131.09781523096129</v>
      </c>
      <c r="T17" s="13" t="s">
        <v>6</v>
      </c>
    </row>
    <row r="18" spans="1:26" ht="22.5" customHeight="1">
      <c r="A18" s="886"/>
      <c r="B18" s="887"/>
      <c r="C18" s="887"/>
      <c r="D18" s="887"/>
      <c r="E18" s="985"/>
      <c r="F18" s="67" t="s">
        <v>28</v>
      </c>
      <c r="G18" s="103"/>
      <c r="H18" s="32"/>
      <c r="I18" s="103"/>
      <c r="J18" s="144"/>
      <c r="K18" s="103"/>
      <c r="L18" s="144"/>
      <c r="M18" s="104"/>
      <c r="N18" s="144"/>
      <c r="O18" s="104"/>
      <c r="P18" s="144"/>
      <c r="Q18" s="104">
        <v>6931.427385892116</v>
      </c>
      <c r="R18" s="13" t="s">
        <v>6</v>
      </c>
      <c r="S18" s="104">
        <v>-129.3225343320849</v>
      </c>
      <c r="T18" s="13" t="s">
        <v>6</v>
      </c>
    </row>
    <row r="19" spans="1:26" ht="23.25" customHeight="1">
      <c r="A19" s="886"/>
      <c r="B19" s="887"/>
      <c r="C19" s="887"/>
      <c r="D19" s="887"/>
      <c r="E19" s="985"/>
      <c r="F19" s="66" t="s">
        <v>29</v>
      </c>
      <c r="G19" s="107"/>
      <c r="H19" s="82"/>
      <c r="I19" s="107"/>
      <c r="J19" s="82"/>
      <c r="K19" s="107"/>
      <c r="L19" s="82"/>
      <c r="M19" s="108"/>
      <c r="N19" s="82"/>
      <c r="O19" s="108"/>
      <c r="P19" s="72"/>
      <c r="Q19" s="108"/>
      <c r="R19" s="72"/>
      <c r="S19" s="108"/>
      <c r="T19" s="72"/>
    </row>
    <row r="20" spans="1:26" ht="20.25" customHeight="1" thickBot="1">
      <c r="A20" s="886"/>
      <c r="B20" s="887"/>
      <c r="C20" s="887"/>
      <c r="D20" s="887"/>
      <c r="E20" s="985"/>
      <c r="F20" s="309" t="s">
        <v>31</v>
      </c>
      <c r="G20" s="213"/>
      <c r="H20" s="297"/>
      <c r="I20" s="213"/>
      <c r="J20" s="297"/>
      <c r="K20" s="213"/>
      <c r="L20" s="297"/>
      <c r="M20" s="213"/>
      <c r="N20" s="297"/>
      <c r="O20" s="213"/>
      <c r="P20" s="297"/>
      <c r="Q20" s="213"/>
      <c r="R20" s="297"/>
      <c r="S20" s="213"/>
      <c r="T20" s="297"/>
    </row>
    <row r="21" spans="1:26" ht="35.25" customHeight="1" thickBot="1">
      <c r="A21" s="895"/>
      <c r="B21" s="896"/>
      <c r="C21" s="896"/>
      <c r="D21" s="896"/>
      <c r="E21" s="985"/>
      <c r="F21" s="303" t="s">
        <v>30</v>
      </c>
      <c r="G21" s="1652"/>
      <c r="H21" s="1652"/>
      <c r="I21" s="1652"/>
      <c r="J21" s="1653"/>
      <c r="K21" s="1652"/>
      <c r="L21" s="1652"/>
      <c r="M21" s="1652"/>
      <c r="N21" s="1652"/>
      <c r="O21" s="1652"/>
      <c r="P21" s="1652"/>
      <c r="Q21" s="1654" t="s">
        <v>6</v>
      </c>
      <c r="R21" s="1655"/>
      <c r="S21" s="310" t="s">
        <v>6</v>
      </c>
      <c r="T21" s="311"/>
      <c r="U21" s="52"/>
      <c r="V21" s="52"/>
      <c r="W21" s="52"/>
      <c r="X21" s="52"/>
    </row>
    <row r="22" spans="1:26" ht="28.5" customHeight="1" thickBot="1">
      <c r="A22" s="884" t="s">
        <v>426</v>
      </c>
      <c r="B22" s="885"/>
      <c r="C22" s="885"/>
      <c r="D22" s="885"/>
      <c r="E22" s="985"/>
      <c r="F22" s="306" t="s">
        <v>31</v>
      </c>
      <c r="G22" s="255"/>
      <c r="H22" s="312"/>
      <c r="I22" s="313"/>
      <c r="J22" s="312"/>
      <c r="K22" s="255"/>
      <c r="L22" s="312"/>
      <c r="M22" s="255"/>
      <c r="N22" s="312"/>
      <c r="O22" s="255"/>
      <c r="P22" s="312"/>
      <c r="Q22" s="255">
        <v>-168.67989133426335</v>
      </c>
      <c r="R22" s="182" t="s">
        <v>15</v>
      </c>
      <c r="S22" s="255">
        <v>-247.58678731548639</v>
      </c>
      <c r="T22" s="182" t="s">
        <v>15</v>
      </c>
    </row>
    <row r="23" spans="1:26" ht="15" customHeight="1" thickBot="1">
      <c r="A23" s="886"/>
      <c r="B23" s="887"/>
      <c r="C23" s="887"/>
      <c r="D23" s="887"/>
      <c r="E23" s="791"/>
    </row>
    <row r="24" spans="1:26" ht="41.25" customHeight="1" thickTop="1" thickBot="1">
      <c r="A24" s="886"/>
      <c r="B24" s="887"/>
      <c r="C24" s="887"/>
      <c r="D24" s="887"/>
      <c r="E24" s="791"/>
      <c r="F24" s="92" t="s">
        <v>33</v>
      </c>
      <c r="G24" s="879">
        <v>2018</v>
      </c>
      <c r="H24" s="879"/>
      <c r="I24" s="879">
        <v>2019</v>
      </c>
      <c r="J24" s="879"/>
      <c r="K24" s="879">
        <v>2020</v>
      </c>
      <c r="L24" s="879"/>
      <c r="M24" s="879">
        <v>2021</v>
      </c>
      <c r="N24" s="879"/>
      <c r="O24" s="879">
        <v>2022</v>
      </c>
      <c r="P24" s="879"/>
      <c r="Q24" s="868">
        <v>2023</v>
      </c>
      <c r="R24" s="868"/>
      <c r="S24" s="868">
        <v>2024</v>
      </c>
      <c r="T24" s="868"/>
      <c r="U24" s="869" t="s">
        <v>34</v>
      </c>
      <c r="V24" s="869"/>
      <c r="W24" s="869" t="s">
        <v>35</v>
      </c>
      <c r="X24" s="869"/>
      <c r="Y24" s="869" t="s">
        <v>36</v>
      </c>
      <c r="Z24" s="870"/>
    </row>
    <row r="25" spans="1:26" ht="15" customHeight="1">
      <c r="A25" s="886"/>
      <c r="B25" s="887"/>
      <c r="C25" s="887"/>
      <c r="D25" s="887"/>
      <c r="E25" s="791"/>
      <c r="F25" s="93" t="s">
        <v>37</v>
      </c>
      <c r="G25" s="1023"/>
      <c r="H25" s="1023"/>
      <c r="I25" s="1023"/>
      <c r="J25" s="1023"/>
      <c r="K25" s="1023"/>
      <c r="L25" s="1023"/>
      <c r="M25" s="1023"/>
      <c r="N25" s="1023"/>
      <c r="O25" s="1023"/>
      <c r="P25" s="1023"/>
      <c r="Q25" s="1146">
        <v>525067</v>
      </c>
      <c r="R25" s="1146"/>
      <c r="S25" s="1146">
        <v>2932328</v>
      </c>
      <c r="T25" s="1146"/>
      <c r="U25" s="1146">
        <v>2407261</v>
      </c>
      <c r="V25" s="1146"/>
      <c r="W25" s="1010">
        <v>4.5846739558951528</v>
      </c>
      <c r="X25" s="1010"/>
      <c r="Y25" s="1010" t="s">
        <v>427</v>
      </c>
      <c r="Z25" s="1011"/>
    </row>
    <row r="26" spans="1:26" ht="15" customHeight="1" thickBot="1">
      <c r="A26" s="882" t="s">
        <v>38</v>
      </c>
      <c r="B26" s="883"/>
      <c r="C26" s="883"/>
      <c r="D26" s="883"/>
      <c r="E26" s="791"/>
      <c r="F26" s="94" t="s">
        <v>39</v>
      </c>
      <c r="G26" s="1022"/>
      <c r="H26" s="1022"/>
      <c r="I26" s="1022"/>
      <c r="J26" s="1022"/>
      <c r="K26" s="1022"/>
      <c r="L26" s="1022"/>
      <c r="M26" s="1022"/>
      <c r="N26" s="1022"/>
      <c r="O26" s="1022"/>
      <c r="P26" s="1022"/>
      <c r="Q26" s="1143">
        <v>-3520080</v>
      </c>
      <c r="R26" s="1143"/>
      <c r="S26" s="1143">
        <v>-2100187</v>
      </c>
      <c r="T26" s="1143"/>
      <c r="U26" s="1143">
        <v>1419893</v>
      </c>
      <c r="V26" s="1143"/>
      <c r="W26" s="861">
        <v>0.40336952569259787</v>
      </c>
      <c r="X26" s="861"/>
      <c r="Y26" s="861" t="s">
        <v>427</v>
      </c>
      <c r="Z26" s="862"/>
    </row>
    <row r="27" spans="1:26" ht="15" customHeight="1" thickTop="1">
      <c r="A27" s="880" t="s">
        <v>41</v>
      </c>
      <c r="B27" s="881"/>
      <c r="C27" s="881"/>
      <c r="D27" s="881"/>
      <c r="E27" s="791"/>
      <c r="F27" s="95" t="s">
        <v>42</v>
      </c>
      <c r="G27" s="1017"/>
      <c r="H27" s="1017"/>
      <c r="I27" s="1017"/>
      <c r="J27" s="1017"/>
      <c r="K27" s="1017"/>
      <c r="L27" s="1017"/>
      <c r="M27" s="1017"/>
      <c r="N27" s="1017"/>
      <c r="O27" s="1017"/>
      <c r="P27" s="1017"/>
      <c r="Q27" s="1138">
        <v>-3529990</v>
      </c>
      <c r="R27" s="1138"/>
      <c r="S27" s="1138">
        <v>-2116207</v>
      </c>
      <c r="T27" s="1138"/>
      <c r="U27" s="1138">
        <v>1413783</v>
      </c>
      <c r="V27" s="1138"/>
      <c r="W27" s="1005">
        <v>0.40050623372870742</v>
      </c>
      <c r="X27" s="1005"/>
      <c r="Y27" s="1005" t="s">
        <v>427</v>
      </c>
      <c r="Z27" s="1006"/>
    </row>
    <row r="28" spans="1:26" ht="18" customHeight="1" thickBot="1">
      <c r="A28" s="960" t="s">
        <v>428</v>
      </c>
      <c r="B28" s="961"/>
      <c r="C28" s="961"/>
      <c r="D28" s="962"/>
      <c r="E28" s="791"/>
      <c r="F28" s="96" t="s">
        <v>44</v>
      </c>
      <c r="G28" s="1016"/>
      <c r="H28" s="1016"/>
      <c r="I28" s="1016"/>
      <c r="J28" s="1016"/>
      <c r="K28" s="1016"/>
      <c r="L28" s="1016"/>
      <c r="M28" s="1016"/>
      <c r="N28" s="1016"/>
      <c r="O28" s="1016"/>
      <c r="P28" s="1016"/>
      <c r="Q28" s="1148">
        <v>-3531648</v>
      </c>
      <c r="R28" s="1148"/>
      <c r="S28" s="1148">
        <v>-2116812</v>
      </c>
      <c r="T28" s="1148"/>
      <c r="U28" s="1148">
        <v>1414836</v>
      </c>
      <c r="V28" s="1148"/>
      <c r="W28" s="858">
        <v>0.40061636946830492</v>
      </c>
      <c r="X28" s="858"/>
      <c r="Y28" s="858" t="s">
        <v>427</v>
      </c>
      <c r="Z28" s="859"/>
    </row>
    <row r="29" spans="1:26" ht="15.75" customHeight="1" thickBot="1">
      <c r="A29" s="963"/>
      <c r="B29" s="964"/>
      <c r="C29" s="964"/>
      <c r="D29" s="965"/>
      <c r="E29" s="791"/>
    </row>
    <row r="30" spans="1:26" ht="34.5" customHeight="1" thickTop="1" thickBot="1">
      <c r="A30" s="966"/>
      <c r="B30" s="967"/>
      <c r="C30" s="967"/>
      <c r="D30" s="968"/>
      <c r="E30" s="791"/>
      <c r="F30" s="92" t="s">
        <v>45</v>
      </c>
      <c r="G30" s="879">
        <v>2018</v>
      </c>
      <c r="H30" s="879"/>
      <c r="I30" s="879">
        <v>2019</v>
      </c>
      <c r="J30" s="879"/>
      <c r="K30" s="879">
        <v>2020</v>
      </c>
      <c r="L30" s="879"/>
      <c r="M30" s="879">
        <v>2021</v>
      </c>
      <c r="N30" s="879"/>
      <c r="O30" s="879">
        <v>2022</v>
      </c>
      <c r="P30" s="879"/>
      <c r="Q30" s="868">
        <v>2023</v>
      </c>
      <c r="R30" s="868"/>
      <c r="S30" s="868">
        <v>2024</v>
      </c>
      <c r="T30" s="868"/>
      <c r="U30" s="869" t="s">
        <v>34</v>
      </c>
      <c r="V30" s="869"/>
      <c r="W30" s="869" t="s">
        <v>35</v>
      </c>
      <c r="X30" s="869"/>
      <c r="Y30" s="869" t="s">
        <v>36</v>
      </c>
      <c r="Z30" s="870"/>
    </row>
    <row r="31" spans="1:26" ht="18" customHeight="1">
      <c r="A31" s="838" t="s">
        <v>46</v>
      </c>
      <c r="B31" s="839"/>
      <c r="C31" s="839"/>
      <c r="D31" s="839"/>
      <c r="E31" s="791"/>
      <c r="F31" s="93" t="s">
        <v>47</v>
      </c>
      <c r="G31" s="1023"/>
      <c r="H31" s="1023"/>
      <c r="I31" s="1023"/>
      <c r="J31" s="1023"/>
      <c r="K31" s="1023"/>
      <c r="L31" s="1023"/>
      <c r="M31" s="1023"/>
      <c r="N31" s="1023"/>
      <c r="O31" s="1023"/>
      <c r="P31" s="1023"/>
      <c r="Q31" s="1023">
        <v>246568</v>
      </c>
      <c r="R31" s="1023"/>
      <c r="S31" s="1146">
        <v>212672</v>
      </c>
      <c r="T31" s="1146">
        <v>212672</v>
      </c>
      <c r="U31" s="1146">
        <v>-33896</v>
      </c>
      <c r="V31" s="1146"/>
      <c r="W31" s="1010">
        <v>-0.13747120469809548</v>
      </c>
      <c r="X31" s="1010"/>
      <c r="Y31" s="1010" t="s">
        <v>427</v>
      </c>
      <c r="Z31" s="1011"/>
    </row>
    <row r="32" spans="1:26" ht="18" customHeight="1">
      <c r="A32" s="1018" t="s">
        <v>94</v>
      </c>
      <c r="B32" s="837"/>
      <c r="C32" s="837"/>
      <c r="D32" s="1019"/>
      <c r="E32" s="791"/>
      <c r="F32" s="94" t="s">
        <v>49</v>
      </c>
      <c r="G32" s="1022"/>
      <c r="H32" s="1022"/>
      <c r="I32" s="1022"/>
      <c r="J32" s="1022"/>
      <c r="K32" s="1022"/>
      <c r="L32" s="1022"/>
      <c r="M32" s="1022"/>
      <c r="N32" s="1022"/>
      <c r="O32" s="1022"/>
      <c r="P32" s="1022"/>
      <c r="Q32" s="1022">
        <v>1073216</v>
      </c>
      <c r="R32" s="1022"/>
      <c r="S32" s="1143">
        <v>3156132</v>
      </c>
      <c r="T32" s="1143">
        <v>3156132</v>
      </c>
      <c r="U32" s="1143">
        <v>2082916</v>
      </c>
      <c r="V32" s="1143"/>
      <c r="W32" s="861">
        <v>1.9408171328045798</v>
      </c>
      <c r="X32" s="861"/>
      <c r="Y32" s="861" t="s">
        <v>427</v>
      </c>
      <c r="Z32" s="862"/>
    </row>
    <row r="33" spans="1:26" ht="18" customHeight="1">
      <c r="A33" s="838" t="s">
        <v>50</v>
      </c>
      <c r="B33" s="839"/>
      <c r="C33" s="839"/>
      <c r="D33" s="839"/>
      <c r="E33" s="791"/>
      <c r="F33" s="95" t="s">
        <v>51</v>
      </c>
      <c r="G33" s="1017"/>
      <c r="H33" s="1017"/>
      <c r="I33" s="1017"/>
      <c r="J33" s="1017"/>
      <c r="K33" s="1017"/>
      <c r="L33" s="1017"/>
      <c r="M33" s="1017"/>
      <c r="N33" s="1017"/>
      <c r="O33" s="1017"/>
      <c r="P33" s="1017"/>
      <c r="Q33" s="1017">
        <v>-826648</v>
      </c>
      <c r="R33" s="1017"/>
      <c r="S33" s="1138">
        <v>-2943460</v>
      </c>
      <c r="T33" s="1138">
        <v>-2943460</v>
      </c>
      <c r="U33" s="1138">
        <v>-2116812</v>
      </c>
      <c r="V33" s="1138"/>
      <c r="W33" s="1005">
        <v>-2.5607175000725824</v>
      </c>
      <c r="X33" s="1005"/>
      <c r="Y33" s="1005" t="s">
        <v>427</v>
      </c>
      <c r="Z33" s="1006"/>
    </row>
    <row r="34" spans="1:26" ht="18" customHeight="1">
      <c r="A34" s="863" t="s">
        <v>429</v>
      </c>
      <c r="B34" s="864"/>
      <c r="C34" s="864"/>
      <c r="D34" s="864"/>
      <c r="E34" s="791"/>
      <c r="F34" s="94" t="s">
        <v>53</v>
      </c>
      <c r="G34" s="1022"/>
      <c r="H34" s="1022"/>
      <c r="I34" s="1022"/>
      <c r="J34" s="1022"/>
      <c r="K34" s="1022"/>
      <c r="L34" s="1022"/>
      <c r="M34" s="1022"/>
      <c r="N34" s="1022"/>
      <c r="O34" s="1022"/>
      <c r="P34" s="1022"/>
      <c r="Q34" s="1022">
        <v>246568</v>
      </c>
      <c r="R34" s="1022"/>
      <c r="S34" s="1143">
        <v>212672</v>
      </c>
      <c r="T34" s="1143">
        <v>212672</v>
      </c>
      <c r="U34" s="1143">
        <v>-33896</v>
      </c>
      <c r="V34" s="1143"/>
      <c r="W34" s="861">
        <v>-0.13747120469809548</v>
      </c>
      <c r="X34" s="861"/>
      <c r="Y34" s="861" t="s">
        <v>427</v>
      </c>
      <c r="Z34" s="862"/>
    </row>
    <row r="35" spans="1:26" ht="18" customHeight="1" thickBot="1">
      <c r="A35" s="838" t="s">
        <v>54</v>
      </c>
      <c r="B35" s="839"/>
      <c r="C35" s="839"/>
      <c r="D35" s="839"/>
      <c r="E35" s="791"/>
      <c r="F35" s="97" t="s">
        <v>55</v>
      </c>
      <c r="G35" s="1112"/>
      <c r="H35" s="1112"/>
      <c r="I35" s="1112"/>
      <c r="J35" s="1112"/>
      <c r="K35" s="1112"/>
      <c r="L35" s="1112"/>
      <c r="M35" s="1112"/>
      <c r="N35" s="1112"/>
      <c r="O35" s="1112"/>
      <c r="P35" s="1112"/>
      <c r="Q35" s="1112">
        <v>-826648</v>
      </c>
      <c r="R35" s="1112"/>
      <c r="S35" s="1137">
        <v>-2943460</v>
      </c>
      <c r="T35" s="1137">
        <v>-2943460</v>
      </c>
      <c r="U35" s="1137">
        <v>-2116812</v>
      </c>
      <c r="V35" s="1137"/>
      <c r="W35" s="1007">
        <v>-2.5607175000725824</v>
      </c>
      <c r="X35" s="1007"/>
      <c r="Y35" s="1007" t="s">
        <v>427</v>
      </c>
      <c r="Z35" s="1008"/>
    </row>
    <row r="36" spans="1:26" ht="18" customHeight="1" thickBot="1">
      <c r="A36" s="836" t="s">
        <v>281</v>
      </c>
      <c r="B36" s="837"/>
      <c r="C36" s="837"/>
      <c r="D36" s="837"/>
      <c r="E36" s="791"/>
    </row>
    <row r="37" spans="1:26" ht="18" customHeight="1" thickBot="1">
      <c r="A37" s="838" t="s">
        <v>57</v>
      </c>
      <c r="B37" s="839"/>
      <c r="C37" s="839"/>
      <c r="D37" s="839"/>
      <c r="E37" s="985"/>
      <c r="F37" s="929" t="s">
        <v>58</v>
      </c>
      <c r="G37" s="840"/>
      <c r="H37" s="840"/>
      <c r="I37" s="840"/>
      <c r="J37" s="840"/>
      <c r="K37" s="840"/>
      <c r="L37" s="840"/>
      <c r="M37" s="840"/>
      <c r="N37" s="840"/>
      <c r="O37" s="840"/>
      <c r="P37" s="840"/>
      <c r="Q37" s="840"/>
      <c r="R37" s="840"/>
      <c r="S37" s="840"/>
      <c r="T37" s="840"/>
      <c r="U37" s="840"/>
      <c r="V37" s="840"/>
      <c r="W37" s="840"/>
      <c r="X37" s="840"/>
      <c r="Y37" s="840"/>
      <c r="Z37" s="841"/>
    </row>
    <row r="38" spans="1:26" ht="18" customHeight="1">
      <c r="A38" s="1198">
        <v>2562</v>
      </c>
      <c r="B38" s="1199"/>
      <c r="C38" s="1199"/>
      <c r="D38" s="1199"/>
      <c r="E38" s="791"/>
      <c r="F38" s="933"/>
      <c r="G38" s="844"/>
      <c r="H38" s="844"/>
      <c r="I38" s="844"/>
      <c r="J38" s="844"/>
      <c r="K38" s="844"/>
      <c r="L38" s="844"/>
      <c r="M38" s="844"/>
      <c r="N38" s="844"/>
      <c r="O38" s="844"/>
      <c r="P38" s="844"/>
      <c r="Q38" s="844"/>
      <c r="R38" s="844"/>
      <c r="S38" s="844"/>
      <c r="T38" s="844"/>
      <c r="U38" s="844"/>
      <c r="V38" s="844"/>
      <c r="W38" s="844"/>
      <c r="X38" s="844"/>
      <c r="Y38" s="844"/>
      <c r="Z38" s="844"/>
    </row>
    <row r="39" spans="1:26" ht="18" customHeight="1">
      <c r="A39" s="847" t="s">
        <v>59</v>
      </c>
      <c r="B39" s="848"/>
      <c r="C39" s="848"/>
      <c r="D39" s="848"/>
      <c r="E39" s="791"/>
      <c r="F39" s="934"/>
      <c r="G39" s="845"/>
      <c r="H39" s="845"/>
      <c r="I39" s="845"/>
      <c r="J39" s="845"/>
      <c r="K39" s="845"/>
      <c r="L39" s="845"/>
      <c r="M39" s="845"/>
      <c r="N39" s="845"/>
      <c r="O39" s="845"/>
      <c r="P39" s="845"/>
      <c r="Q39" s="845"/>
      <c r="R39" s="845"/>
      <c r="S39" s="845"/>
      <c r="T39" s="845"/>
      <c r="U39" s="845"/>
      <c r="V39" s="845"/>
      <c r="W39" s="845"/>
      <c r="X39" s="845"/>
      <c r="Y39" s="845"/>
      <c r="Z39" s="845"/>
    </row>
    <row r="40" spans="1:26" ht="18" customHeight="1">
      <c r="A40" s="1001" t="s">
        <v>137</v>
      </c>
      <c r="B40" s="1002"/>
      <c r="C40" s="1233">
        <v>100</v>
      </c>
      <c r="D40" s="1238"/>
      <c r="E40" s="791"/>
      <c r="F40" s="934"/>
      <c r="G40" s="845"/>
      <c r="H40" s="845"/>
      <c r="I40" s="845"/>
      <c r="J40" s="845"/>
      <c r="K40" s="845"/>
      <c r="L40" s="845"/>
      <c r="M40" s="845"/>
      <c r="N40" s="845"/>
      <c r="O40" s="845"/>
      <c r="P40" s="845"/>
      <c r="Q40" s="845"/>
      <c r="R40" s="845"/>
      <c r="S40" s="845"/>
      <c r="T40" s="845"/>
      <c r="U40" s="845"/>
      <c r="V40" s="845"/>
      <c r="W40" s="845"/>
      <c r="X40" s="845"/>
      <c r="Y40" s="845"/>
      <c r="Z40" s="845"/>
    </row>
    <row r="41" spans="1:26" ht="18" customHeight="1">
      <c r="A41" s="855" t="s">
        <v>61</v>
      </c>
      <c r="B41" s="856"/>
      <c r="C41" s="856"/>
      <c r="D41" s="856"/>
      <c r="E41" s="791"/>
      <c r="F41" s="934"/>
      <c r="G41" s="845"/>
      <c r="H41" s="845"/>
      <c r="I41" s="845"/>
      <c r="J41" s="845"/>
      <c r="K41" s="845"/>
      <c r="L41" s="845"/>
      <c r="M41" s="845"/>
      <c r="N41" s="845"/>
      <c r="O41" s="845"/>
      <c r="P41" s="845"/>
      <c r="Q41" s="845"/>
      <c r="R41" s="845"/>
      <c r="S41" s="845"/>
      <c r="T41" s="845"/>
      <c r="U41" s="845"/>
      <c r="V41" s="845"/>
      <c r="W41" s="845"/>
      <c r="X41" s="845"/>
      <c r="Y41" s="845"/>
      <c r="Z41" s="845"/>
    </row>
    <row r="42" spans="1:26" ht="18" customHeight="1" thickBot="1">
      <c r="A42" s="829" t="s">
        <v>430</v>
      </c>
      <c r="B42" s="830"/>
      <c r="C42" s="830"/>
      <c r="D42" s="830"/>
      <c r="E42" s="791"/>
      <c r="F42" s="934"/>
      <c r="G42" s="845"/>
      <c r="H42" s="845"/>
      <c r="I42" s="845"/>
      <c r="J42" s="845"/>
      <c r="K42" s="845"/>
      <c r="L42" s="845"/>
      <c r="M42" s="845"/>
      <c r="N42" s="845"/>
      <c r="O42" s="845"/>
      <c r="P42" s="845"/>
      <c r="Q42" s="845"/>
      <c r="R42" s="845"/>
      <c r="S42" s="845"/>
      <c r="T42" s="845"/>
      <c r="U42" s="845"/>
      <c r="V42" s="845"/>
      <c r="W42" s="845"/>
      <c r="X42" s="845"/>
      <c r="Y42" s="845"/>
      <c r="Z42" s="845"/>
    </row>
    <row r="43" spans="1:26" ht="18" customHeight="1" thickTop="1" thickBot="1">
      <c r="A43" s="831" t="s">
        <v>63</v>
      </c>
      <c r="B43" s="832"/>
      <c r="C43" s="832"/>
      <c r="D43" s="832"/>
      <c r="E43" s="791"/>
      <c r="F43" s="934"/>
      <c r="G43" s="845"/>
      <c r="H43" s="845"/>
      <c r="I43" s="845"/>
      <c r="J43" s="845"/>
      <c r="K43" s="845"/>
      <c r="L43" s="845"/>
      <c r="M43" s="845"/>
      <c r="N43" s="845"/>
      <c r="O43" s="845"/>
      <c r="P43" s="845"/>
      <c r="Q43" s="845"/>
      <c r="R43" s="845"/>
      <c r="S43" s="845"/>
      <c r="T43" s="845"/>
      <c r="U43" s="845"/>
      <c r="V43" s="845"/>
      <c r="W43" s="845"/>
      <c r="X43" s="845"/>
      <c r="Y43" s="845"/>
      <c r="Z43" s="845"/>
    </row>
    <row r="44" spans="1:26" ht="18" customHeight="1" thickTop="1">
      <c r="A44" s="811" t="s">
        <v>64</v>
      </c>
      <c r="B44" s="812"/>
      <c r="C44" s="812"/>
      <c r="D44" s="813"/>
      <c r="E44" s="791"/>
      <c r="F44" s="934"/>
      <c r="G44" s="845"/>
      <c r="H44" s="845"/>
      <c r="I44" s="845"/>
      <c r="J44" s="845"/>
      <c r="K44" s="845"/>
      <c r="L44" s="845"/>
      <c r="M44" s="845"/>
      <c r="N44" s="845"/>
      <c r="O44" s="845"/>
      <c r="P44" s="845"/>
      <c r="Q44" s="845"/>
      <c r="R44" s="845"/>
      <c r="S44" s="845"/>
      <c r="T44" s="845"/>
      <c r="U44" s="845"/>
      <c r="V44" s="845"/>
      <c r="W44" s="845"/>
      <c r="X44" s="845"/>
      <c r="Y44" s="845"/>
      <c r="Z44" s="845"/>
    </row>
    <row r="45" spans="1:26" ht="18" customHeight="1" thickBot="1">
      <c r="A45" s="833" t="s">
        <v>431</v>
      </c>
      <c r="B45" s="834"/>
      <c r="C45" s="834"/>
      <c r="D45" s="835"/>
      <c r="E45" s="791"/>
      <c r="F45" s="1000"/>
      <c r="G45" s="846"/>
      <c r="H45" s="846"/>
      <c r="I45" s="846"/>
      <c r="J45" s="846"/>
      <c r="K45" s="846"/>
      <c r="L45" s="846"/>
      <c r="M45" s="846"/>
      <c r="N45" s="846"/>
      <c r="O45" s="846"/>
      <c r="P45" s="846"/>
      <c r="Q45" s="846"/>
      <c r="R45" s="846"/>
      <c r="S45" s="846"/>
      <c r="T45" s="846"/>
      <c r="U45" s="846"/>
      <c r="V45" s="846"/>
      <c r="W45" s="846"/>
      <c r="X45" s="846"/>
      <c r="Y45" s="846"/>
      <c r="Z45" s="846"/>
    </row>
    <row r="46" spans="1:26" ht="18" customHeight="1" thickBot="1">
      <c r="A46" s="796" t="s">
        <v>66</v>
      </c>
      <c r="B46" s="797"/>
      <c r="C46" s="797"/>
      <c r="D46" s="798"/>
      <c r="E46" s="791"/>
      <c r="F46" s="938" t="s">
        <v>68</v>
      </c>
      <c r="G46" s="817"/>
      <c r="H46" s="817"/>
      <c r="I46" s="817"/>
      <c r="J46" s="817"/>
      <c r="K46" s="817"/>
      <c r="L46" s="817"/>
      <c r="M46" s="817"/>
      <c r="N46" s="817"/>
      <c r="O46" s="817"/>
      <c r="P46" s="817"/>
      <c r="Q46" s="817"/>
      <c r="R46" s="817"/>
      <c r="S46" s="817"/>
      <c r="T46" s="817"/>
      <c r="U46" s="817"/>
      <c r="V46" s="817"/>
      <c r="W46" s="817"/>
      <c r="X46" s="817"/>
      <c r="Y46" s="817"/>
      <c r="Z46" s="818"/>
    </row>
    <row r="47" spans="1:26" ht="18" customHeight="1" thickBot="1">
      <c r="A47" s="802" t="s">
        <v>432</v>
      </c>
      <c r="B47" s="803"/>
      <c r="C47" s="803"/>
      <c r="D47" s="804"/>
      <c r="E47" s="791"/>
      <c r="F47" s="307" t="s">
        <v>70</v>
      </c>
      <c r="G47" s="1244" t="s">
        <v>71</v>
      </c>
      <c r="H47" s="1244"/>
      <c r="I47" s="1244"/>
      <c r="J47" s="1244"/>
      <c r="K47" s="826" t="s">
        <v>72</v>
      </c>
      <c r="L47" s="827"/>
      <c r="M47" s="828"/>
      <c r="N47" s="826" t="s">
        <v>73</v>
      </c>
      <c r="O47" s="827"/>
      <c r="P47" s="827"/>
      <c r="Q47" s="827"/>
      <c r="R47" s="827"/>
      <c r="S47" s="827"/>
      <c r="T47" s="827"/>
      <c r="U47" s="827"/>
      <c r="V47" s="827"/>
      <c r="W47" s="827"/>
      <c r="X47" s="827"/>
      <c r="Y47" s="827"/>
      <c r="Z47" s="940"/>
    </row>
    <row r="48" spans="1:26" ht="18" customHeight="1">
      <c r="A48" s="802" t="s">
        <v>433</v>
      </c>
      <c r="B48" s="803"/>
      <c r="C48" s="803"/>
      <c r="D48" s="804"/>
      <c r="E48" s="985"/>
      <c r="F48" s="1465" t="s">
        <v>87</v>
      </c>
      <c r="G48" s="1466"/>
      <c r="H48" s="1466"/>
      <c r="I48" s="1466"/>
      <c r="J48" s="1466"/>
      <c r="K48" s="1466"/>
      <c r="L48" s="1466"/>
      <c r="M48" s="1466"/>
      <c r="N48" s="1466"/>
      <c r="O48" s="1466"/>
      <c r="P48" s="1466"/>
      <c r="Q48" s="1466"/>
      <c r="R48" s="1466"/>
      <c r="S48" s="1466"/>
      <c r="T48" s="1466"/>
      <c r="U48" s="1466"/>
      <c r="V48" s="1466"/>
      <c r="W48" s="1466"/>
      <c r="X48" s="1466"/>
      <c r="Y48" s="1466"/>
      <c r="Z48" s="1467"/>
    </row>
    <row r="49" spans="1:26" ht="18" customHeight="1">
      <c r="A49" s="802" t="s">
        <v>434</v>
      </c>
      <c r="B49" s="803"/>
      <c r="C49" s="803"/>
      <c r="D49" s="804"/>
      <c r="E49" s="985"/>
      <c r="F49" s="1438"/>
      <c r="G49" s="1468"/>
      <c r="H49" s="1468"/>
      <c r="I49" s="1468"/>
      <c r="J49" s="1468"/>
      <c r="K49" s="1468"/>
      <c r="L49" s="1468"/>
      <c r="M49" s="1468"/>
      <c r="N49" s="1468"/>
      <c r="O49" s="1468"/>
      <c r="P49" s="1468"/>
      <c r="Q49" s="1468"/>
      <c r="R49" s="1468"/>
      <c r="S49" s="1468"/>
      <c r="T49" s="1468"/>
      <c r="U49" s="1468"/>
      <c r="V49" s="1468"/>
      <c r="W49" s="1468"/>
      <c r="X49" s="1468"/>
      <c r="Y49" s="1468"/>
      <c r="Z49" s="1469"/>
    </row>
    <row r="50" spans="1:26" ht="18" customHeight="1">
      <c r="A50" s="802" t="s">
        <v>435</v>
      </c>
      <c r="B50" s="803"/>
      <c r="C50" s="803"/>
      <c r="D50" s="804"/>
      <c r="E50" s="985"/>
      <c r="F50" s="1438"/>
      <c r="G50" s="1468"/>
      <c r="H50" s="1468"/>
      <c r="I50" s="1468"/>
      <c r="J50" s="1468"/>
      <c r="K50" s="1468"/>
      <c r="L50" s="1468"/>
      <c r="M50" s="1468"/>
      <c r="N50" s="1468"/>
      <c r="O50" s="1468"/>
      <c r="P50" s="1468"/>
      <c r="Q50" s="1468"/>
      <c r="R50" s="1468"/>
      <c r="S50" s="1468"/>
      <c r="T50" s="1468"/>
      <c r="U50" s="1468"/>
      <c r="V50" s="1468"/>
      <c r="W50" s="1468"/>
      <c r="X50" s="1468"/>
      <c r="Y50" s="1468"/>
      <c r="Z50" s="1469"/>
    </row>
    <row r="51" spans="1:26" ht="18" customHeight="1">
      <c r="A51" s="833" t="s">
        <v>436</v>
      </c>
      <c r="B51" s="834"/>
      <c r="C51" s="834"/>
      <c r="D51" s="835"/>
      <c r="E51" s="985"/>
      <c r="F51" s="1438"/>
      <c r="G51" s="1468"/>
      <c r="H51" s="1468"/>
      <c r="I51" s="1468"/>
      <c r="J51" s="1468"/>
      <c r="K51" s="1468"/>
      <c r="L51" s="1468"/>
      <c r="M51" s="1468"/>
      <c r="N51" s="1468"/>
      <c r="O51" s="1468"/>
      <c r="P51" s="1468"/>
      <c r="Q51" s="1468"/>
      <c r="R51" s="1468"/>
      <c r="S51" s="1468"/>
      <c r="T51" s="1468"/>
      <c r="U51" s="1468"/>
      <c r="V51" s="1468"/>
      <c r="W51" s="1468"/>
      <c r="X51" s="1468"/>
      <c r="Y51" s="1468"/>
      <c r="Z51" s="1469"/>
    </row>
    <row r="52" spans="1:26" ht="18" customHeight="1">
      <c r="A52" s="814" t="s">
        <v>437</v>
      </c>
      <c r="B52" s="815"/>
      <c r="C52" s="815"/>
      <c r="D52" s="816"/>
      <c r="E52" s="985"/>
      <c r="F52" s="1438"/>
      <c r="G52" s="1468"/>
      <c r="H52" s="1468"/>
      <c r="I52" s="1468"/>
      <c r="J52" s="1468"/>
      <c r="K52" s="1468"/>
      <c r="L52" s="1468"/>
      <c r="M52" s="1468"/>
      <c r="N52" s="1468"/>
      <c r="O52" s="1468"/>
      <c r="P52" s="1468"/>
      <c r="Q52" s="1468"/>
      <c r="R52" s="1468"/>
      <c r="S52" s="1468"/>
      <c r="T52" s="1468"/>
      <c r="U52" s="1468"/>
      <c r="V52" s="1468"/>
      <c r="W52" s="1468"/>
      <c r="X52" s="1468"/>
      <c r="Y52" s="1468"/>
      <c r="Z52" s="1469"/>
    </row>
    <row r="53" spans="1:26" ht="18" customHeight="1">
      <c r="A53" s="814" t="s">
        <v>438</v>
      </c>
      <c r="B53" s="815"/>
      <c r="C53" s="815"/>
      <c r="D53" s="816"/>
      <c r="E53" s="985"/>
      <c r="F53" s="1438"/>
      <c r="G53" s="1468"/>
      <c r="H53" s="1468"/>
      <c r="I53" s="1468"/>
      <c r="J53" s="1468"/>
      <c r="K53" s="1468"/>
      <c r="L53" s="1468"/>
      <c r="M53" s="1468"/>
      <c r="N53" s="1468"/>
      <c r="O53" s="1468"/>
      <c r="P53" s="1468"/>
      <c r="Q53" s="1468"/>
      <c r="R53" s="1468"/>
      <c r="S53" s="1468"/>
      <c r="T53" s="1468"/>
      <c r="U53" s="1468"/>
      <c r="V53" s="1468"/>
      <c r="W53" s="1468"/>
      <c r="X53" s="1468"/>
      <c r="Y53" s="1468"/>
      <c r="Z53" s="1469"/>
    </row>
    <row r="54" spans="1:26" ht="18" customHeight="1">
      <c r="A54" s="796" t="s">
        <v>74</v>
      </c>
      <c r="B54" s="797"/>
      <c r="C54" s="797"/>
      <c r="D54" s="798"/>
      <c r="E54" s="985"/>
      <c r="F54" s="1438"/>
      <c r="G54" s="1468"/>
      <c r="H54" s="1468"/>
      <c r="I54" s="1468"/>
      <c r="J54" s="1468"/>
      <c r="K54" s="1468"/>
      <c r="L54" s="1468"/>
      <c r="M54" s="1468"/>
      <c r="N54" s="1468"/>
      <c r="O54" s="1468"/>
      <c r="P54" s="1468"/>
      <c r="Q54" s="1468"/>
      <c r="R54" s="1468"/>
      <c r="S54" s="1468"/>
      <c r="T54" s="1468"/>
      <c r="U54" s="1468"/>
      <c r="V54" s="1468"/>
      <c r="W54" s="1468"/>
      <c r="X54" s="1468"/>
      <c r="Y54" s="1468"/>
      <c r="Z54" s="1469"/>
    </row>
    <row r="55" spans="1:26" ht="18" customHeight="1">
      <c r="A55" s="1155" t="s">
        <v>107</v>
      </c>
      <c r="B55" s="1156"/>
      <c r="C55" s="1156"/>
      <c r="D55" s="1157"/>
      <c r="E55" s="985"/>
      <c r="F55" s="1438"/>
      <c r="G55" s="1468"/>
      <c r="H55" s="1468"/>
      <c r="I55" s="1468"/>
      <c r="J55" s="1468"/>
      <c r="K55" s="1468"/>
      <c r="L55" s="1468"/>
      <c r="M55" s="1468"/>
      <c r="N55" s="1468"/>
      <c r="O55" s="1468"/>
      <c r="P55" s="1468"/>
      <c r="Q55" s="1468"/>
      <c r="R55" s="1468"/>
      <c r="S55" s="1468"/>
      <c r="T55" s="1468"/>
      <c r="U55" s="1468"/>
      <c r="V55" s="1468"/>
      <c r="W55" s="1468"/>
      <c r="X55" s="1468"/>
      <c r="Y55" s="1468"/>
      <c r="Z55" s="1469"/>
    </row>
    <row r="56" spans="1:26" ht="18" customHeight="1">
      <c r="A56" s="1155" t="s">
        <v>107</v>
      </c>
      <c r="B56" s="1156"/>
      <c r="C56" s="1156"/>
      <c r="D56" s="1157"/>
      <c r="E56" s="985"/>
      <c r="F56" s="1438"/>
      <c r="G56" s="1468"/>
      <c r="H56" s="1468"/>
      <c r="I56" s="1468"/>
      <c r="J56" s="1468"/>
      <c r="K56" s="1468"/>
      <c r="L56" s="1468"/>
      <c r="M56" s="1468"/>
      <c r="N56" s="1468"/>
      <c r="O56" s="1468"/>
      <c r="P56" s="1468"/>
      <c r="Q56" s="1468"/>
      <c r="R56" s="1468"/>
      <c r="S56" s="1468"/>
      <c r="T56" s="1468"/>
      <c r="U56" s="1468"/>
      <c r="V56" s="1468"/>
      <c r="W56" s="1468"/>
      <c r="X56" s="1468"/>
      <c r="Y56" s="1468"/>
      <c r="Z56" s="1469"/>
    </row>
    <row r="57" spans="1:26" ht="18" customHeight="1" thickBot="1">
      <c r="A57" s="1162" t="s">
        <v>107</v>
      </c>
      <c r="B57" s="1163"/>
      <c r="C57" s="1163"/>
      <c r="D57" s="1164"/>
      <c r="E57" s="985"/>
      <c r="F57" s="1438"/>
      <c r="G57" s="1468"/>
      <c r="H57" s="1468"/>
      <c r="I57" s="1468"/>
      <c r="J57" s="1468"/>
      <c r="K57" s="1468"/>
      <c r="L57" s="1468"/>
      <c r="M57" s="1468"/>
      <c r="N57" s="1468"/>
      <c r="O57" s="1468"/>
      <c r="P57" s="1468"/>
      <c r="Q57" s="1468"/>
      <c r="R57" s="1468"/>
      <c r="S57" s="1468"/>
      <c r="T57" s="1468"/>
      <c r="U57" s="1468"/>
      <c r="V57" s="1468"/>
      <c r="W57" s="1468"/>
      <c r="X57" s="1468"/>
      <c r="Y57" s="1468"/>
      <c r="Z57" s="1469"/>
    </row>
    <row r="58" spans="1:26" ht="18" customHeight="1" thickTop="1" thickBot="1">
      <c r="A58" s="808" t="s">
        <v>81</v>
      </c>
      <c r="B58" s="809"/>
      <c r="C58" s="809"/>
      <c r="D58" s="810"/>
      <c r="E58" s="985"/>
      <c r="F58" s="1438"/>
      <c r="G58" s="1468"/>
      <c r="H58" s="1468"/>
      <c r="I58" s="1468"/>
      <c r="J58" s="1468"/>
      <c r="K58" s="1468"/>
      <c r="L58" s="1468"/>
      <c r="M58" s="1468"/>
      <c r="N58" s="1468"/>
      <c r="O58" s="1468"/>
      <c r="P58" s="1468"/>
      <c r="Q58" s="1468"/>
      <c r="R58" s="1468"/>
      <c r="S58" s="1468"/>
      <c r="T58" s="1468"/>
      <c r="U58" s="1468"/>
      <c r="V58" s="1468"/>
      <c r="W58" s="1468"/>
      <c r="X58" s="1468"/>
      <c r="Y58" s="1468"/>
      <c r="Z58" s="1469"/>
    </row>
    <row r="59" spans="1:26" ht="18" customHeight="1" thickTop="1">
      <c r="A59" s="811" t="s">
        <v>82</v>
      </c>
      <c r="B59" s="812"/>
      <c r="C59" s="812"/>
      <c r="D59" s="813"/>
      <c r="E59" s="985"/>
      <c r="F59" s="1438"/>
      <c r="G59" s="1468"/>
      <c r="H59" s="1468"/>
      <c r="I59" s="1468"/>
      <c r="J59" s="1468"/>
      <c r="K59" s="1468"/>
      <c r="L59" s="1468"/>
      <c r="M59" s="1468"/>
      <c r="N59" s="1468"/>
      <c r="O59" s="1468"/>
      <c r="P59" s="1468"/>
      <c r="Q59" s="1468"/>
      <c r="R59" s="1468"/>
      <c r="S59" s="1468"/>
      <c r="T59" s="1468"/>
      <c r="U59" s="1468"/>
      <c r="V59" s="1468"/>
      <c r="W59" s="1468"/>
      <c r="X59" s="1468"/>
      <c r="Y59" s="1468"/>
      <c r="Z59" s="1469"/>
    </row>
    <row r="60" spans="1:26" ht="36.75" customHeight="1">
      <c r="A60" s="1408" t="s">
        <v>439</v>
      </c>
      <c r="B60" s="1409"/>
      <c r="C60" s="1409"/>
      <c r="D60" s="1574"/>
      <c r="E60" s="1031"/>
      <c r="F60" s="1438"/>
      <c r="G60" s="1468"/>
      <c r="H60" s="1468"/>
      <c r="I60" s="1468"/>
      <c r="J60" s="1468"/>
      <c r="K60" s="1468"/>
      <c r="L60" s="1468"/>
      <c r="M60" s="1468"/>
      <c r="N60" s="1468"/>
      <c r="O60" s="1468"/>
      <c r="P60" s="1468"/>
      <c r="Q60" s="1468"/>
      <c r="R60" s="1468"/>
      <c r="S60" s="1468"/>
      <c r="T60" s="1468"/>
      <c r="U60" s="1468"/>
      <c r="V60" s="1468"/>
      <c r="W60" s="1468"/>
      <c r="X60" s="1468"/>
      <c r="Y60" s="1468"/>
      <c r="Z60" s="1469"/>
    </row>
    <row r="61" spans="1:26" ht="36.75" customHeight="1" thickBot="1">
      <c r="A61" s="1411" t="s">
        <v>440</v>
      </c>
      <c r="B61" s="1412"/>
      <c r="C61" s="1412"/>
      <c r="D61" s="1647"/>
      <c r="E61" s="1033"/>
      <c r="F61" s="1470"/>
      <c r="G61" s="1471"/>
      <c r="H61" s="1471"/>
      <c r="I61" s="1471"/>
      <c r="J61" s="1471"/>
      <c r="K61" s="1471"/>
      <c r="L61" s="1471"/>
      <c r="M61" s="1471"/>
      <c r="N61" s="1471"/>
      <c r="O61" s="1471"/>
      <c r="P61" s="1471"/>
      <c r="Q61" s="1471"/>
      <c r="R61" s="1471"/>
      <c r="S61" s="1471"/>
      <c r="T61" s="1471"/>
      <c r="U61" s="1471"/>
      <c r="V61" s="1471"/>
      <c r="W61" s="1471"/>
      <c r="X61" s="1471"/>
      <c r="Y61" s="1471"/>
      <c r="Z61" s="1472"/>
    </row>
    <row r="62" spans="1:26" ht="18" customHeight="1"/>
    <row r="63" spans="1:26" ht="45" customHeight="1">
      <c r="E63"/>
    </row>
    <row r="64" spans="1:26" ht="15.75" thickBot="1">
      <c r="C64" s="191"/>
      <c r="E64"/>
      <c r="J64" s="205"/>
      <c r="K64" s="199"/>
    </row>
    <row r="65" spans="3:11" ht="15.75" thickBot="1">
      <c r="E65"/>
      <c r="J65" s="205"/>
      <c r="K65" s="199"/>
    </row>
    <row r="66" spans="3:11" ht="15.75" thickBot="1">
      <c r="E66"/>
      <c r="J66" s="205"/>
      <c r="K66" s="199"/>
    </row>
    <row r="67" spans="3:11" ht="15.75" thickBot="1">
      <c r="C67" s="191"/>
      <c r="E67"/>
      <c r="J67" s="205"/>
      <c r="K67" s="199"/>
    </row>
    <row r="68" spans="3:11" ht="15.75" thickBot="1">
      <c r="E68"/>
      <c r="J68" s="205"/>
      <c r="K68" s="199"/>
    </row>
    <row r="69" spans="3:11" ht="15.75" thickBot="1">
      <c r="E69"/>
      <c r="J69" s="205"/>
      <c r="K69" s="199"/>
    </row>
    <row r="70" spans="3:11" ht="15.75" thickBot="1">
      <c r="E70"/>
      <c r="J70" s="205"/>
      <c r="K70" s="199"/>
    </row>
    <row r="71" spans="3:11">
      <c r="E71"/>
      <c r="K71" s="200"/>
    </row>
    <row r="72" spans="3:11" ht="21.75" customHeight="1">
      <c r="E72"/>
    </row>
    <row r="73" spans="3:11" ht="23.25" customHeight="1">
      <c r="E73"/>
    </row>
    <row r="74" spans="3:11" ht="27.75" customHeight="1">
      <c r="E74"/>
    </row>
    <row r="75" spans="3:11" ht="30" customHeight="1">
      <c r="E75"/>
    </row>
    <row r="76" spans="3:11">
      <c r="E76"/>
    </row>
    <row r="77" spans="3:11" ht="22.5" customHeight="1">
      <c r="E77"/>
    </row>
    <row r="78" spans="3:11" ht="21" customHeight="1"/>
    <row r="79" spans="3:11" ht="24.75" customHeight="1"/>
    <row r="80" spans="3:11" ht="21" customHeight="1"/>
    <row r="82" ht="20.25" customHeight="1"/>
    <row r="86" ht="52.5" customHeight="1"/>
  </sheetData>
  <mergeCells count="173">
    <mergeCell ref="A1:D2"/>
    <mergeCell ref="E1:E61"/>
    <mergeCell ref="F1:T2"/>
    <mergeCell ref="A3:D12"/>
    <mergeCell ref="G3:H3"/>
    <mergeCell ref="I3:J3"/>
    <mergeCell ref="K3:L3"/>
    <mergeCell ref="M3:N3"/>
    <mergeCell ref="O3:P3"/>
    <mergeCell ref="Q3:R3"/>
    <mergeCell ref="S3:T3"/>
    <mergeCell ref="A13:D13"/>
    <mergeCell ref="A14:D16"/>
    <mergeCell ref="A17:D21"/>
    <mergeCell ref="G21:H21"/>
    <mergeCell ref="I21:J21"/>
    <mergeCell ref="K21:L21"/>
    <mergeCell ref="M21:N21"/>
    <mergeCell ref="O21:P21"/>
    <mergeCell ref="Q21:R21"/>
    <mergeCell ref="A22:D25"/>
    <mergeCell ref="G24:H24"/>
    <mergeCell ref="I24:J24"/>
    <mergeCell ref="K24:L24"/>
    <mergeCell ref="W24:X24"/>
    <mergeCell ref="Y24:Z24"/>
    <mergeCell ref="G25:H25"/>
    <mergeCell ref="I25:J25"/>
    <mergeCell ref="K25:L25"/>
    <mergeCell ref="M25:N25"/>
    <mergeCell ref="O25:P25"/>
    <mergeCell ref="Q25:R25"/>
    <mergeCell ref="S25:T25"/>
    <mergeCell ref="U25:V25"/>
    <mergeCell ref="W25:X25"/>
    <mergeCell ref="Y25:Z25"/>
    <mergeCell ref="M24:N24"/>
    <mergeCell ref="O24:P24"/>
    <mergeCell ref="Q24:R24"/>
    <mergeCell ref="S24:T24"/>
    <mergeCell ref="U24:V24"/>
    <mergeCell ref="S26:T26"/>
    <mergeCell ref="U26:V26"/>
    <mergeCell ref="S28:T28"/>
    <mergeCell ref="U28:V28"/>
    <mergeCell ref="W26:X26"/>
    <mergeCell ref="Y26:Z26"/>
    <mergeCell ref="A27:D27"/>
    <mergeCell ref="G27:H27"/>
    <mergeCell ref="I27:J27"/>
    <mergeCell ref="K27:L27"/>
    <mergeCell ref="M27:N27"/>
    <mergeCell ref="O27:P27"/>
    <mergeCell ref="A26:D26"/>
    <mergeCell ref="G26:H26"/>
    <mergeCell ref="I26:J26"/>
    <mergeCell ref="K26:L26"/>
    <mergeCell ref="M26:N26"/>
    <mergeCell ref="O26:P26"/>
    <mergeCell ref="Q26:R26"/>
    <mergeCell ref="W28:X28"/>
    <mergeCell ref="Y28:Z28"/>
    <mergeCell ref="Q27:R27"/>
    <mergeCell ref="S27:T27"/>
    <mergeCell ref="U27:V27"/>
    <mergeCell ref="W27:X27"/>
    <mergeCell ref="Y27:Z27"/>
    <mergeCell ref="A32:D32"/>
    <mergeCell ref="G32:H32"/>
    <mergeCell ref="I32:J32"/>
    <mergeCell ref="K32:L32"/>
    <mergeCell ref="M32:N32"/>
    <mergeCell ref="S30:T30"/>
    <mergeCell ref="U30:V30"/>
    <mergeCell ref="W30:X30"/>
    <mergeCell ref="Y30:Z30"/>
    <mergeCell ref="A31:D31"/>
    <mergeCell ref="G31:H31"/>
    <mergeCell ref="I31:J31"/>
    <mergeCell ref="K31:L31"/>
    <mergeCell ref="M31:N31"/>
    <mergeCell ref="O31:P31"/>
    <mergeCell ref="G30:H30"/>
    <mergeCell ref="I30:J30"/>
    <mergeCell ref="K30:L30"/>
    <mergeCell ref="M30:N30"/>
    <mergeCell ref="O30:P30"/>
    <mergeCell ref="Q30:R30"/>
    <mergeCell ref="A28:D30"/>
    <mergeCell ref="G28:H28"/>
    <mergeCell ref="I28:J28"/>
    <mergeCell ref="O32:P32"/>
    <mergeCell ref="Q32:R32"/>
    <mergeCell ref="K28:L28"/>
    <mergeCell ref="M28:N28"/>
    <mergeCell ref="O28:P28"/>
    <mergeCell ref="Q28:R28"/>
    <mergeCell ref="S32:T32"/>
    <mergeCell ref="U32:V32"/>
    <mergeCell ref="W32:X32"/>
    <mergeCell ref="Y32:Z32"/>
    <mergeCell ref="Q31:R31"/>
    <mergeCell ref="S31:T31"/>
    <mergeCell ref="U31:V31"/>
    <mergeCell ref="W31:X31"/>
    <mergeCell ref="Y31:Z31"/>
    <mergeCell ref="A34:D34"/>
    <mergeCell ref="G34:H34"/>
    <mergeCell ref="I34:J34"/>
    <mergeCell ref="K34:L34"/>
    <mergeCell ref="M34:N34"/>
    <mergeCell ref="A33:D33"/>
    <mergeCell ref="G33:H33"/>
    <mergeCell ref="I33:J33"/>
    <mergeCell ref="K33:L33"/>
    <mergeCell ref="M33:N33"/>
    <mergeCell ref="O34:P34"/>
    <mergeCell ref="Q34:R34"/>
    <mergeCell ref="S34:T34"/>
    <mergeCell ref="U34:V34"/>
    <mergeCell ref="W34:X34"/>
    <mergeCell ref="Y34:Z34"/>
    <mergeCell ref="Q33:R33"/>
    <mergeCell ref="S33:T33"/>
    <mergeCell ref="U33:V33"/>
    <mergeCell ref="W33:X33"/>
    <mergeCell ref="Y33:Z33"/>
    <mergeCell ref="O33:P33"/>
    <mergeCell ref="Q35:R35"/>
    <mergeCell ref="S35:T35"/>
    <mergeCell ref="U35:V35"/>
    <mergeCell ref="W35:X35"/>
    <mergeCell ref="Y35:Z35"/>
    <mergeCell ref="A36:D36"/>
    <mergeCell ref="A35:D35"/>
    <mergeCell ref="G35:H35"/>
    <mergeCell ref="I35:J35"/>
    <mergeCell ref="K35:L35"/>
    <mergeCell ref="M35:N35"/>
    <mergeCell ref="O35:P35"/>
    <mergeCell ref="A44:D44"/>
    <mergeCell ref="A45:D45"/>
    <mergeCell ref="A46:D46"/>
    <mergeCell ref="F46:Z46"/>
    <mergeCell ref="A47:D47"/>
    <mergeCell ref="G47:J47"/>
    <mergeCell ref="K47:M47"/>
    <mergeCell ref="N47:Z47"/>
    <mergeCell ref="A37:D37"/>
    <mergeCell ref="F37:Z37"/>
    <mergeCell ref="A38:D38"/>
    <mergeCell ref="F38:Z45"/>
    <mergeCell ref="A39:D39"/>
    <mergeCell ref="A40:B40"/>
    <mergeCell ref="C40:D40"/>
    <mergeCell ref="A41:D41"/>
    <mergeCell ref="A42:D42"/>
    <mergeCell ref="A43:D43"/>
    <mergeCell ref="A57:D57"/>
    <mergeCell ref="A58:D58"/>
    <mergeCell ref="A59:D59"/>
    <mergeCell ref="A60:D60"/>
    <mergeCell ref="A61:D61"/>
    <mergeCell ref="A48:D48"/>
    <mergeCell ref="F48:Z61"/>
    <mergeCell ref="A49:D49"/>
    <mergeCell ref="A50:D50"/>
    <mergeCell ref="A51:D51"/>
    <mergeCell ref="A52:D52"/>
    <mergeCell ref="A53:D53"/>
    <mergeCell ref="A54:D54"/>
    <mergeCell ref="A55:D55"/>
    <mergeCell ref="A56:D56"/>
  </mergeCells>
  <conditionalFormatting sqref="F3:T22">
    <cfRule type="containsText" dxfId="0" priority="1" operator="containsText" text="kategorija 1">
      <formula>NOT(ISERROR(SEARCH("kategorija 1",F3)))</formula>
    </cfRule>
  </conditionalFormatting>
  <pageMargins left="0.7" right="0.7" top="0.75" bottom="0.75" header="0.3" footer="0.3"/>
  <drawing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61"/>
  <dimension ref="A1"/>
  <sheetViews>
    <sheetView workbookViewId="0"/>
  </sheetViews>
  <sheetFormatPr defaultRowHeight="15"/>
  <sheetData/>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62"/>
  <dimension ref="A1"/>
  <sheetViews>
    <sheetView workbookViewId="0"/>
  </sheetViews>
  <sheetFormatPr defaultRowHeight="15"/>
  <sheetData/>
  <pageMargins left="0.7" right="0.7" top="0.75" bottom="0.75" header="0.3" footer="0.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63"/>
  <dimension ref="A1"/>
  <sheetViews>
    <sheetView workbookViewId="0"/>
  </sheetViews>
  <sheetFormatPr defaultRowHeight="15"/>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theme="4" tint="0.79998168889431442"/>
  </sheetPr>
  <dimension ref="A1:Z85"/>
  <sheetViews>
    <sheetView topLeftCell="A22" zoomScale="70" zoomScaleNormal="70" workbookViewId="0">
      <selection activeCell="A46" sqref="A46:D46"/>
    </sheetView>
  </sheetViews>
  <sheetFormatPr defaultRowHeight="15"/>
  <cols>
    <col min="1" max="1" width="29.140625" customWidth="1"/>
    <col min="2" max="2" width="16.42578125" customWidth="1"/>
    <col min="3" max="3" width="17.28515625" customWidth="1"/>
    <col min="4" max="4" width="8" customWidth="1"/>
    <col min="5" max="5" width="2" style="60" customWidth="1"/>
    <col min="6" max="6" width="27.5703125" customWidth="1"/>
    <col min="7" max="7" width="6.85546875" customWidth="1"/>
    <col min="8" max="8" width="12" customWidth="1"/>
    <col min="9" max="9" width="7.5703125" customWidth="1"/>
    <col min="10" max="10" width="10.85546875" customWidth="1"/>
    <col min="11" max="11" width="7.42578125" customWidth="1"/>
    <col min="12" max="12" width="11.42578125" customWidth="1"/>
    <col min="13" max="13" width="6.42578125" customWidth="1"/>
    <col min="14" max="14" width="11.28515625" customWidth="1"/>
    <col min="15" max="15" width="6.5703125" customWidth="1"/>
    <col min="16" max="16" width="11.140625" customWidth="1"/>
    <col min="20" max="20" width="10.140625" customWidth="1"/>
    <col min="21" max="21" width="11.28515625" customWidth="1"/>
    <col min="22" max="22" width="10.28515625" customWidth="1"/>
  </cols>
  <sheetData>
    <row r="1" spans="1:20" ht="15" customHeight="1" thickTop="1">
      <c r="A1" s="314" t="s">
        <v>0</v>
      </c>
      <c r="B1" s="315"/>
      <c r="C1" s="315"/>
      <c r="D1" s="315"/>
      <c r="E1" s="984"/>
      <c r="F1" s="905" t="s">
        <v>1</v>
      </c>
      <c r="G1" s="905"/>
      <c r="H1" s="905"/>
      <c r="I1" s="905"/>
      <c r="J1" s="905"/>
      <c r="K1" s="905"/>
      <c r="L1" s="905"/>
      <c r="M1" s="905"/>
      <c r="N1" s="905"/>
      <c r="O1" s="905"/>
      <c r="P1" s="905"/>
      <c r="Q1" s="316"/>
      <c r="R1" s="316"/>
      <c r="S1" s="316"/>
      <c r="T1" s="316"/>
    </row>
    <row r="2" spans="1:20" ht="15.75" customHeight="1" thickBot="1">
      <c r="A2" s="317"/>
      <c r="B2" s="318"/>
      <c r="C2" s="318"/>
      <c r="D2" s="318"/>
      <c r="E2" s="791"/>
      <c r="F2" s="904"/>
      <c r="G2" s="904"/>
      <c r="H2" s="904"/>
      <c r="I2" s="904"/>
      <c r="J2" s="904"/>
      <c r="K2" s="904"/>
      <c r="L2" s="904"/>
      <c r="M2" s="904"/>
      <c r="N2" s="904"/>
      <c r="O2" s="904"/>
      <c r="P2" s="904"/>
      <c r="Q2" s="316"/>
      <c r="R2" s="316"/>
      <c r="S2" s="316"/>
      <c r="T2" s="316"/>
    </row>
    <row r="3" spans="1:20" ht="15.75" thickBot="1">
      <c r="A3" s="3"/>
      <c r="B3" s="4"/>
      <c r="C3" s="4"/>
      <c r="D3" s="4"/>
      <c r="E3" s="985"/>
      <c r="F3" s="137" t="s">
        <v>2</v>
      </c>
      <c r="G3" s="907">
        <v>2018</v>
      </c>
      <c r="H3" s="908"/>
      <c r="I3" s="907">
        <v>2019</v>
      </c>
      <c r="J3" s="908"/>
      <c r="K3" s="907">
        <v>2020</v>
      </c>
      <c r="L3" s="908"/>
      <c r="M3" s="907">
        <v>2021</v>
      </c>
      <c r="N3" s="908"/>
      <c r="O3" s="907">
        <v>2022</v>
      </c>
      <c r="P3" s="908"/>
      <c r="Q3" s="907">
        <v>2023</v>
      </c>
      <c r="R3" s="908"/>
      <c r="S3" s="907">
        <v>2024</v>
      </c>
      <c r="T3" s="908"/>
    </row>
    <row r="4" spans="1:20" ht="20.25" customHeight="1" thickTop="1">
      <c r="A4" s="319"/>
      <c r="B4" s="52"/>
      <c r="C4" s="52"/>
      <c r="D4" s="52"/>
      <c r="E4" s="985"/>
      <c r="F4" s="138" t="s">
        <v>3</v>
      </c>
      <c r="G4" s="982"/>
      <c r="H4" s="983"/>
      <c r="I4" s="982"/>
      <c r="J4" s="983"/>
      <c r="K4" s="982"/>
      <c r="L4" s="983"/>
      <c r="M4" s="982"/>
      <c r="N4" s="983"/>
      <c r="O4" s="982"/>
      <c r="P4" s="983"/>
      <c r="Q4" s="982"/>
      <c r="R4" s="983"/>
      <c r="S4" s="320"/>
      <c r="T4" s="320"/>
    </row>
    <row r="5" spans="1:20" ht="21" customHeight="1">
      <c r="A5" s="319"/>
      <c r="B5" s="52"/>
      <c r="C5" s="52"/>
      <c r="D5" s="52"/>
      <c r="E5" s="985"/>
      <c r="F5" s="66" t="s">
        <v>4</v>
      </c>
      <c r="G5" s="10">
        <v>-6.5838869290486227E-2</v>
      </c>
      <c r="H5" s="13" t="s">
        <v>6</v>
      </c>
      <c r="I5" s="10">
        <v>-4.6033848322615027E-2</v>
      </c>
      <c r="J5" s="28" t="s">
        <v>15</v>
      </c>
      <c r="K5" s="10">
        <v>1.7334501204065E-2</v>
      </c>
      <c r="L5" s="15" t="s">
        <v>7</v>
      </c>
      <c r="M5" s="14">
        <v>-0.10789111595293228</v>
      </c>
      <c r="N5" s="13" t="s">
        <v>6</v>
      </c>
      <c r="O5" s="14">
        <v>6.2918280820440584E-2</v>
      </c>
      <c r="P5" s="12" t="s">
        <v>5</v>
      </c>
      <c r="Q5" s="14">
        <v>0.06</v>
      </c>
      <c r="R5" s="12" t="s">
        <v>5</v>
      </c>
      <c r="S5">
        <v>-7.0000000000000007E-2</v>
      </c>
      <c r="T5" s="13" t="s">
        <v>6</v>
      </c>
    </row>
    <row r="6" spans="1:20" ht="25.5" customHeight="1">
      <c r="A6" s="319"/>
      <c r="B6" s="52"/>
      <c r="C6" s="52"/>
      <c r="D6" s="52"/>
      <c r="E6" s="985"/>
      <c r="F6" s="67" t="s">
        <v>9</v>
      </c>
      <c r="G6" s="18" t="s">
        <v>242</v>
      </c>
      <c r="H6" s="13" t="s">
        <v>6</v>
      </c>
      <c r="I6" s="18" t="s">
        <v>242</v>
      </c>
      <c r="J6" s="13" t="s">
        <v>6</v>
      </c>
      <c r="K6" s="18" t="s">
        <v>242</v>
      </c>
      <c r="L6" s="13" t="s">
        <v>6</v>
      </c>
      <c r="M6" s="19" t="s">
        <v>242</v>
      </c>
      <c r="N6" s="13" t="s">
        <v>6</v>
      </c>
      <c r="O6" s="19" t="s">
        <v>242</v>
      </c>
      <c r="P6" s="13" t="s">
        <v>6</v>
      </c>
      <c r="Q6" s="19" t="s">
        <v>242</v>
      </c>
      <c r="R6" s="13" t="s">
        <v>6</v>
      </c>
      <c r="S6" s="19" t="s">
        <v>242</v>
      </c>
      <c r="T6" s="13" t="s">
        <v>6</v>
      </c>
    </row>
    <row r="7" spans="1:20" ht="25.5">
      <c r="A7" s="319"/>
      <c r="B7" s="52"/>
      <c r="C7" s="52"/>
      <c r="D7" s="52"/>
      <c r="E7" s="985"/>
      <c r="F7" s="68" t="s">
        <v>10</v>
      </c>
      <c r="G7" s="10">
        <v>0.98781744093442603</v>
      </c>
      <c r="H7" s="28" t="s">
        <v>15</v>
      </c>
      <c r="I7" s="10">
        <v>0.96984417394658518</v>
      </c>
      <c r="J7" s="28" t="s">
        <v>15</v>
      </c>
      <c r="K7" s="10">
        <v>0.74963876075772107</v>
      </c>
      <c r="L7" s="13" t="s">
        <v>6</v>
      </c>
      <c r="M7" s="14">
        <v>0.85232575687456613</v>
      </c>
      <c r="N7" s="28" t="s">
        <v>15</v>
      </c>
      <c r="O7" s="14">
        <v>1.8138325092226253</v>
      </c>
      <c r="P7" s="12" t="s">
        <v>5</v>
      </c>
      <c r="Q7" s="14">
        <v>1.26</v>
      </c>
      <c r="R7" s="12" t="s">
        <v>5</v>
      </c>
      <c r="S7">
        <v>0.96</v>
      </c>
      <c r="T7" s="28" t="s">
        <v>15</v>
      </c>
    </row>
    <row r="8" spans="1:20" ht="19.5" customHeight="1">
      <c r="A8" s="319"/>
      <c r="B8" s="52"/>
      <c r="C8" s="52"/>
      <c r="D8" s="52"/>
      <c r="E8" s="985"/>
      <c r="F8" s="69" t="s">
        <v>11</v>
      </c>
      <c r="G8" s="978"/>
      <c r="H8" s="979"/>
      <c r="I8" s="978"/>
      <c r="J8" s="979"/>
      <c r="K8" s="978"/>
      <c r="L8" s="979"/>
      <c r="M8" s="978"/>
      <c r="N8" s="979"/>
      <c r="O8" s="978"/>
      <c r="P8" s="979"/>
      <c r="Q8" s="978"/>
      <c r="R8" s="979"/>
      <c r="S8" s="321"/>
      <c r="T8" s="321"/>
    </row>
    <row r="9" spans="1:20" ht="23.25" customHeight="1">
      <c r="A9" s="319"/>
      <c r="B9" s="52"/>
      <c r="C9" s="52"/>
      <c r="D9" s="52"/>
      <c r="E9" s="985"/>
      <c r="F9" s="66" t="s">
        <v>12</v>
      </c>
      <c r="G9" s="10">
        <v>0.63012277039956655</v>
      </c>
      <c r="H9" s="13" t="s">
        <v>6</v>
      </c>
      <c r="I9" s="10">
        <v>0.20659758381107007</v>
      </c>
      <c r="J9" s="13" t="s">
        <v>6</v>
      </c>
      <c r="K9" s="10">
        <v>9.0309389021644995E-2</v>
      </c>
      <c r="L9" s="13" t="s">
        <v>6</v>
      </c>
      <c r="M9" s="14">
        <v>0.14344174629107304</v>
      </c>
      <c r="N9" s="13" t="s">
        <v>6</v>
      </c>
      <c r="O9" s="14">
        <v>0.26123853123129354</v>
      </c>
      <c r="P9" s="13" t="s">
        <v>6</v>
      </c>
      <c r="Q9" s="14">
        <v>0.22</v>
      </c>
      <c r="R9" s="13" t="s">
        <v>6</v>
      </c>
      <c r="S9">
        <v>0.05</v>
      </c>
      <c r="T9" s="13" t="s">
        <v>6</v>
      </c>
    </row>
    <row r="10" spans="1:20" ht="21" customHeight="1">
      <c r="A10" s="319"/>
      <c r="B10" s="52"/>
      <c r="C10" s="52"/>
      <c r="D10" s="52"/>
      <c r="E10" s="985"/>
      <c r="F10" s="67" t="s">
        <v>13</v>
      </c>
      <c r="G10" s="18">
        <v>0.55852571009594598</v>
      </c>
      <c r="H10" s="13" t="s">
        <v>6</v>
      </c>
      <c r="I10" s="18">
        <v>0.17702616518429401</v>
      </c>
      <c r="J10" s="13" t="s">
        <v>6</v>
      </c>
      <c r="K10" s="18">
        <v>7.2662919225446557E-2</v>
      </c>
      <c r="L10" s="13" t="s">
        <v>6</v>
      </c>
      <c r="M10" s="19">
        <v>0.1275618843205524</v>
      </c>
      <c r="N10" s="13" t="s">
        <v>6</v>
      </c>
      <c r="O10" s="19">
        <v>0.23710962418190049</v>
      </c>
      <c r="P10" s="13" t="s">
        <v>6</v>
      </c>
      <c r="Q10" s="19">
        <v>0.2</v>
      </c>
      <c r="R10" s="13" t="s">
        <v>6</v>
      </c>
      <c r="S10">
        <v>0.02</v>
      </c>
      <c r="T10" s="13" t="s">
        <v>6</v>
      </c>
    </row>
    <row r="11" spans="1:20" ht="22.5" customHeight="1">
      <c r="A11" s="319"/>
      <c r="B11" s="52"/>
      <c r="C11" s="52"/>
      <c r="D11" s="52"/>
      <c r="E11" s="985"/>
      <c r="F11" s="66" t="s">
        <v>14</v>
      </c>
      <c r="G11" s="27">
        <v>41.76136761180198</v>
      </c>
      <c r="H11" s="20" t="s">
        <v>8</v>
      </c>
      <c r="I11" s="27">
        <v>61.658135488641982</v>
      </c>
      <c r="J11" s="28" t="s">
        <v>15</v>
      </c>
      <c r="K11" s="27">
        <v>46.646083175851381</v>
      </c>
      <c r="L11" s="20" t="s">
        <v>8</v>
      </c>
      <c r="M11" s="322">
        <v>4.6974304093890558</v>
      </c>
      <c r="N11" s="641" t="s">
        <v>5</v>
      </c>
      <c r="O11" s="322">
        <v>0.61750094030768132</v>
      </c>
      <c r="P11" s="641" t="s">
        <v>5</v>
      </c>
      <c r="Q11" s="322">
        <v>22</v>
      </c>
      <c r="R11" s="641" t="s">
        <v>5</v>
      </c>
      <c r="S11">
        <v>0.96</v>
      </c>
      <c r="T11" s="641" t="s">
        <v>5</v>
      </c>
    </row>
    <row r="12" spans="1:20" ht="25.5" customHeight="1" thickBot="1">
      <c r="A12" s="323"/>
      <c r="B12" s="324"/>
      <c r="C12" s="324"/>
      <c r="D12" s="324"/>
      <c r="E12" s="985"/>
      <c r="F12" s="73" t="s">
        <v>16</v>
      </c>
      <c r="G12" s="31">
        <v>9334.5969919012732</v>
      </c>
      <c r="H12" s="13" t="s">
        <v>6</v>
      </c>
      <c r="I12" s="31">
        <v>423.9438167770578</v>
      </c>
      <c r="J12" s="13" t="s">
        <v>6</v>
      </c>
      <c r="K12" s="31">
        <v>230.53029598308669</v>
      </c>
      <c r="L12" s="13" t="s">
        <v>6</v>
      </c>
      <c r="M12" s="325">
        <v>444.14347440554434</v>
      </c>
      <c r="N12" s="13" t="s">
        <v>6</v>
      </c>
      <c r="O12" s="325">
        <v>154.07617641774667</v>
      </c>
      <c r="P12" s="13" t="s">
        <v>6</v>
      </c>
      <c r="Q12" s="325">
        <v>175</v>
      </c>
      <c r="R12" s="13" t="s">
        <v>6</v>
      </c>
      <c r="S12">
        <v>483</v>
      </c>
      <c r="T12" s="13" t="s">
        <v>6</v>
      </c>
    </row>
    <row r="13" spans="1:20" ht="20.25" customHeight="1" thickTop="1" thickBot="1">
      <c r="A13" s="326" t="s">
        <v>20</v>
      </c>
      <c r="B13" s="327"/>
      <c r="C13" s="327"/>
      <c r="D13" s="327"/>
      <c r="E13" s="985"/>
      <c r="F13" s="76" t="s">
        <v>21</v>
      </c>
      <c r="G13" s="980"/>
      <c r="H13" s="981"/>
      <c r="I13" s="980"/>
      <c r="J13" s="981"/>
      <c r="K13" s="980"/>
      <c r="L13" s="981"/>
      <c r="M13" s="980"/>
      <c r="N13" s="981"/>
      <c r="O13" s="980"/>
      <c r="P13" s="981"/>
      <c r="Q13" s="980"/>
      <c r="R13" s="981"/>
      <c r="S13" s="321"/>
      <c r="T13" s="321"/>
    </row>
    <row r="14" spans="1:20" ht="57" customHeight="1" thickTop="1">
      <c r="A14" s="969" t="s">
        <v>441</v>
      </c>
      <c r="B14" s="970"/>
      <c r="C14" s="970"/>
      <c r="D14" s="971"/>
      <c r="E14" s="985"/>
      <c r="F14" s="67" t="s">
        <v>23</v>
      </c>
      <c r="G14" s="18">
        <v>1.0317596183802271</v>
      </c>
      <c r="H14" s="13" t="s">
        <v>6</v>
      </c>
      <c r="I14" s="18">
        <v>1.079728002024793</v>
      </c>
      <c r="J14" s="13" t="s">
        <v>6</v>
      </c>
      <c r="K14" s="18">
        <v>1.0672549411472798</v>
      </c>
      <c r="L14" s="13" t="s">
        <v>6</v>
      </c>
      <c r="M14" s="19">
        <v>1.1762824877817051</v>
      </c>
      <c r="N14" s="13" t="s">
        <v>6</v>
      </c>
      <c r="O14" s="19">
        <v>1.1128338670619808</v>
      </c>
      <c r="P14" s="13" t="s">
        <v>6</v>
      </c>
      <c r="Q14" s="19">
        <v>1.05</v>
      </c>
      <c r="R14" s="13" t="s">
        <v>6</v>
      </c>
      <c r="S14">
        <v>1.1200000000000001</v>
      </c>
      <c r="T14" s="13" t="s">
        <v>6</v>
      </c>
    </row>
    <row r="15" spans="1:20" ht="18.75" customHeight="1">
      <c r="A15" s="972"/>
      <c r="B15" s="973"/>
      <c r="C15" s="973"/>
      <c r="D15" s="974"/>
      <c r="E15" s="985"/>
      <c r="F15" s="66" t="s">
        <v>24</v>
      </c>
      <c r="G15" s="10" t="s">
        <v>242</v>
      </c>
      <c r="H15" s="13" t="s">
        <v>6</v>
      </c>
      <c r="I15" s="10" t="s">
        <v>242</v>
      </c>
      <c r="J15" s="13" t="s">
        <v>6</v>
      </c>
      <c r="K15" s="10" t="s">
        <v>242</v>
      </c>
      <c r="L15" s="13" t="s">
        <v>6</v>
      </c>
      <c r="M15" s="14" t="s">
        <v>242</v>
      </c>
      <c r="N15" s="13" t="s">
        <v>6</v>
      </c>
      <c r="O15" s="14" t="s">
        <v>242</v>
      </c>
      <c r="P15" s="13" t="s">
        <v>6</v>
      </c>
      <c r="Q15" s="14" t="s">
        <v>242</v>
      </c>
      <c r="R15" s="13" t="s">
        <v>6</v>
      </c>
      <c r="S15" s="14" t="s">
        <v>242</v>
      </c>
      <c r="T15" s="13" t="s">
        <v>6</v>
      </c>
    </row>
    <row r="16" spans="1:20" ht="19.5" customHeight="1">
      <c r="A16" s="972"/>
      <c r="B16" s="973"/>
      <c r="C16" s="973"/>
      <c r="D16" s="974"/>
      <c r="E16" s="985"/>
      <c r="F16" s="146" t="s">
        <v>25</v>
      </c>
      <c r="G16" s="18">
        <v>31.739711165935464</v>
      </c>
      <c r="H16" s="13" t="s">
        <v>6</v>
      </c>
      <c r="I16" s="18">
        <v>14.984016775539994</v>
      </c>
      <c r="J16" s="13" t="s">
        <v>6</v>
      </c>
      <c r="K16" s="18">
        <v>204.97613265347252</v>
      </c>
      <c r="L16" s="13" t="s">
        <v>6</v>
      </c>
      <c r="M16" s="19">
        <v>58.788838194079638</v>
      </c>
      <c r="N16" s="13" t="s">
        <v>6</v>
      </c>
      <c r="O16" s="19">
        <v>5.3953516599049562</v>
      </c>
      <c r="P16" s="13" t="s">
        <v>6</v>
      </c>
      <c r="Q16" s="19">
        <v>10.55</v>
      </c>
      <c r="R16" s="13" t="s">
        <v>6</v>
      </c>
      <c r="S16">
        <v>27.82</v>
      </c>
      <c r="T16" s="13" t="s">
        <v>6</v>
      </c>
    </row>
    <row r="17" spans="1:26" ht="51.75" customHeight="1">
      <c r="A17" s="972"/>
      <c r="B17" s="973"/>
      <c r="C17" s="973"/>
      <c r="D17" s="974"/>
      <c r="E17" s="985"/>
      <c r="F17" s="66" t="s">
        <v>27</v>
      </c>
      <c r="G17" s="10">
        <v>-1.9153476572927704E-2</v>
      </c>
      <c r="H17" s="13" t="s">
        <v>6</v>
      </c>
      <c r="I17" s="10" t="s">
        <v>17</v>
      </c>
      <c r="J17" s="13" t="s">
        <v>17</v>
      </c>
      <c r="K17" s="10">
        <v>-1.1311033016745222</v>
      </c>
      <c r="L17" s="13" t="s">
        <v>6</v>
      </c>
      <c r="M17" s="14">
        <v>-0.25439880036525192</v>
      </c>
      <c r="N17" s="13" t="s">
        <v>6</v>
      </c>
      <c r="O17" s="14">
        <v>1.0018476265202567</v>
      </c>
      <c r="P17" s="28" t="s">
        <v>15</v>
      </c>
      <c r="Q17" s="14">
        <v>1.1399999999999999</v>
      </c>
      <c r="R17" s="28" t="s">
        <v>15</v>
      </c>
      <c r="S17">
        <v>-0.1</v>
      </c>
      <c r="T17" s="13" t="s">
        <v>6</v>
      </c>
    </row>
    <row r="18" spans="1:26" ht="18.75" customHeight="1">
      <c r="A18" s="972"/>
      <c r="B18" s="973"/>
      <c r="C18" s="973"/>
      <c r="D18" s="974"/>
      <c r="E18" s="985"/>
      <c r="F18" s="67" t="s">
        <v>28</v>
      </c>
      <c r="G18" s="18">
        <v>0.35355986752040502</v>
      </c>
      <c r="H18" s="13" t="s">
        <v>6</v>
      </c>
      <c r="I18" s="18" t="s">
        <v>17</v>
      </c>
      <c r="J18" s="13" t="s">
        <v>17</v>
      </c>
      <c r="K18" s="18">
        <v>0.14689964709504749</v>
      </c>
      <c r="L18" s="13" t="s">
        <v>6</v>
      </c>
      <c r="M18" s="19">
        <v>0.2094395840372624</v>
      </c>
      <c r="N18" s="13" t="s">
        <v>6</v>
      </c>
      <c r="O18" s="19">
        <v>1.2715334408114072</v>
      </c>
      <c r="P18" s="28" t="s">
        <v>15</v>
      </c>
      <c r="Q18" s="19">
        <v>2.12</v>
      </c>
      <c r="R18" s="28" t="s">
        <v>15</v>
      </c>
      <c r="S18">
        <v>0.44</v>
      </c>
      <c r="T18" s="13" t="s">
        <v>6</v>
      </c>
    </row>
    <row r="19" spans="1:26" ht="19.5" customHeight="1" thickBot="1">
      <c r="A19" s="972"/>
      <c r="B19" s="973"/>
      <c r="C19" s="973"/>
      <c r="D19" s="974"/>
      <c r="E19" s="985"/>
      <c r="F19" s="247" t="s">
        <v>29</v>
      </c>
      <c r="G19" s="248">
        <v>3.3754152915546475E-2</v>
      </c>
      <c r="H19" s="328" t="s">
        <v>6</v>
      </c>
      <c r="I19" s="248">
        <v>7.2184095211650937E-2</v>
      </c>
      <c r="J19" s="328" t="s">
        <v>6</v>
      </c>
      <c r="K19" s="248">
        <v>5.2895610377530723E-3</v>
      </c>
      <c r="L19" s="328" t="s">
        <v>6</v>
      </c>
      <c r="M19" s="329">
        <v>1.8458790813865807E-2</v>
      </c>
      <c r="N19" s="328" t="s">
        <v>6</v>
      </c>
      <c r="O19" s="329">
        <v>0.20726053726193663</v>
      </c>
      <c r="P19" s="328" t="s">
        <v>6</v>
      </c>
      <c r="Q19" s="329">
        <v>0.11</v>
      </c>
      <c r="R19" s="328" t="s">
        <v>6</v>
      </c>
      <c r="S19">
        <v>0.04</v>
      </c>
      <c r="T19" s="13" t="s">
        <v>6</v>
      </c>
    </row>
    <row r="20" spans="1:26" ht="15" customHeight="1" thickBot="1">
      <c r="A20" s="972"/>
      <c r="B20" s="973"/>
      <c r="C20" s="973"/>
      <c r="D20" s="974"/>
      <c r="E20" s="791"/>
      <c r="G20" s="330"/>
    </row>
    <row r="21" spans="1:26" ht="55.5" customHeight="1" thickBot="1">
      <c r="A21" s="972"/>
      <c r="B21" s="973"/>
      <c r="C21" s="973"/>
      <c r="D21" s="974"/>
      <c r="E21" s="985"/>
      <c r="F21" s="331" t="s">
        <v>30</v>
      </c>
      <c r="G21" s="332"/>
      <c r="H21" s="333" t="s">
        <v>6</v>
      </c>
      <c r="I21" s="332"/>
      <c r="J21" s="333" t="s">
        <v>6</v>
      </c>
      <c r="K21" s="332"/>
      <c r="L21" s="333" t="s">
        <v>6</v>
      </c>
      <c r="M21" s="332"/>
      <c r="N21" s="333" t="s">
        <v>6</v>
      </c>
      <c r="O21" s="332"/>
      <c r="P21" s="334" t="s">
        <v>15</v>
      </c>
      <c r="Q21" s="332"/>
      <c r="R21" s="334" t="s">
        <v>15</v>
      </c>
      <c r="S21" s="52"/>
      <c r="T21" s="13" t="s">
        <v>6</v>
      </c>
      <c r="U21" s="52"/>
      <c r="V21" s="52"/>
    </row>
    <row r="22" spans="1:26" ht="15" customHeight="1" thickBot="1">
      <c r="A22" s="972"/>
      <c r="B22" s="973"/>
      <c r="C22" s="973"/>
      <c r="D22" s="974"/>
      <c r="E22" s="791"/>
      <c r="F22" s="331" t="s">
        <v>442</v>
      </c>
      <c r="G22" s="335">
        <v>-1.2135441320674061</v>
      </c>
      <c r="H22" s="336" t="s">
        <v>1174</v>
      </c>
      <c r="I22" s="337">
        <v>-2.1265881306783081</v>
      </c>
      <c r="J22" s="336" t="s">
        <v>1174</v>
      </c>
      <c r="K22" s="338">
        <v>-2.9574151418961976</v>
      </c>
      <c r="L22" s="336" t="s">
        <v>1174</v>
      </c>
      <c r="M22" s="338">
        <v>-3.784365605503321</v>
      </c>
      <c r="N22" s="336" t="s">
        <v>1174</v>
      </c>
      <c r="O22" s="338">
        <v>-1.6792607800200559</v>
      </c>
      <c r="P22" s="336" t="s">
        <v>1174</v>
      </c>
      <c r="Q22" s="338">
        <v>-2.2999999999999998</v>
      </c>
      <c r="R22" s="334" t="s">
        <v>15</v>
      </c>
      <c r="S22" s="339">
        <v>-3.9</v>
      </c>
      <c r="T22" s="334" t="s">
        <v>15</v>
      </c>
    </row>
    <row r="23" spans="1:26" ht="15" customHeight="1" thickBot="1">
      <c r="A23" s="972"/>
      <c r="B23" s="973"/>
      <c r="C23" s="973"/>
      <c r="D23" s="974"/>
      <c r="E23" s="791"/>
    </row>
    <row r="24" spans="1:26" ht="41.25" customHeight="1" thickTop="1" thickBot="1">
      <c r="A24" s="972"/>
      <c r="B24" s="973"/>
      <c r="C24" s="973"/>
      <c r="D24" s="974"/>
      <c r="E24" s="791"/>
      <c r="F24" s="92" t="s">
        <v>33</v>
      </c>
      <c r="G24" s="879">
        <v>2018</v>
      </c>
      <c r="H24" s="879"/>
      <c r="I24" s="879">
        <v>2019</v>
      </c>
      <c r="J24" s="879"/>
      <c r="K24" s="879">
        <v>2020</v>
      </c>
      <c r="L24" s="879"/>
      <c r="M24" s="879">
        <v>2021</v>
      </c>
      <c r="N24" s="879"/>
      <c r="O24" s="879">
        <v>2022</v>
      </c>
      <c r="P24" s="879"/>
      <c r="Q24" s="879">
        <v>2023</v>
      </c>
      <c r="R24" s="879"/>
      <c r="S24" s="879">
        <v>2024</v>
      </c>
      <c r="T24" s="879"/>
      <c r="U24" s="957" t="s">
        <v>443</v>
      </c>
      <c r="V24" s="957"/>
      <c r="W24" s="958" t="s">
        <v>444</v>
      </c>
      <c r="X24" s="959"/>
      <c r="Y24" s="958" t="s">
        <v>445</v>
      </c>
      <c r="Z24" s="959"/>
    </row>
    <row r="25" spans="1:26" ht="15" customHeight="1">
      <c r="A25" s="975"/>
      <c r="B25" s="976"/>
      <c r="C25" s="976"/>
      <c r="D25" s="977"/>
      <c r="E25" s="791"/>
      <c r="F25" s="93" t="s">
        <v>37</v>
      </c>
      <c r="G25" s="865">
        <v>5592212</v>
      </c>
      <c r="H25" s="865"/>
      <c r="I25" s="865">
        <v>4872855</v>
      </c>
      <c r="J25" s="865"/>
      <c r="K25" s="865">
        <v>3782514</v>
      </c>
      <c r="L25" s="865"/>
      <c r="M25" s="865">
        <v>4550368</v>
      </c>
      <c r="N25" s="865"/>
      <c r="O25" s="865">
        <v>12361965</v>
      </c>
      <c r="P25" s="865"/>
      <c r="Q25" s="865">
        <v>7704560</v>
      </c>
      <c r="R25" s="865"/>
      <c r="S25" s="865">
        <v>6168864</v>
      </c>
      <c r="T25" s="865"/>
      <c r="U25" s="865">
        <v>-1535696</v>
      </c>
      <c r="V25" s="952"/>
      <c r="W25" s="865">
        <v>-19.899999999999999</v>
      </c>
      <c r="X25" s="952"/>
      <c r="Y25" s="865">
        <v>13</v>
      </c>
      <c r="Z25" s="952"/>
    </row>
    <row r="26" spans="1:26" ht="15" customHeight="1" thickBot="1">
      <c r="A26" s="340" t="s">
        <v>38</v>
      </c>
      <c r="B26" s="341"/>
      <c r="C26" s="341"/>
      <c r="D26" s="341"/>
      <c r="E26" s="791"/>
      <c r="F26" s="94" t="s">
        <v>39</v>
      </c>
      <c r="G26" s="860">
        <v>-71606</v>
      </c>
      <c r="H26" s="860"/>
      <c r="I26" s="860">
        <v>-171993</v>
      </c>
      <c r="J26" s="860"/>
      <c r="K26" s="860">
        <v>-1528202</v>
      </c>
      <c r="L26" s="860"/>
      <c r="M26" s="860">
        <v>-911025</v>
      </c>
      <c r="N26" s="860"/>
      <c r="O26" s="860">
        <v>5952655</v>
      </c>
      <c r="P26" s="860"/>
      <c r="Q26" s="860">
        <v>1869055</v>
      </c>
      <c r="R26" s="860"/>
      <c r="S26" s="860">
        <v>-304409</v>
      </c>
      <c r="T26" s="860"/>
      <c r="U26" s="860">
        <v>-2173464</v>
      </c>
      <c r="V26" s="942"/>
      <c r="W26" s="860">
        <v>116.3</v>
      </c>
      <c r="X26" s="942"/>
      <c r="Y26" s="860" t="s">
        <v>40</v>
      </c>
      <c r="Z26" s="942"/>
    </row>
    <row r="27" spans="1:26" ht="15" customHeight="1" thickTop="1">
      <c r="A27" s="342" t="s">
        <v>41</v>
      </c>
      <c r="B27" s="343"/>
      <c r="C27" s="343"/>
      <c r="D27" s="343"/>
      <c r="E27" s="791"/>
      <c r="F27" s="95" t="s">
        <v>42</v>
      </c>
      <c r="G27" s="860">
        <v>-2490155</v>
      </c>
      <c r="H27" s="860"/>
      <c r="I27" s="860">
        <v>-1692940</v>
      </c>
      <c r="J27" s="860"/>
      <c r="K27" s="860">
        <v>774790</v>
      </c>
      <c r="L27" s="860"/>
      <c r="M27" s="860">
        <v>-3968774</v>
      </c>
      <c r="N27" s="860"/>
      <c r="O27" s="860">
        <v>3057096</v>
      </c>
      <c r="P27" s="860"/>
      <c r="Q27" s="860">
        <v>2191905</v>
      </c>
      <c r="R27" s="860"/>
      <c r="S27" s="860">
        <v>-2264492</v>
      </c>
      <c r="T27" s="860"/>
      <c r="U27" s="860">
        <v>-4456397</v>
      </c>
      <c r="V27" s="942"/>
      <c r="W27" s="860">
        <v>203.3</v>
      </c>
      <c r="X27" s="942"/>
      <c r="Y27" s="860">
        <v>-62.1</v>
      </c>
      <c r="Z27" s="942"/>
    </row>
    <row r="28" spans="1:26" ht="18" customHeight="1" thickBot="1">
      <c r="A28" s="960" t="s">
        <v>446</v>
      </c>
      <c r="B28" s="961"/>
      <c r="C28" s="961"/>
      <c r="D28" s="962"/>
      <c r="E28" s="791"/>
      <c r="F28" s="96" t="s">
        <v>44</v>
      </c>
      <c r="G28" s="857">
        <v>-2677143</v>
      </c>
      <c r="H28" s="857"/>
      <c r="I28" s="857">
        <v>-1861731</v>
      </c>
      <c r="J28" s="857"/>
      <c r="K28" s="857">
        <v>660763</v>
      </c>
      <c r="L28" s="857"/>
      <c r="M28" s="857">
        <v>-4044296</v>
      </c>
      <c r="N28" s="857"/>
      <c r="O28" s="857">
        <v>2304640</v>
      </c>
      <c r="P28" s="857"/>
      <c r="Q28" s="857">
        <v>2105256</v>
      </c>
      <c r="R28" s="857"/>
      <c r="S28" s="857">
        <v>-2387100</v>
      </c>
      <c r="T28" s="857"/>
      <c r="U28" s="857">
        <v>-4492356</v>
      </c>
      <c r="V28" s="943"/>
      <c r="W28" s="857">
        <v>213.4</v>
      </c>
      <c r="X28" s="943"/>
      <c r="Y28" s="857">
        <v>-62.1</v>
      </c>
      <c r="Z28" s="943"/>
    </row>
    <row r="29" spans="1:26" ht="15.75" customHeight="1" thickBot="1">
      <c r="A29" s="963"/>
      <c r="B29" s="964"/>
      <c r="C29" s="964"/>
      <c r="D29" s="965"/>
      <c r="E29" s="791"/>
    </row>
    <row r="30" spans="1:26" ht="42.75" customHeight="1" thickTop="1" thickBot="1">
      <c r="A30" s="966"/>
      <c r="B30" s="967"/>
      <c r="C30" s="967"/>
      <c r="D30" s="968"/>
      <c r="E30" s="791"/>
      <c r="F30" s="92" t="s">
        <v>45</v>
      </c>
      <c r="G30" s="879">
        <v>2018</v>
      </c>
      <c r="H30" s="879"/>
      <c r="I30" s="879">
        <v>2019</v>
      </c>
      <c r="J30" s="879"/>
      <c r="K30" s="879">
        <v>2020</v>
      </c>
      <c r="L30" s="879"/>
      <c r="M30" s="879">
        <v>2021</v>
      </c>
      <c r="N30" s="879"/>
      <c r="O30" s="879">
        <v>2022</v>
      </c>
      <c r="P30" s="879"/>
      <c r="Q30" s="879">
        <v>2023</v>
      </c>
      <c r="R30" s="879"/>
      <c r="S30" s="879">
        <v>2024</v>
      </c>
      <c r="T30" s="879"/>
      <c r="U30" s="957" t="s">
        <v>447</v>
      </c>
      <c r="V30" s="957"/>
      <c r="W30" s="958" t="s">
        <v>448</v>
      </c>
      <c r="X30" s="959"/>
      <c r="Y30" s="958" t="s">
        <v>445</v>
      </c>
      <c r="Z30" s="959"/>
    </row>
    <row r="31" spans="1:26" ht="18" customHeight="1">
      <c r="A31" s="344" t="s">
        <v>46</v>
      </c>
      <c r="B31" s="345"/>
      <c r="C31" s="345"/>
      <c r="D31" s="345"/>
      <c r="E31" s="791"/>
      <c r="F31" s="93" t="s">
        <v>47</v>
      </c>
      <c r="G31" s="865">
        <v>40662044</v>
      </c>
      <c r="H31" s="865"/>
      <c r="I31" s="865">
        <v>40442654</v>
      </c>
      <c r="J31" s="865"/>
      <c r="K31" s="865">
        <v>38118374</v>
      </c>
      <c r="L31" s="865"/>
      <c r="M31" s="865">
        <v>37484977</v>
      </c>
      <c r="N31" s="865"/>
      <c r="O31" s="865">
        <v>36629100</v>
      </c>
      <c r="P31" s="865"/>
      <c r="Q31" s="865">
        <v>34939362</v>
      </c>
      <c r="R31" s="865"/>
      <c r="S31" s="865">
        <v>33547741</v>
      </c>
      <c r="T31" s="865"/>
      <c r="U31" s="865">
        <v>-1391621</v>
      </c>
      <c r="V31" s="952"/>
      <c r="W31" s="953">
        <v>-3.9829605360281017E-2</v>
      </c>
      <c r="X31" s="952"/>
      <c r="Y31" s="865">
        <v>-3.1427289494102228E-2</v>
      </c>
      <c r="Z31" s="952"/>
    </row>
    <row r="32" spans="1:26" ht="18" customHeight="1">
      <c r="A32" s="954" t="s">
        <v>48</v>
      </c>
      <c r="B32" s="955"/>
      <c r="C32" s="955"/>
      <c r="D32" s="956"/>
      <c r="E32" s="791"/>
      <c r="F32" s="94" t="s">
        <v>49</v>
      </c>
      <c r="G32" s="860">
        <v>41953455</v>
      </c>
      <c r="H32" s="860"/>
      <c r="I32" s="860">
        <v>43667066</v>
      </c>
      <c r="J32" s="860"/>
      <c r="K32" s="860">
        <v>40682023</v>
      </c>
      <c r="L32" s="860"/>
      <c r="M32" s="860">
        <v>44092922</v>
      </c>
      <c r="N32" s="860"/>
      <c r="O32" s="860">
        <v>40762103</v>
      </c>
      <c r="P32" s="860"/>
      <c r="Q32" s="860">
        <v>36600311</v>
      </c>
      <c r="R32" s="860"/>
      <c r="S32" s="860">
        <v>37476141</v>
      </c>
      <c r="T32" s="860"/>
      <c r="U32" s="860">
        <v>875830</v>
      </c>
      <c r="V32" s="942"/>
      <c r="W32" s="941">
        <v>2.4</v>
      </c>
      <c r="X32" s="942"/>
      <c r="Y32" s="941">
        <v>-2.0311340580242088E-2</v>
      </c>
      <c r="Z32" s="942"/>
    </row>
    <row r="33" spans="1:26">
      <c r="A33" s="949" t="s">
        <v>50</v>
      </c>
      <c r="B33" s="950"/>
      <c r="C33" s="950"/>
      <c r="D33" s="951"/>
      <c r="E33" s="791"/>
      <c r="F33" s="95" t="s">
        <v>51</v>
      </c>
      <c r="G33" s="860">
        <v>-1291411</v>
      </c>
      <c r="H33" s="860"/>
      <c r="I33" s="860">
        <v>-3224412</v>
      </c>
      <c r="J33" s="860"/>
      <c r="K33" s="860">
        <v>-2563649</v>
      </c>
      <c r="L33" s="860"/>
      <c r="M33" s="860">
        <v>-6607945</v>
      </c>
      <c r="N33" s="860"/>
      <c r="O33" s="860">
        <v>-4133003</v>
      </c>
      <c r="P33" s="860"/>
      <c r="Q33" s="860">
        <v>-1660949</v>
      </c>
      <c r="R33" s="860"/>
      <c r="S33" s="860">
        <v>-3928400</v>
      </c>
      <c r="T33" s="860"/>
      <c r="U33" s="860">
        <v>-2267451</v>
      </c>
      <c r="V33" s="942"/>
      <c r="W33" s="860">
        <v>-136.5</v>
      </c>
      <c r="X33" s="942"/>
      <c r="Y33" s="860" t="s">
        <v>40</v>
      </c>
      <c r="Z33" s="942"/>
    </row>
    <row r="34" spans="1:26" ht="18" customHeight="1">
      <c r="A34" s="947">
        <v>2324784</v>
      </c>
      <c r="B34" s="947"/>
      <c r="C34" s="947"/>
      <c r="D34" s="948"/>
      <c r="E34" s="791"/>
      <c r="F34" s="94" t="s">
        <v>53</v>
      </c>
      <c r="G34" s="860">
        <v>40662044</v>
      </c>
      <c r="H34" s="860"/>
      <c r="I34" s="860">
        <v>40442654</v>
      </c>
      <c r="J34" s="860"/>
      <c r="K34" s="860">
        <v>38118374</v>
      </c>
      <c r="L34" s="860"/>
      <c r="M34" s="860">
        <v>37484977</v>
      </c>
      <c r="N34" s="860"/>
      <c r="O34" s="860">
        <v>36629100</v>
      </c>
      <c r="P34" s="860"/>
      <c r="Q34" s="860">
        <v>34939362</v>
      </c>
      <c r="R34" s="860"/>
      <c r="S34" s="860">
        <v>33547741</v>
      </c>
      <c r="T34" s="860"/>
      <c r="U34" s="860">
        <v>-1391621</v>
      </c>
      <c r="V34" s="942"/>
      <c r="W34" s="860">
        <v>-4</v>
      </c>
      <c r="X34" s="942"/>
      <c r="Y34" s="860">
        <v>-3.1427289494102228E-2</v>
      </c>
      <c r="Z34" s="942"/>
    </row>
    <row r="35" spans="1:26" ht="18" customHeight="1" thickBot="1">
      <c r="A35" s="344" t="s">
        <v>54</v>
      </c>
      <c r="B35" s="345"/>
      <c r="C35" s="345"/>
      <c r="D35" s="345"/>
      <c r="E35" s="791"/>
      <c r="F35" s="97" t="s">
        <v>55</v>
      </c>
      <c r="G35" s="857">
        <v>-1291411</v>
      </c>
      <c r="H35" s="857"/>
      <c r="I35" s="857">
        <v>-3224412</v>
      </c>
      <c r="J35" s="857"/>
      <c r="K35" s="857">
        <v>-2563649</v>
      </c>
      <c r="L35" s="857"/>
      <c r="M35" s="857">
        <v>-6607945</v>
      </c>
      <c r="N35" s="857"/>
      <c r="O35" s="857">
        <v>-4133003</v>
      </c>
      <c r="P35" s="857"/>
      <c r="Q35" s="857">
        <v>-1660949</v>
      </c>
      <c r="R35" s="857"/>
      <c r="S35" s="857">
        <v>-3928400</v>
      </c>
      <c r="T35" s="857"/>
      <c r="U35" s="857">
        <v>-2267451</v>
      </c>
      <c r="V35" s="943"/>
      <c r="W35" s="857">
        <v>-136.5</v>
      </c>
      <c r="X35" s="943"/>
      <c r="Y35" s="860" t="s">
        <v>40</v>
      </c>
      <c r="Z35" s="942"/>
    </row>
    <row r="36" spans="1:26" ht="18" customHeight="1" thickBot="1">
      <c r="A36" s="944" t="s">
        <v>449</v>
      </c>
      <c r="B36" s="945"/>
      <c r="C36" s="945"/>
      <c r="D36" s="946"/>
      <c r="E36" s="791"/>
    </row>
    <row r="37" spans="1:26" ht="18" customHeight="1" thickBot="1">
      <c r="A37" s="344" t="s">
        <v>57</v>
      </c>
      <c r="B37" s="345"/>
      <c r="C37" s="345"/>
      <c r="D37" s="345"/>
      <c r="E37" s="985"/>
      <c r="F37" s="929" t="s">
        <v>58</v>
      </c>
      <c r="G37" s="840"/>
      <c r="H37" s="840"/>
      <c r="I37" s="840"/>
      <c r="J37" s="840"/>
      <c r="K37" s="840"/>
      <c r="L37" s="840"/>
      <c r="M37" s="840"/>
      <c r="N37" s="840"/>
      <c r="O37" s="840"/>
      <c r="P37" s="840"/>
      <c r="Q37" s="840"/>
      <c r="R37" s="840"/>
      <c r="S37" s="840"/>
      <c r="T37" s="840"/>
      <c r="U37" s="840"/>
      <c r="V37" s="841"/>
    </row>
    <row r="38" spans="1:26" ht="18" customHeight="1">
      <c r="A38" s="930" t="s">
        <v>450</v>
      </c>
      <c r="B38" s="931"/>
      <c r="C38" s="931"/>
      <c r="D38" s="932"/>
      <c r="E38" s="791"/>
      <c r="F38" s="933"/>
      <c r="G38" s="844"/>
      <c r="H38" s="844"/>
      <c r="I38" s="844"/>
      <c r="J38" s="844"/>
      <c r="K38" s="844"/>
      <c r="L38" s="844"/>
      <c r="M38" s="844"/>
      <c r="N38" s="844"/>
      <c r="O38" s="844"/>
      <c r="P38" s="844"/>
      <c r="Q38" s="844"/>
      <c r="R38" s="844"/>
      <c r="S38" s="844"/>
      <c r="T38" s="844"/>
      <c r="U38" s="844"/>
      <c r="V38" s="844"/>
    </row>
    <row r="39" spans="1:26" ht="18" customHeight="1">
      <c r="A39" s="346" t="s">
        <v>59</v>
      </c>
      <c r="B39" s="347"/>
      <c r="C39" s="347"/>
      <c r="D39" s="347"/>
      <c r="E39" s="791"/>
      <c r="F39" s="934"/>
      <c r="G39" s="878"/>
      <c r="H39" s="878"/>
      <c r="I39" s="878"/>
      <c r="J39" s="878"/>
      <c r="K39" s="878"/>
      <c r="L39" s="878"/>
      <c r="M39" s="878"/>
      <c r="N39" s="878"/>
      <c r="O39" s="878"/>
      <c r="P39" s="878"/>
      <c r="Q39" s="878"/>
      <c r="R39" s="878"/>
      <c r="S39" s="878"/>
      <c r="T39" s="878"/>
      <c r="U39" s="878"/>
      <c r="V39" s="878"/>
    </row>
    <row r="40" spans="1:26" ht="18" customHeight="1">
      <c r="A40" s="348" t="s">
        <v>451</v>
      </c>
      <c r="B40" s="349"/>
      <c r="C40" s="349"/>
      <c r="D40" s="350"/>
      <c r="E40" s="791"/>
      <c r="F40" s="934"/>
      <c r="G40" s="878"/>
      <c r="H40" s="878"/>
      <c r="I40" s="878"/>
      <c r="J40" s="878"/>
      <c r="K40" s="878"/>
      <c r="L40" s="878"/>
      <c r="M40" s="878"/>
      <c r="N40" s="878"/>
      <c r="O40" s="878"/>
      <c r="P40" s="878"/>
      <c r="Q40" s="878"/>
      <c r="R40" s="878"/>
      <c r="S40" s="878"/>
      <c r="T40" s="878"/>
      <c r="U40" s="878"/>
      <c r="V40" s="878"/>
    </row>
    <row r="41" spans="1:26" ht="18" customHeight="1">
      <c r="A41" s="351"/>
      <c r="B41" s="352"/>
      <c r="C41" s="352"/>
      <c r="D41" s="352"/>
      <c r="E41" s="791"/>
      <c r="F41" s="934"/>
      <c r="G41" s="878"/>
      <c r="H41" s="878"/>
      <c r="I41" s="878"/>
      <c r="J41" s="878"/>
      <c r="K41" s="878"/>
      <c r="L41" s="878"/>
      <c r="M41" s="878"/>
      <c r="N41" s="878"/>
      <c r="O41" s="878"/>
      <c r="P41" s="878"/>
      <c r="Q41" s="878"/>
      <c r="R41" s="878"/>
      <c r="S41" s="878"/>
      <c r="T41" s="878"/>
      <c r="U41" s="878"/>
      <c r="V41" s="878"/>
    </row>
    <row r="42" spans="1:26" ht="18" customHeight="1">
      <c r="A42" s="353" t="s">
        <v>61</v>
      </c>
      <c r="B42" s="354"/>
      <c r="C42" s="354"/>
      <c r="D42" s="354"/>
      <c r="E42" s="791"/>
      <c r="F42" s="934"/>
      <c r="G42" s="878"/>
      <c r="H42" s="878"/>
      <c r="I42" s="878"/>
      <c r="J42" s="878"/>
      <c r="K42" s="878"/>
      <c r="L42" s="878"/>
      <c r="M42" s="878"/>
      <c r="N42" s="878"/>
      <c r="O42" s="878"/>
      <c r="P42" s="878"/>
      <c r="Q42" s="878"/>
      <c r="R42" s="878"/>
      <c r="S42" s="878"/>
      <c r="T42" s="878"/>
      <c r="U42" s="878"/>
      <c r="V42" s="878"/>
    </row>
    <row r="43" spans="1:26" ht="18" customHeight="1" thickBot="1">
      <c r="A43" s="355">
        <v>9842011.1600000001</v>
      </c>
      <c r="B43" s="356"/>
      <c r="C43" s="356"/>
      <c r="D43" s="356"/>
      <c r="E43" s="791"/>
      <c r="F43" s="934"/>
      <c r="G43" s="878"/>
      <c r="H43" s="878"/>
      <c r="I43" s="878"/>
      <c r="J43" s="878"/>
      <c r="K43" s="878"/>
      <c r="L43" s="878"/>
      <c r="M43" s="878"/>
      <c r="N43" s="878"/>
      <c r="O43" s="878"/>
      <c r="P43" s="878"/>
      <c r="Q43" s="878"/>
      <c r="R43" s="878"/>
      <c r="S43" s="878"/>
      <c r="T43" s="878"/>
      <c r="U43" s="878"/>
      <c r="V43" s="878"/>
    </row>
    <row r="44" spans="1:26" ht="18" customHeight="1" thickTop="1" thickBot="1">
      <c r="A44" s="357" t="s">
        <v>63</v>
      </c>
      <c r="B44" s="358"/>
      <c r="C44" s="358"/>
      <c r="D44" s="358"/>
      <c r="E44" s="791"/>
      <c r="F44" s="934"/>
      <c r="G44" s="878"/>
      <c r="H44" s="878"/>
      <c r="I44" s="878"/>
      <c r="J44" s="878"/>
      <c r="K44" s="878"/>
      <c r="L44" s="878"/>
      <c r="M44" s="878"/>
      <c r="N44" s="878"/>
      <c r="O44" s="878"/>
      <c r="P44" s="878"/>
      <c r="Q44" s="878"/>
      <c r="R44" s="878"/>
      <c r="S44" s="878"/>
      <c r="T44" s="878"/>
      <c r="U44" s="878"/>
      <c r="V44" s="878"/>
    </row>
    <row r="45" spans="1:26" ht="18" customHeight="1" thickTop="1">
      <c r="A45" s="359" t="s">
        <v>64</v>
      </c>
      <c r="B45" s="360"/>
      <c r="C45" s="360"/>
      <c r="D45" s="361"/>
      <c r="E45" s="791"/>
      <c r="F45" s="934"/>
      <c r="G45" s="878"/>
      <c r="H45" s="878"/>
      <c r="I45" s="878"/>
      <c r="J45" s="878"/>
      <c r="K45" s="878"/>
      <c r="L45" s="878"/>
      <c r="M45" s="878"/>
      <c r="N45" s="878"/>
      <c r="O45" s="878"/>
      <c r="P45" s="878"/>
      <c r="Q45" s="878"/>
      <c r="R45" s="878"/>
      <c r="S45" s="878"/>
      <c r="T45" s="878"/>
      <c r="U45" s="878"/>
      <c r="V45" s="878"/>
    </row>
    <row r="46" spans="1:26" ht="18" customHeight="1">
      <c r="A46" s="935" t="s">
        <v>1195</v>
      </c>
      <c r="B46" s="936"/>
      <c r="C46" s="936"/>
      <c r="D46" s="937"/>
      <c r="E46" s="791"/>
      <c r="F46" s="934"/>
      <c r="G46" s="878"/>
      <c r="H46" s="878"/>
      <c r="I46" s="878"/>
      <c r="J46" s="878"/>
      <c r="K46" s="878"/>
      <c r="L46" s="878"/>
      <c r="M46" s="878"/>
      <c r="N46" s="878"/>
      <c r="O46" s="878"/>
      <c r="P46" s="878"/>
      <c r="Q46" s="878"/>
      <c r="R46" s="878"/>
      <c r="S46" s="878"/>
      <c r="T46" s="878"/>
      <c r="U46" s="878"/>
      <c r="V46" s="878"/>
    </row>
    <row r="47" spans="1:26" ht="18" customHeight="1">
      <c r="A47" s="362" t="s">
        <v>66</v>
      </c>
      <c r="B47" s="363"/>
      <c r="C47" s="363"/>
      <c r="D47" s="364"/>
      <c r="E47" s="791"/>
      <c r="F47" s="934"/>
      <c r="G47" s="878"/>
      <c r="H47" s="878"/>
      <c r="I47" s="878"/>
      <c r="J47" s="878"/>
      <c r="K47" s="878"/>
      <c r="L47" s="878"/>
      <c r="M47" s="878"/>
      <c r="N47" s="878"/>
      <c r="O47" s="878"/>
      <c r="P47" s="878"/>
      <c r="Q47" s="878"/>
      <c r="R47" s="878"/>
      <c r="S47" s="878"/>
      <c r="T47" s="878"/>
      <c r="U47" s="878"/>
      <c r="V47" s="878"/>
    </row>
    <row r="48" spans="1:26" ht="18" customHeight="1">
      <c r="A48" s="365" t="s">
        <v>1191</v>
      </c>
      <c r="B48" s="366"/>
      <c r="C48" s="366"/>
      <c r="D48" s="367"/>
      <c r="E48" s="791"/>
      <c r="F48" s="934"/>
      <c r="G48" s="878"/>
      <c r="H48" s="878"/>
      <c r="I48" s="878"/>
      <c r="J48" s="878"/>
      <c r="K48" s="878"/>
      <c r="L48" s="878"/>
      <c r="M48" s="878"/>
      <c r="N48" s="878"/>
      <c r="O48" s="878"/>
      <c r="P48" s="878"/>
      <c r="Q48" s="878"/>
      <c r="R48" s="878"/>
      <c r="S48" s="878"/>
      <c r="T48" s="878"/>
      <c r="U48" s="878"/>
      <c r="V48" s="878"/>
    </row>
    <row r="49" spans="1:26" ht="18" customHeight="1">
      <c r="A49" s="365" t="s">
        <v>1192</v>
      </c>
      <c r="B49" s="366"/>
      <c r="C49" s="366"/>
      <c r="D49" s="367"/>
      <c r="E49" s="791"/>
      <c r="F49" s="934"/>
      <c r="G49" s="878"/>
      <c r="H49" s="878"/>
      <c r="I49" s="878"/>
      <c r="J49" s="878"/>
      <c r="K49" s="878"/>
      <c r="L49" s="878"/>
      <c r="M49" s="878"/>
      <c r="N49" s="878"/>
      <c r="O49" s="878"/>
      <c r="P49" s="878"/>
      <c r="Q49" s="878"/>
      <c r="R49" s="878"/>
      <c r="S49" s="878"/>
      <c r="T49" s="878"/>
      <c r="U49" s="878"/>
      <c r="V49" s="878"/>
    </row>
    <row r="50" spans="1:26" ht="18" customHeight="1" thickBot="1">
      <c r="A50" s="365" t="s">
        <v>1193</v>
      </c>
      <c r="B50" s="366"/>
      <c r="C50" s="366"/>
      <c r="D50" s="367"/>
      <c r="E50" s="791"/>
    </row>
    <row r="51" spans="1:26" ht="18" customHeight="1" thickBot="1">
      <c r="A51" s="368" t="s">
        <v>1194</v>
      </c>
      <c r="B51" s="366"/>
      <c r="C51" s="366"/>
      <c r="D51" s="367"/>
      <c r="E51" s="985"/>
      <c r="F51" s="938" t="s">
        <v>68</v>
      </c>
      <c r="G51" s="817"/>
      <c r="H51" s="817"/>
      <c r="I51" s="817"/>
      <c r="J51" s="817"/>
      <c r="K51" s="817"/>
      <c r="L51" s="817"/>
      <c r="M51" s="817"/>
      <c r="N51" s="817"/>
      <c r="O51" s="817"/>
      <c r="P51" s="817"/>
      <c r="Q51" s="817"/>
      <c r="R51" s="817"/>
      <c r="S51" s="817"/>
      <c r="T51" s="817"/>
      <c r="U51" s="817"/>
      <c r="V51" s="817"/>
      <c r="W51" s="817"/>
      <c r="X51" s="817"/>
      <c r="Y51" s="817"/>
      <c r="Z51" s="818"/>
    </row>
    <row r="52" spans="1:26" ht="18" customHeight="1" thickBot="1">
      <c r="A52" s="374" t="s">
        <v>1190</v>
      </c>
      <c r="B52" s="369"/>
      <c r="C52" s="369"/>
      <c r="D52" s="370"/>
      <c r="E52" s="985"/>
      <c r="F52" s="98" t="s">
        <v>70</v>
      </c>
      <c r="G52" s="939" t="s">
        <v>71</v>
      </c>
      <c r="H52" s="939"/>
      <c r="I52" s="939"/>
      <c r="J52" s="939"/>
      <c r="K52" s="826" t="s">
        <v>72</v>
      </c>
      <c r="L52" s="827"/>
      <c r="M52" s="828"/>
      <c r="N52" s="826" t="s">
        <v>73</v>
      </c>
      <c r="O52" s="827"/>
      <c r="P52" s="827"/>
      <c r="Q52" s="827"/>
      <c r="R52" s="827"/>
      <c r="S52" s="827"/>
      <c r="T52" s="827"/>
      <c r="U52" s="827"/>
      <c r="V52" s="827"/>
      <c r="W52" s="827"/>
      <c r="X52" s="827"/>
      <c r="Y52" s="827"/>
      <c r="Z52" s="940"/>
    </row>
    <row r="53" spans="1:26" ht="18" customHeight="1">
      <c r="A53" s="362" t="s">
        <v>74</v>
      </c>
      <c r="B53" s="363"/>
      <c r="C53" s="363"/>
      <c r="D53" s="364"/>
      <c r="E53" s="985"/>
      <c r="F53" s="925">
        <v>2022</v>
      </c>
      <c r="G53" s="799" t="s">
        <v>998</v>
      </c>
      <c r="H53" s="799"/>
      <c r="I53" s="799"/>
      <c r="J53" s="799"/>
      <c r="K53" s="928" t="s">
        <v>999</v>
      </c>
      <c r="L53" s="799"/>
      <c r="M53" s="799"/>
      <c r="N53" s="918" t="s">
        <v>1000</v>
      </c>
      <c r="O53" s="918"/>
      <c r="P53" s="918"/>
      <c r="Q53" s="918"/>
      <c r="R53" s="918"/>
      <c r="S53" s="918"/>
      <c r="T53" s="918"/>
      <c r="U53" s="918"/>
      <c r="V53" s="918"/>
      <c r="W53" s="918"/>
      <c r="X53" s="918"/>
      <c r="Y53" s="918"/>
      <c r="Z53" s="919"/>
    </row>
    <row r="54" spans="1:26" ht="30.75" customHeight="1">
      <c r="A54" s="913" t="s">
        <v>454</v>
      </c>
      <c r="B54" s="914"/>
      <c r="C54" s="914"/>
      <c r="D54" s="915"/>
      <c r="E54" s="985"/>
      <c r="F54" s="926"/>
      <c r="G54" s="800"/>
      <c r="H54" s="800"/>
      <c r="I54" s="800"/>
      <c r="J54" s="800"/>
      <c r="K54" s="800"/>
      <c r="L54" s="800"/>
      <c r="M54" s="800"/>
      <c r="N54" s="920"/>
      <c r="O54" s="920"/>
      <c r="P54" s="920"/>
      <c r="Q54" s="920"/>
      <c r="R54" s="920"/>
      <c r="S54" s="920"/>
      <c r="T54" s="920"/>
      <c r="U54" s="920"/>
      <c r="V54" s="920"/>
      <c r="W54" s="920"/>
      <c r="X54" s="920"/>
      <c r="Y54" s="920"/>
      <c r="Z54" s="921"/>
    </row>
    <row r="55" spans="1:26" ht="23.25" customHeight="1" thickBot="1">
      <c r="A55" s="913" t="s">
        <v>455</v>
      </c>
      <c r="B55" s="914"/>
      <c r="C55" s="914"/>
      <c r="D55" s="915"/>
      <c r="E55" s="985"/>
      <c r="F55" s="927"/>
      <c r="G55" s="801"/>
      <c r="H55" s="801"/>
      <c r="I55" s="801"/>
      <c r="J55" s="801"/>
      <c r="K55" s="801"/>
      <c r="L55" s="801"/>
      <c r="M55" s="801"/>
      <c r="N55" s="922"/>
      <c r="O55" s="922"/>
      <c r="P55" s="922"/>
      <c r="Q55" s="922"/>
      <c r="R55" s="922"/>
      <c r="S55" s="922"/>
      <c r="T55" s="922"/>
      <c r="U55" s="922"/>
      <c r="V55" s="922"/>
      <c r="W55" s="922"/>
      <c r="X55" s="922"/>
      <c r="Y55" s="922"/>
      <c r="Z55" s="923"/>
    </row>
    <row r="56" spans="1:26" ht="26.25" customHeight="1" thickBot="1">
      <c r="A56" s="913" t="s">
        <v>456</v>
      </c>
      <c r="B56" s="914"/>
      <c r="C56" s="914"/>
      <c r="D56" s="915"/>
      <c r="E56" s="985"/>
      <c r="F56" s="916">
        <v>2023</v>
      </c>
      <c r="G56" s="788" t="s">
        <v>998</v>
      </c>
      <c r="H56" s="788"/>
      <c r="I56" s="788"/>
      <c r="J56" s="788"/>
      <c r="K56" s="788" t="s">
        <v>1007</v>
      </c>
      <c r="L56" s="788"/>
      <c r="M56" s="788"/>
      <c r="N56" s="918" t="s">
        <v>1006</v>
      </c>
      <c r="O56" s="918"/>
      <c r="P56" s="918"/>
      <c r="Q56" s="918"/>
      <c r="R56" s="918"/>
      <c r="S56" s="918"/>
      <c r="T56" s="918"/>
      <c r="U56" s="918"/>
      <c r="V56" s="918"/>
      <c r="W56" s="918"/>
      <c r="X56" s="918"/>
      <c r="Y56" s="918"/>
      <c r="Z56" s="919"/>
    </row>
    <row r="57" spans="1:26" ht="18" customHeight="1" thickTop="1" thickBot="1">
      <c r="A57" s="371" t="s">
        <v>81</v>
      </c>
      <c r="B57" s="372"/>
      <c r="C57" s="372"/>
      <c r="D57" s="373"/>
      <c r="E57" s="985"/>
      <c r="F57" s="917"/>
      <c r="G57" s="789"/>
      <c r="H57" s="789"/>
      <c r="I57" s="789"/>
      <c r="J57" s="789"/>
      <c r="K57" s="789"/>
      <c r="L57" s="789"/>
      <c r="M57" s="789"/>
      <c r="N57" s="920"/>
      <c r="O57" s="920"/>
      <c r="P57" s="920"/>
      <c r="Q57" s="920"/>
      <c r="R57" s="920"/>
      <c r="S57" s="920"/>
      <c r="T57" s="920"/>
      <c r="U57" s="920"/>
      <c r="V57" s="920"/>
      <c r="W57" s="920"/>
      <c r="X57" s="920"/>
      <c r="Y57" s="920"/>
      <c r="Z57" s="921"/>
    </row>
    <row r="58" spans="1:26" ht="18" customHeight="1" thickTop="1">
      <c r="A58" s="359" t="s">
        <v>82</v>
      </c>
      <c r="B58" s="360"/>
      <c r="C58" s="360"/>
      <c r="D58" s="361"/>
      <c r="E58" s="985"/>
      <c r="F58" s="917"/>
      <c r="G58" s="789"/>
      <c r="H58" s="789"/>
      <c r="I58" s="789"/>
      <c r="J58" s="789"/>
      <c r="K58" s="789"/>
      <c r="L58" s="789"/>
      <c r="M58" s="789"/>
      <c r="N58" s="920"/>
      <c r="O58" s="920"/>
      <c r="P58" s="920"/>
      <c r="Q58" s="920"/>
      <c r="R58" s="920"/>
      <c r="S58" s="920"/>
      <c r="T58" s="920"/>
      <c r="U58" s="920"/>
      <c r="V58" s="920"/>
      <c r="W58" s="920"/>
      <c r="X58" s="920"/>
      <c r="Y58" s="920"/>
      <c r="Z58" s="921"/>
    </row>
    <row r="59" spans="1:26" ht="36.75" customHeight="1" thickBot="1">
      <c r="A59" s="374" t="s">
        <v>457</v>
      </c>
      <c r="B59" s="375"/>
      <c r="C59" s="375"/>
      <c r="D59" s="375"/>
      <c r="E59" s="985"/>
      <c r="F59" s="917"/>
      <c r="G59" s="789"/>
      <c r="H59" s="789"/>
      <c r="I59" s="789"/>
      <c r="J59" s="789"/>
      <c r="K59" s="789"/>
      <c r="L59" s="789"/>
      <c r="M59" s="789"/>
      <c r="N59" s="922"/>
      <c r="O59" s="922"/>
      <c r="P59" s="922"/>
      <c r="Q59" s="922"/>
      <c r="R59" s="922"/>
      <c r="S59" s="922"/>
      <c r="T59" s="922"/>
      <c r="U59" s="922"/>
      <c r="V59" s="922"/>
      <c r="W59" s="922"/>
      <c r="X59" s="922"/>
      <c r="Y59" s="922"/>
      <c r="Z59" s="923"/>
    </row>
    <row r="60" spans="1:26" ht="36.75" customHeight="1" thickBot="1">
      <c r="A60" s="375"/>
      <c r="B60" s="375"/>
      <c r="C60" s="375"/>
      <c r="D60" s="375"/>
      <c r="E60" s="986"/>
      <c r="F60" s="916">
        <v>2024</v>
      </c>
      <c r="G60" s="788" t="s">
        <v>452</v>
      </c>
      <c r="H60" s="788"/>
      <c r="I60" s="788"/>
      <c r="J60" s="788"/>
      <c r="K60" s="788" t="s">
        <v>347</v>
      </c>
      <c r="L60" s="788"/>
      <c r="M60" s="788"/>
      <c r="N60" s="918" t="s">
        <v>453</v>
      </c>
      <c r="O60" s="918"/>
      <c r="P60" s="918"/>
      <c r="Q60" s="918"/>
      <c r="R60" s="918"/>
      <c r="S60" s="918"/>
      <c r="T60" s="918"/>
      <c r="U60" s="918"/>
      <c r="V60" s="918"/>
      <c r="W60" s="918"/>
      <c r="X60" s="918"/>
      <c r="Y60" s="918"/>
      <c r="Z60" s="919"/>
    </row>
    <row r="61" spans="1:26" ht="18" customHeight="1">
      <c r="F61" s="917"/>
      <c r="G61" s="789"/>
      <c r="H61" s="789"/>
      <c r="I61" s="789"/>
      <c r="J61" s="789"/>
      <c r="K61" s="789"/>
      <c r="L61" s="789"/>
      <c r="M61" s="789"/>
      <c r="N61" s="920"/>
      <c r="O61" s="920"/>
      <c r="P61" s="920"/>
      <c r="Q61" s="920"/>
      <c r="R61" s="920"/>
      <c r="S61" s="920"/>
      <c r="T61" s="920"/>
      <c r="U61" s="920"/>
      <c r="V61" s="920"/>
      <c r="W61" s="920"/>
      <c r="X61" s="920"/>
      <c r="Y61" s="920"/>
      <c r="Z61" s="921"/>
    </row>
    <row r="62" spans="1:26" ht="45" customHeight="1">
      <c r="E62"/>
      <c r="F62" s="917"/>
      <c r="G62" s="789"/>
      <c r="H62" s="789"/>
      <c r="I62" s="789"/>
      <c r="J62" s="789"/>
      <c r="K62" s="789"/>
      <c r="L62" s="789"/>
      <c r="M62" s="789"/>
      <c r="N62" s="920"/>
      <c r="O62" s="920"/>
      <c r="P62" s="920"/>
      <c r="Q62" s="920"/>
      <c r="R62" s="920"/>
      <c r="S62" s="920"/>
      <c r="T62" s="920"/>
      <c r="U62" s="920"/>
      <c r="V62" s="920"/>
      <c r="W62" s="920"/>
      <c r="X62" s="920"/>
      <c r="Y62" s="920"/>
      <c r="Z62" s="921"/>
    </row>
    <row r="63" spans="1:26" ht="15.75" thickBot="1">
      <c r="E63"/>
      <c r="F63" s="924"/>
      <c r="G63" s="790"/>
      <c r="H63" s="790"/>
      <c r="I63" s="790"/>
      <c r="J63" s="790"/>
      <c r="K63" s="790"/>
      <c r="L63" s="790"/>
      <c r="M63" s="790"/>
      <c r="N63" s="922"/>
      <c r="O63" s="922"/>
      <c r="P63" s="922"/>
      <c r="Q63" s="922"/>
      <c r="R63" s="922"/>
      <c r="S63" s="922"/>
      <c r="T63" s="922"/>
      <c r="U63" s="922"/>
      <c r="V63" s="922"/>
      <c r="W63" s="922"/>
      <c r="X63" s="922"/>
      <c r="Y63" s="922"/>
      <c r="Z63" s="923"/>
    </row>
    <row r="64" spans="1:26">
      <c r="E64"/>
    </row>
    <row r="65" spans="5:5">
      <c r="E65"/>
    </row>
    <row r="66" spans="5:5">
      <c r="E66"/>
    </row>
    <row r="67" spans="5:5">
      <c r="E67"/>
    </row>
    <row r="68" spans="5:5">
      <c r="E68"/>
    </row>
    <row r="69" spans="5:5">
      <c r="E69"/>
    </row>
    <row r="70" spans="5:5">
      <c r="E70"/>
    </row>
    <row r="71" spans="5:5" ht="21.75" customHeight="1">
      <c r="E71"/>
    </row>
    <row r="72" spans="5:5" ht="23.25" customHeight="1">
      <c r="E72"/>
    </row>
    <row r="73" spans="5:5" ht="27.75" customHeight="1">
      <c r="E73"/>
    </row>
    <row r="74" spans="5:5" ht="30" customHeight="1">
      <c r="E74"/>
    </row>
    <row r="75" spans="5:5">
      <c r="E75"/>
    </row>
    <row r="76" spans="5:5" ht="22.5" customHeight="1">
      <c r="E76"/>
    </row>
    <row r="77" spans="5:5" ht="21" customHeight="1"/>
    <row r="78" spans="5:5" ht="24.75" customHeight="1"/>
    <row r="79" spans="5:5" ht="21" customHeight="1"/>
    <row r="81" ht="20.25" customHeight="1"/>
    <row r="85" ht="52.5" customHeight="1"/>
  </sheetData>
  <mergeCells count="166">
    <mergeCell ref="Q3:R3"/>
    <mergeCell ref="S3:T3"/>
    <mergeCell ref="G4:H4"/>
    <mergeCell ref="I4:J4"/>
    <mergeCell ref="K4:L4"/>
    <mergeCell ref="M4:N4"/>
    <mergeCell ref="O4:P4"/>
    <mergeCell ref="Q4:R4"/>
    <mergeCell ref="E1:E60"/>
    <mergeCell ref="F1:P2"/>
    <mergeCell ref="G3:H3"/>
    <mergeCell ref="I3:J3"/>
    <mergeCell ref="K3:L3"/>
    <mergeCell ref="M3:N3"/>
    <mergeCell ref="O3:P3"/>
    <mergeCell ref="G8:H8"/>
    <mergeCell ref="I8:J8"/>
    <mergeCell ref="K8:L8"/>
    <mergeCell ref="S24:T24"/>
    <mergeCell ref="G27:H27"/>
    <mergeCell ref="I27:J27"/>
    <mergeCell ref="K27:L27"/>
    <mergeCell ref="M27:N27"/>
    <mergeCell ref="O27:P27"/>
    <mergeCell ref="A14:D25"/>
    <mergeCell ref="G24:H24"/>
    <mergeCell ref="I24:J24"/>
    <mergeCell ref="K24:L24"/>
    <mergeCell ref="M24:N24"/>
    <mergeCell ref="O24:P24"/>
    <mergeCell ref="M8:N8"/>
    <mergeCell ref="O8:P8"/>
    <mergeCell ref="Q8:R8"/>
    <mergeCell ref="G13:H13"/>
    <mergeCell ref="I13:J13"/>
    <mergeCell ref="K13:L13"/>
    <mergeCell ref="M13:N13"/>
    <mergeCell ref="O13:P13"/>
    <mergeCell ref="Q13:R13"/>
    <mergeCell ref="Q24:R24"/>
    <mergeCell ref="U24:V24"/>
    <mergeCell ref="W24:X24"/>
    <mergeCell ref="Y24:Z24"/>
    <mergeCell ref="G25:H25"/>
    <mergeCell ref="I25:J25"/>
    <mergeCell ref="K25:L25"/>
    <mergeCell ref="M25:N25"/>
    <mergeCell ref="O25:P25"/>
    <mergeCell ref="Y26:Z26"/>
    <mergeCell ref="Q25:R25"/>
    <mergeCell ref="S25:T25"/>
    <mergeCell ref="U25:V25"/>
    <mergeCell ref="W25:X25"/>
    <mergeCell ref="Y25:Z25"/>
    <mergeCell ref="G26:H26"/>
    <mergeCell ref="I26:J26"/>
    <mergeCell ref="K26:L26"/>
    <mergeCell ref="M26:N26"/>
    <mergeCell ref="O26:P26"/>
    <mergeCell ref="A28:D30"/>
    <mergeCell ref="G28:H28"/>
    <mergeCell ref="I28:J28"/>
    <mergeCell ref="K28:L28"/>
    <mergeCell ref="M28:N28"/>
    <mergeCell ref="Q26:R26"/>
    <mergeCell ref="S26:T26"/>
    <mergeCell ref="U26:V26"/>
    <mergeCell ref="W26:X26"/>
    <mergeCell ref="O28:P28"/>
    <mergeCell ref="Q28:R28"/>
    <mergeCell ref="S28:T28"/>
    <mergeCell ref="U28:V28"/>
    <mergeCell ref="W28:X28"/>
    <mergeCell ref="Y28:Z28"/>
    <mergeCell ref="Q27:R27"/>
    <mergeCell ref="S27:T27"/>
    <mergeCell ref="U27:V27"/>
    <mergeCell ref="W27:X27"/>
    <mergeCell ref="Y27:Z27"/>
    <mergeCell ref="S30:T30"/>
    <mergeCell ref="U30:V30"/>
    <mergeCell ref="W30:X30"/>
    <mergeCell ref="Y30:Z30"/>
    <mergeCell ref="G31:H31"/>
    <mergeCell ref="I31:J31"/>
    <mergeCell ref="K31:L31"/>
    <mergeCell ref="M31:N31"/>
    <mergeCell ref="O31:P31"/>
    <mergeCell ref="Q31:R31"/>
    <mergeCell ref="G30:H30"/>
    <mergeCell ref="I30:J30"/>
    <mergeCell ref="K30:L30"/>
    <mergeCell ref="M30:N30"/>
    <mergeCell ref="O30:P30"/>
    <mergeCell ref="Q30:R30"/>
    <mergeCell ref="A33:D33"/>
    <mergeCell ref="G33:H33"/>
    <mergeCell ref="I33:J33"/>
    <mergeCell ref="K33:L33"/>
    <mergeCell ref="M33:N33"/>
    <mergeCell ref="S31:T31"/>
    <mergeCell ref="U31:V31"/>
    <mergeCell ref="W31:X31"/>
    <mergeCell ref="Y31:Z31"/>
    <mergeCell ref="A32:D32"/>
    <mergeCell ref="G32:H32"/>
    <mergeCell ref="I32:J32"/>
    <mergeCell ref="K32:L32"/>
    <mergeCell ref="M32:N32"/>
    <mergeCell ref="O32:P32"/>
    <mergeCell ref="O33:P33"/>
    <mergeCell ref="Q33:R33"/>
    <mergeCell ref="S33:T33"/>
    <mergeCell ref="U33:V33"/>
    <mergeCell ref="W33:X33"/>
    <mergeCell ref="Y33:Z33"/>
    <mergeCell ref="Q32:R32"/>
    <mergeCell ref="S32:T32"/>
    <mergeCell ref="U32:V32"/>
    <mergeCell ref="W32:X32"/>
    <mergeCell ref="Y32:Z32"/>
    <mergeCell ref="Q35:R35"/>
    <mergeCell ref="S35:T35"/>
    <mergeCell ref="U35:V35"/>
    <mergeCell ref="W35:X35"/>
    <mergeCell ref="Y35:Z35"/>
    <mergeCell ref="A36:D36"/>
    <mergeCell ref="Q34:R34"/>
    <mergeCell ref="S34:T34"/>
    <mergeCell ref="U34:V34"/>
    <mergeCell ref="W34:X34"/>
    <mergeCell ref="Y34:Z34"/>
    <mergeCell ref="G35:H35"/>
    <mergeCell ref="I35:J35"/>
    <mergeCell ref="K35:L35"/>
    <mergeCell ref="M35:N35"/>
    <mergeCell ref="O35:P35"/>
    <mergeCell ref="A34:D34"/>
    <mergeCell ref="G34:H34"/>
    <mergeCell ref="I34:J34"/>
    <mergeCell ref="K34:L34"/>
    <mergeCell ref="M34:N34"/>
    <mergeCell ref="O34:P34"/>
    <mergeCell ref="F53:F55"/>
    <mergeCell ref="G53:J55"/>
    <mergeCell ref="K53:M55"/>
    <mergeCell ref="N53:Z55"/>
    <mergeCell ref="A54:D54"/>
    <mergeCell ref="A55:D55"/>
    <mergeCell ref="F37:V37"/>
    <mergeCell ref="A38:D38"/>
    <mergeCell ref="F38:V49"/>
    <mergeCell ref="A46:D46"/>
    <mergeCell ref="F51:Z51"/>
    <mergeCell ref="G52:J52"/>
    <mergeCell ref="K52:M52"/>
    <mergeCell ref="N52:Z52"/>
    <mergeCell ref="A56:D56"/>
    <mergeCell ref="F56:F59"/>
    <mergeCell ref="G56:J59"/>
    <mergeCell ref="K56:M59"/>
    <mergeCell ref="N56:Z59"/>
    <mergeCell ref="F60:F63"/>
    <mergeCell ref="G60:J63"/>
    <mergeCell ref="K60:M63"/>
    <mergeCell ref="N60:Z63"/>
  </mergeCells>
  <conditionalFormatting sqref="F3:U23">
    <cfRule type="containsText" dxfId="31" priority="1" operator="containsText" text="kategorija 1">
      <formula>NOT(ISERROR(SEARCH("kategorija 1",F3)))</formula>
    </cfRule>
  </conditionalFormatting>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6"/>
  <dimension ref="A1:Z84"/>
  <sheetViews>
    <sheetView topLeftCell="A16" zoomScale="59" zoomScaleNormal="59" workbookViewId="0">
      <selection activeCell="A47" sqref="A47:D47"/>
    </sheetView>
  </sheetViews>
  <sheetFormatPr defaultRowHeight="15"/>
  <cols>
    <col min="1" max="1" width="29.140625" customWidth="1"/>
    <col min="2" max="2" width="16.42578125" customWidth="1"/>
    <col min="3" max="3" width="17.28515625" customWidth="1"/>
    <col min="4" max="4" width="9.85546875" customWidth="1"/>
    <col min="5" max="5" width="2" style="60" customWidth="1"/>
    <col min="6" max="6" width="27.5703125" customWidth="1"/>
    <col min="7" max="7" width="6.28515625" customWidth="1"/>
    <col min="8" max="8" width="12" customWidth="1"/>
    <col min="9" max="9" width="7.5703125" customWidth="1"/>
    <col min="10" max="10" width="11.5703125" customWidth="1"/>
    <col min="11" max="11" width="7.42578125" customWidth="1"/>
    <col min="12" max="12" width="11.42578125" customWidth="1"/>
    <col min="13" max="13" width="7" bestFit="1" customWidth="1"/>
    <col min="14" max="14" width="11.7109375" bestFit="1" customWidth="1"/>
    <col min="15" max="15" width="6.5703125" customWidth="1"/>
    <col min="16" max="16" width="12.140625" bestFit="1" customWidth="1"/>
    <col min="17" max="18" width="12.140625" customWidth="1"/>
    <col min="19" max="19" width="13" customWidth="1"/>
    <col min="20" max="20" width="13.42578125" customWidth="1"/>
  </cols>
  <sheetData>
    <row r="1" spans="1:20" ht="15" customHeight="1" thickTop="1">
      <c r="A1" s="901" t="s">
        <v>0</v>
      </c>
      <c r="B1" s="902"/>
      <c r="C1" s="902"/>
      <c r="D1" s="902"/>
      <c r="E1" s="984"/>
      <c r="F1" s="1034" t="s">
        <v>1</v>
      </c>
      <c r="G1" s="905"/>
      <c r="H1" s="905"/>
      <c r="I1" s="905"/>
      <c r="J1" s="905"/>
      <c r="K1" s="905"/>
      <c r="L1" s="905"/>
      <c r="M1" s="905"/>
      <c r="N1" s="905"/>
      <c r="O1" s="905"/>
      <c r="P1" s="905"/>
      <c r="Q1" s="905"/>
      <c r="R1" s="905"/>
      <c r="S1" s="905"/>
      <c r="T1" s="905"/>
    </row>
    <row r="2" spans="1:20" ht="15.75" customHeight="1" thickBot="1">
      <c r="A2" s="903"/>
      <c r="B2" s="904"/>
      <c r="C2" s="904"/>
      <c r="D2" s="904"/>
      <c r="E2" s="791"/>
      <c r="F2" s="1034"/>
      <c r="G2" s="905"/>
      <c r="H2" s="905"/>
      <c r="I2" s="905"/>
      <c r="J2" s="905"/>
      <c r="K2" s="905"/>
      <c r="L2" s="905"/>
      <c r="M2" s="905"/>
      <c r="N2" s="905"/>
      <c r="O2" s="905"/>
      <c r="P2" s="905"/>
      <c r="Q2" s="905"/>
      <c r="R2" s="905"/>
      <c r="S2" s="905"/>
      <c r="T2" s="905"/>
    </row>
    <row r="3" spans="1:20" ht="15.75" thickBot="1">
      <c r="A3" s="3"/>
      <c r="B3" s="4"/>
      <c r="C3" s="4"/>
      <c r="D3" s="4"/>
      <c r="E3" s="985"/>
      <c r="F3" s="61" t="s">
        <v>2</v>
      </c>
      <c r="G3" s="1035">
        <v>2018</v>
      </c>
      <c r="H3" s="1036"/>
      <c r="I3" s="1035">
        <v>2019</v>
      </c>
      <c r="J3" s="1036"/>
      <c r="K3" s="1035">
        <v>2020</v>
      </c>
      <c r="L3" s="1036"/>
      <c r="M3" s="1035">
        <v>2021</v>
      </c>
      <c r="N3" s="1036"/>
      <c r="O3" s="1035">
        <v>2022</v>
      </c>
      <c r="P3" s="1036"/>
      <c r="Q3" s="907">
        <v>2023</v>
      </c>
      <c r="R3" s="908"/>
      <c r="S3" s="907">
        <v>2024</v>
      </c>
      <c r="T3" s="908"/>
    </row>
    <row r="4" spans="1:20" ht="20.25" customHeight="1" thickTop="1">
      <c r="A4" s="888"/>
      <c r="B4" s="845"/>
      <c r="C4" s="845"/>
      <c r="D4" s="845"/>
      <c r="E4" s="985"/>
      <c r="F4" s="62" t="s">
        <v>3</v>
      </c>
      <c r="G4" s="1024"/>
      <c r="H4" s="1025"/>
      <c r="I4" s="1025"/>
      <c r="J4" s="1025"/>
      <c r="K4" s="1025"/>
      <c r="L4" s="1025"/>
      <c r="M4" s="1025"/>
      <c r="N4" s="1025"/>
      <c r="O4" s="1025"/>
      <c r="P4" s="1025"/>
      <c r="Q4" s="63"/>
      <c r="R4" s="63"/>
      <c r="S4" s="64"/>
      <c r="T4" s="65"/>
    </row>
    <row r="5" spans="1:20" ht="27" customHeight="1">
      <c r="A5" s="888"/>
      <c r="B5" s="845"/>
      <c r="C5" s="845"/>
      <c r="D5" s="845"/>
      <c r="E5" s="985"/>
      <c r="F5" s="66" t="s">
        <v>4</v>
      </c>
      <c r="G5" s="10">
        <v>-6.3222270759699777</v>
      </c>
      <c r="H5" s="13" t="s">
        <v>6</v>
      </c>
      <c r="I5" s="10">
        <v>-1.9867027761329199</v>
      </c>
      <c r="J5" s="13" t="s">
        <v>6</v>
      </c>
      <c r="K5" s="10">
        <v>-1.3394566224143254</v>
      </c>
      <c r="L5" s="13" t="s">
        <v>6</v>
      </c>
      <c r="M5" s="10">
        <v>-8.1791324360695181E-2</v>
      </c>
      <c r="N5" s="13" t="s">
        <v>6</v>
      </c>
      <c r="O5" s="10">
        <v>-0.16894038680597234</v>
      </c>
      <c r="P5" s="13" t="s">
        <v>6</v>
      </c>
      <c r="Q5" s="10">
        <v>1.6189890946556509E-2</v>
      </c>
      <c r="R5" s="15" t="s">
        <v>7</v>
      </c>
      <c r="S5" s="10">
        <v>3.1340123826642703E-2</v>
      </c>
      <c r="T5" s="15" t="s">
        <v>7</v>
      </c>
    </row>
    <row r="6" spans="1:20" ht="25.5" customHeight="1">
      <c r="A6" s="888"/>
      <c r="B6" s="845"/>
      <c r="C6" s="845"/>
      <c r="D6" s="845"/>
      <c r="E6" s="985"/>
      <c r="F6" s="67" t="s">
        <v>9</v>
      </c>
      <c r="G6" s="18" t="s">
        <v>87</v>
      </c>
      <c r="H6" s="13" t="s">
        <v>6</v>
      </c>
      <c r="I6" s="18">
        <v>-8.5521235521235521</v>
      </c>
      <c r="J6" s="13" t="s">
        <v>6</v>
      </c>
      <c r="K6" s="18" t="s">
        <v>87</v>
      </c>
      <c r="L6" s="13" t="s">
        <v>6</v>
      </c>
      <c r="M6" s="18">
        <v>-0.14463476504777856</v>
      </c>
      <c r="N6" s="13" t="s">
        <v>6</v>
      </c>
      <c r="O6" s="18">
        <v>-0.26952960120061908</v>
      </c>
      <c r="P6" s="13" t="s">
        <v>6</v>
      </c>
      <c r="Q6" s="18">
        <v>0.44401782668309397</v>
      </c>
      <c r="R6" s="12" t="s">
        <v>5</v>
      </c>
      <c r="S6" s="18">
        <v>0.45004821842768489</v>
      </c>
      <c r="T6" s="12" t="s">
        <v>5</v>
      </c>
    </row>
    <row r="7" spans="1:20" ht="25.5">
      <c r="A7" s="888"/>
      <c r="B7" s="845"/>
      <c r="C7" s="845"/>
      <c r="D7" s="845"/>
      <c r="E7" s="985"/>
      <c r="F7" s="68" t="s">
        <v>10</v>
      </c>
      <c r="G7" s="10">
        <v>0.18902053873425975</v>
      </c>
      <c r="H7" s="13" t="s">
        <v>6</v>
      </c>
      <c r="I7" s="10">
        <v>1.3825024332215854E-2</v>
      </c>
      <c r="J7" s="13" t="s">
        <v>6</v>
      </c>
      <c r="K7" s="10">
        <v>0.27793140866886612</v>
      </c>
      <c r="L7" s="13" t="s">
        <v>6</v>
      </c>
      <c r="M7" s="10">
        <v>0.73137466646097238</v>
      </c>
      <c r="N7" s="13" t="s">
        <v>6</v>
      </c>
      <c r="O7" s="10">
        <v>0.66999264783111023</v>
      </c>
      <c r="P7" s="13" t="s">
        <v>6</v>
      </c>
      <c r="Q7" s="10">
        <v>1.4074401693379572</v>
      </c>
      <c r="R7" s="15" t="s">
        <v>7</v>
      </c>
      <c r="S7" s="10">
        <v>1.5465100909670351</v>
      </c>
      <c r="T7" s="12" t="s">
        <v>5</v>
      </c>
    </row>
    <row r="8" spans="1:20" ht="19.5" customHeight="1">
      <c r="A8" s="888"/>
      <c r="B8" s="845"/>
      <c r="C8" s="845"/>
      <c r="D8" s="845"/>
      <c r="E8" s="985"/>
      <c r="F8" s="69" t="s">
        <v>11</v>
      </c>
      <c r="G8" s="978"/>
      <c r="H8" s="1026"/>
      <c r="I8" s="1026"/>
      <c r="J8" s="1026"/>
      <c r="K8" s="1026"/>
      <c r="L8" s="1026"/>
      <c r="M8" s="1026"/>
      <c r="N8" s="1026"/>
      <c r="O8" s="1026"/>
      <c r="P8" s="1026"/>
      <c r="Q8" s="70"/>
      <c r="R8" s="70"/>
      <c r="S8" s="70"/>
      <c r="T8" s="71"/>
    </row>
    <row r="9" spans="1:20" ht="23.25" customHeight="1">
      <c r="A9" s="888"/>
      <c r="B9" s="845"/>
      <c r="C9" s="845"/>
      <c r="D9" s="845"/>
      <c r="E9" s="985"/>
      <c r="F9" s="66" t="s">
        <v>12</v>
      </c>
      <c r="G9" s="10">
        <v>23.741666666666667</v>
      </c>
      <c r="H9" s="11" t="s">
        <v>5</v>
      </c>
      <c r="I9" s="10">
        <v>277.12112676056336</v>
      </c>
      <c r="J9" s="12" t="s">
        <v>5</v>
      </c>
      <c r="K9" s="10">
        <v>1.3304430117702726</v>
      </c>
      <c r="L9" s="20" t="s">
        <v>8</v>
      </c>
      <c r="M9" s="10">
        <v>3.0677364098947049</v>
      </c>
      <c r="N9" s="12" t="s">
        <v>5</v>
      </c>
      <c r="O9" s="10">
        <v>5.1131058963968208</v>
      </c>
      <c r="P9" s="12" t="s">
        <v>5</v>
      </c>
      <c r="Q9" s="10">
        <v>1.0284515400010614</v>
      </c>
      <c r="R9" s="39" t="s">
        <v>15</v>
      </c>
      <c r="S9" s="10">
        <v>1.0792082023952458</v>
      </c>
      <c r="T9" s="39" t="s">
        <v>15</v>
      </c>
    </row>
    <row r="10" spans="1:20" ht="21" customHeight="1">
      <c r="A10" s="888"/>
      <c r="B10" s="845"/>
      <c r="C10" s="845"/>
      <c r="D10" s="845"/>
      <c r="E10" s="985"/>
      <c r="F10" s="67" t="s">
        <v>13</v>
      </c>
      <c r="G10" s="18">
        <v>23.741666666666667</v>
      </c>
      <c r="H10" s="11" t="s">
        <v>5</v>
      </c>
      <c r="I10" s="18">
        <v>277.12112676056336</v>
      </c>
      <c r="J10" s="12" t="s">
        <v>5</v>
      </c>
      <c r="K10" s="18">
        <v>1.3304430117702726</v>
      </c>
      <c r="L10" s="12" t="s">
        <v>5</v>
      </c>
      <c r="M10" s="18">
        <v>3.0677364098947049</v>
      </c>
      <c r="N10" s="12" t="s">
        <v>5</v>
      </c>
      <c r="O10" s="18">
        <v>5.1131058963968208</v>
      </c>
      <c r="P10" s="12" t="s">
        <v>5</v>
      </c>
      <c r="Q10" s="18">
        <v>1.0284515400010614</v>
      </c>
      <c r="R10" s="15" t="s">
        <v>7</v>
      </c>
      <c r="S10" s="18">
        <v>1.0792082023952458</v>
      </c>
      <c r="T10" s="15" t="s">
        <v>7</v>
      </c>
    </row>
    <row r="11" spans="1:20" ht="22.5" customHeight="1">
      <c r="A11" s="888"/>
      <c r="B11" s="845"/>
      <c r="C11" s="845"/>
      <c r="D11" s="845"/>
      <c r="E11" s="985"/>
      <c r="F11" s="66" t="s">
        <v>14</v>
      </c>
      <c r="G11" s="27">
        <v>4.9182095022502494</v>
      </c>
      <c r="H11" s="11" t="s">
        <v>5</v>
      </c>
      <c r="I11" s="27" t="s">
        <v>17</v>
      </c>
      <c r="J11" s="72"/>
      <c r="K11" s="10">
        <v>0</v>
      </c>
      <c r="L11" s="12" t="s">
        <v>5</v>
      </c>
      <c r="M11" s="10">
        <v>35.339974674837421</v>
      </c>
      <c r="N11" s="15" t="s">
        <v>7</v>
      </c>
      <c r="O11" s="10">
        <v>8.3540830037425327</v>
      </c>
      <c r="P11" s="11" t="s">
        <v>5</v>
      </c>
      <c r="Q11" s="10">
        <v>3.4695846728830197</v>
      </c>
      <c r="R11" s="11" t="s">
        <v>5</v>
      </c>
      <c r="S11" s="10">
        <v>3.028198970741879</v>
      </c>
      <c r="T11" s="11" t="s">
        <v>5</v>
      </c>
    </row>
    <row r="12" spans="1:20" ht="25.5" customHeight="1" thickBot="1">
      <c r="A12" s="889"/>
      <c r="B12" s="890"/>
      <c r="C12" s="890"/>
      <c r="D12" s="890"/>
      <c r="E12" s="985"/>
      <c r="F12" s="73" t="s">
        <v>16</v>
      </c>
      <c r="G12" s="31" t="s">
        <v>17</v>
      </c>
      <c r="H12" s="32" t="s">
        <v>17</v>
      </c>
      <c r="I12" s="31">
        <v>68.776539278131636</v>
      </c>
      <c r="J12" s="74" t="s">
        <v>8</v>
      </c>
      <c r="K12" s="31">
        <v>4848.944353518822</v>
      </c>
      <c r="L12" s="13" t="s">
        <v>6</v>
      </c>
      <c r="M12" s="31">
        <v>67954.004739336495</v>
      </c>
      <c r="N12" s="13" t="s">
        <v>6</v>
      </c>
      <c r="O12" s="31">
        <v>142.66324626865671</v>
      </c>
      <c r="P12" s="13" t="s">
        <v>19</v>
      </c>
      <c r="Q12" s="75">
        <v>19438.455438066499</v>
      </c>
      <c r="R12" s="13" t="s">
        <v>19</v>
      </c>
      <c r="S12" s="75">
        <v>26229.682142857142</v>
      </c>
      <c r="T12" s="13" t="s">
        <v>19</v>
      </c>
    </row>
    <row r="13" spans="1:20" ht="20.25" customHeight="1" thickTop="1" thickBot="1">
      <c r="A13" s="891" t="s">
        <v>20</v>
      </c>
      <c r="B13" s="892"/>
      <c r="C13" s="892"/>
      <c r="D13" s="892"/>
      <c r="E13" s="985"/>
      <c r="F13" s="76" t="s">
        <v>21</v>
      </c>
      <c r="G13" s="980"/>
      <c r="H13" s="1027"/>
      <c r="I13" s="1027"/>
      <c r="J13" s="1027"/>
      <c r="K13" s="1027"/>
      <c r="L13" s="1027"/>
      <c r="M13" s="1027"/>
      <c r="N13" s="1027"/>
      <c r="O13" s="1027"/>
      <c r="P13" s="1027"/>
      <c r="Q13" s="77"/>
      <c r="R13" s="77"/>
      <c r="S13" s="77"/>
      <c r="T13" s="78"/>
    </row>
    <row r="14" spans="1:20" ht="21.75" customHeight="1" thickTop="1">
      <c r="A14" s="894" t="s">
        <v>88</v>
      </c>
      <c r="B14" s="894"/>
      <c r="C14" s="894"/>
      <c r="D14" s="894"/>
      <c r="E14" s="985"/>
      <c r="F14" s="79" t="s">
        <v>23</v>
      </c>
      <c r="G14" s="18">
        <v>2.7941702076962791</v>
      </c>
      <c r="H14" s="13" t="s">
        <v>6</v>
      </c>
      <c r="I14" s="18">
        <v>0.76769479954021391</v>
      </c>
      <c r="J14" s="39" t="s">
        <v>15</v>
      </c>
      <c r="K14" s="18">
        <v>1.3914951008270908</v>
      </c>
      <c r="L14" s="13" t="s">
        <v>6</v>
      </c>
      <c r="M14" s="18">
        <v>0.43449747829523355</v>
      </c>
      <c r="N14" s="15" t="s">
        <v>7</v>
      </c>
      <c r="O14" s="18">
        <v>0.37320284653920116</v>
      </c>
      <c r="P14" s="15" t="s">
        <v>7</v>
      </c>
      <c r="Q14" s="18">
        <v>0.96353774561823702</v>
      </c>
      <c r="R14" s="39" t="s">
        <v>15</v>
      </c>
      <c r="S14" s="18">
        <v>0.93036274216097459</v>
      </c>
      <c r="T14" s="39" t="s">
        <v>15</v>
      </c>
    </row>
    <row r="15" spans="1:20" ht="18.75" customHeight="1">
      <c r="A15" s="887"/>
      <c r="B15" s="887"/>
      <c r="C15" s="887"/>
      <c r="D15" s="887"/>
      <c r="E15" s="985"/>
      <c r="F15" s="80" t="s">
        <v>24</v>
      </c>
      <c r="G15" s="10" t="s">
        <v>87</v>
      </c>
      <c r="H15" s="13" t="s">
        <v>6</v>
      </c>
      <c r="I15" s="10">
        <v>3.3046819357498971</v>
      </c>
      <c r="J15" s="13" t="s">
        <v>6</v>
      </c>
      <c r="K15" s="10" t="s">
        <v>87</v>
      </c>
      <c r="L15" s="13" t="s">
        <v>6</v>
      </c>
      <c r="M15" s="10">
        <v>0.76833871047187474</v>
      </c>
      <c r="N15" s="15" t="s">
        <v>7</v>
      </c>
      <c r="O15" s="10">
        <v>0.59541247830912813</v>
      </c>
      <c r="P15" s="15" t="s">
        <v>7</v>
      </c>
      <c r="Q15" s="10">
        <v>26.425621837034914</v>
      </c>
      <c r="R15" s="13" t="s">
        <v>6</v>
      </c>
      <c r="S15" s="10">
        <v>13.360128917075059</v>
      </c>
      <c r="T15" s="13" t="s">
        <v>6</v>
      </c>
    </row>
    <row r="16" spans="1:20" ht="19.5" customHeight="1">
      <c r="A16" s="887"/>
      <c r="B16" s="887"/>
      <c r="C16" s="887"/>
      <c r="D16" s="887"/>
      <c r="E16" s="1031"/>
      <c r="F16" s="81" t="s">
        <v>25</v>
      </c>
      <c r="G16" s="18">
        <v>-0.45418748466891307</v>
      </c>
      <c r="H16" s="13" t="s">
        <v>6</v>
      </c>
      <c r="I16" s="18">
        <v>-0.45818304661919856</v>
      </c>
      <c r="J16" s="13" t="s">
        <v>6</v>
      </c>
      <c r="K16" s="18">
        <v>-1.0759527070323789</v>
      </c>
      <c r="L16" s="13" t="s">
        <v>6</v>
      </c>
      <c r="M16" s="18">
        <v>-5.865593419506463</v>
      </c>
      <c r="N16" s="13" t="s">
        <v>6</v>
      </c>
      <c r="O16" s="18">
        <v>-2.3658570674286423</v>
      </c>
      <c r="P16" s="13" t="s">
        <v>6</v>
      </c>
      <c r="Q16" s="18">
        <v>50.096635730380584</v>
      </c>
      <c r="R16" s="13" t="s">
        <v>6</v>
      </c>
      <c r="S16" s="18">
        <v>25.82435485212185</v>
      </c>
      <c r="T16" s="13" t="s">
        <v>6</v>
      </c>
    </row>
    <row r="17" spans="1:26" ht="21.75" customHeight="1">
      <c r="A17" s="887" t="s">
        <v>89</v>
      </c>
      <c r="B17" s="887"/>
      <c r="C17" s="887"/>
      <c r="D17" s="887"/>
      <c r="E17" s="1031"/>
      <c r="F17" s="80" t="s">
        <v>27</v>
      </c>
      <c r="G17" s="10"/>
      <c r="H17" s="82"/>
      <c r="I17" s="10"/>
      <c r="J17" s="72"/>
      <c r="K17" s="83"/>
      <c r="L17" s="72"/>
      <c r="M17" s="83"/>
      <c r="N17" s="72"/>
      <c r="O17" s="83"/>
      <c r="P17" s="72"/>
      <c r="Q17" s="83"/>
      <c r="R17" s="72"/>
      <c r="S17" s="83"/>
      <c r="T17" s="72"/>
    </row>
    <row r="18" spans="1:26" ht="18.75" customHeight="1">
      <c r="A18" s="887"/>
      <c r="B18" s="887"/>
      <c r="C18" s="887"/>
      <c r="D18" s="887"/>
      <c r="E18" s="1031"/>
      <c r="F18" s="79" t="s">
        <v>28</v>
      </c>
      <c r="G18" s="18"/>
      <c r="H18" s="82"/>
      <c r="I18" s="18"/>
      <c r="J18" s="72"/>
      <c r="K18" s="83"/>
      <c r="L18" s="72"/>
      <c r="M18" s="83"/>
      <c r="N18" s="72"/>
      <c r="O18" s="83"/>
      <c r="P18" s="72"/>
      <c r="Q18" s="83"/>
      <c r="R18" s="72"/>
      <c r="S18" s="83"/>
      <c r="T18" s="72"/>
    </row>
    <row r="19" spans="1:26" ht="19.5" customHeight="1" thickBot="1">
      <c r="A19" s="887"/>
      <c r="B19" s="887"/>
      <c r="C19" s="887"/>
      <c r="D19" s="887"/>
      <c r="E19" s="1031"/>
      <c r="F19" s="80" t="s">
        <v>29</v>
      </c>
      <c r="G19" s="10"/>
      <c r="H19" s="82"/>
      <c r="I19" s="10"/>
      <c r="J19" s="72"/>
      <c r="K19" s="83"/>
      <c r="L19" s="72"/>
      <c r="M19" s="83"/>
      <c r="N19" s="72"/>
      <c r="O19" s="83"/>
      <c r="P19" s="72"/>
      <c r="Q19" s="83"/>
      <c r="R19" s="72"/>
      <c r="S19" s="83"/>
      <c r="T19" s="72"/>
    </row>
    <row r="20" spans="1:26" ht="33.75" customHeight="1" thickBot="1">
      <c r="A20" s="887"/>
      <c r="B20" s="887"/>
      <c r="C20" s="887"/>
      <c r="D20" s="887"/>
      <c r="E20" s="1031"/>
      <c r="F20" s="84" t="s">
        <v>30</v>
      </c>
      <c r="G20" s="1038" t="s">
        <v>15</v>
      </c>
      <c r="H20" s="1039"/>
      <c r="I20" s="1038" t="s">
        <v>15</v>
      </c>
      <c r="J20" s="1039"/>
      <c r="K20" s="1038" t="s">
        <v>15</v>
      </c>
      <c r="L20" s="1039"/>
      <c r="M20" s="1028" t="s">
        <v>8</v>
      </c>
      <c r="N20" s="1029"/>
      <c r="O20" s="1028" t="s">
        <v>8</v>
      </c>
      <c r="P20" s="1029"/>
      <c r="Q20" s="1037" t="s">
        <v>8</v>
      </c>
      <c r="R20" s="1029"/>
      <c r="S20" s="87" t="s">
        <v>8</v>
      </c>
      <c r="T20" s="86"/>
    </row>
    <row r="21" spans="1:26" ht="22.5" customHeight="1" thickBot="1">
      <c r="A21" s="887"/>
      <c r="B21" s="887"/>
      <c r="C21" s="887"/>
      <c r="D21" s="887"/>
      <c r="E21" s="1031"/>
      <c r="F21" s="88" t="s">
        <v>31</v>
      </c>
      <c r="G21" s="89">
        <v>-66.296489149173965</v>
      </c>
      <c r="H21" s="90" t="s">
        <v>15</v>
      </c>
      <c r="I21" s="47">
        <v>-19.441063945753012</v>
      </c>
      <c r="J21" s="90" t="s">
        <v>15</v>
      </c>
      <c r="K21" s="47">
        <v>-23.395413356386289</v>
      </c>
      <c r="L21" s="90" t="s">
        <v>15</v>
      </c>
      <c r="M21" s="47">
        <v>0.96152543987113392</v>
      </c>
      <c r="N21" s="90" t="s">
        <v>15</v>
      </c>
      <c r="O21" s="47">
        <v>-0.78945859097029247</v>
      </c>
      <c r="P21" s="91" t="s">
        <v>15</v>
      </c>
      <c r="Q21" s="47">
        <v>0.20032901351658172</v>
      </c>
      <c r="R21" s="91" t="s">
        <v>15</v>
      </c>
      <c r="S21" s="47">
        <v>0.72912167952571616</v>
      </c>
      <c r="T21" s="91" t="s">
        <v>15</v>
      </c>
      <c r="U21" s="52"/>
      <c r="V21" s="52"/>
      <c r="W21" s="52"/>
      <c r="X21" s="52"/>
      <c r="Y21" s="52"/>
      <c r="Z21" s="52"/>
    </row>
    <row r="22" spans="1:26" ht="15" customHeight="1">
      <c r="A22" s="887" t="s">
        <v>90</v>
      </c>
      <c r="B22" s="887"/>
      <c r="C22" s="887"/>
      <c r="D22" s="887"/>
      <c r="E22" s="1031"/>
    </row>
    <row r="23" spans="1:26" ht="15" customHeight="1" thickBot="1">
      <c r="A23" s="887"/>
      <c r="B23" s="887"/>
      <c r="C23" s="887"/>
      <c r="D23" s="887"/>
      <c r="E23" s="1032"/>
    </row>
    <row r="24" spans="1:26" ht="41.25" customHeight="1" thickTop="1" thickBot="1">
      <c r="A24" s="887"/>
      <c r="B24" s="887"/>
      <c r="C24" s="887"/>
      <c r="D24" s="887"/>
      <c r="E24" s="1032"/>
      <c r="F24" s="92" t="s">
        <v>33</v>
      </c>
      <c r="G24" s="879">
        <v>2018</v>
      </c>
      <c r="H24" s="879"/>
      <c r="I24" s="879">
        <v>2019</v>
      </c>
      <c r="J24" s="879"/>
      <c r="K24" s="879">
        <v>2020</v>
      </c>
      <c r="L24" s="879"/>
      <c r="M24" s="879">
        <v>2021</v>
      </c>
      <c r="N24" s="879"/>
      <c r="O24" s="879">
        <v>2022</v>
      </c>
      <c r="P24" s="879"/>
      <c r="Q24" s="879">
        <v>2023</v>
      </c>
      <c r="R24" s="879"/>
      <c r="S24" s="879">
        <v>2024</v>
      </c>
      <c r="T24" s="879"/>
      <c r="U24" s="957" t="s">
        <v>91</v>
      </c>
      <c r="V24" s="957"/>
      <c r="W24" s="957" t="s">
        <v>92</v>
      </c>
      <c r="X24" s="957"/>
      <c r="Y24" s="957" t="s">
        <v>36</v>
      </c>
      <c r="Z24" s="1020"/>
    </row>
    <row r="25" spans="1:26" ht="33.75" customHeight="1">
      <c r="A25" s="896"/>
      <c r="B25" s="896"/>
      <c r="C25" s="896"/>
      <c r="D25" s="896"/>
      <c r="E25" s="791"/>
      <c r="F25" s="93" t="s">
        <v>37</v>
      </c>
      <c r="G25" s="1023">
        <v>37107</v>
      </c>
      <c r="H25" s="1023"/>
      <c r="I25" s="1023">
        <v>-1884</v>
      </c>
      <c r="J25" s="1023"/>
      <c r="K25" s="1023">
        <v>61979</v>
      </c>
      <c r="L25" s="1023"/>
      <c r="M25" s="1023">
        <v>127514</v>
      </c>
      <c r="N25" s="1023"/>
      <c r="O25" s="1023">
        <v>129585</v>
      </c>
      <c r="P25" s="1023"/>
      <c r="Q25" s="1023">
        <v>710669</v>
      </c>
      <c r="R25" s="1023"/>
      <c r="S25" s="1023">
        <v>694441</v>
      </c>
      <c r="T25" s="1023"/>
      <c r="U25" s="1023">
        <v>-16228</v>
      </c>
      <c r="V25" s="1023"/>
      <c r="W25" s="1010">
        <v>-2.2834821836888897E-2</v>
      </c>
      <c r="X25" s="1010"/>
      <c r="Y25" s="1010">
        <v>0.82956438374466668</v>
      </c>
      <c r="Z25" s="1011"/>
    </row>
    <row r="26" spans="1:26" ht="15" customHeight="1" thickBot="1">
      <c r="A26" s="882" t="s">
        <v>38</v>
      </c>
      <c r="B26" s="883"/>
      <c r="C26" s="883"/>
      <c r="D26" s="1021"/>
      <c r="E26" s="791"/>
      <c r="F26" s="94" t="s">
        <v>39</v>
      </c>
      <c r="G26" s="1022">
        <v>-159205</v>
      </c>
      <c r="H26" s="1022"/>
      <c r="I26" s="1022">
        <v>-227979</v>
      </c>
      <c r="J26" s="1022"/>
      <c r="K26" s="1022">
        <v>-165023</v>
      </c>
      <c r="L26" s="1022"/>
      <c r="M26" s="1022">
        <v>-47014</v>
      </c>
      <c r="N26" s="1022"/>
      <c r="O26" s="1022">
        <v>-69124</v>
      </c>
      <c r="P26" s="1022"/>
      <c r="Q26" s="1022">
        <v>208655</v>
      </c>
      <c r="R26" s="1022"/>
      <c r="S26" s="1022">
        <v>372122</v>
      </c>
      <c r="T26" s="1022"/>
      <c r="U26" s="1022">
        <v>163467</v>
      </c>
      <c r="V26" s="1022"/>
      <c r="W26" s="861">
        <v>0.78343198102130307</v>
      </c>
      <c r="X26" s="861"/>
      <c r="Y26" s="861" t="s">
        <v>40</v>
      </c>
      <c r="Z26" s="862"/>
    </row>
    <row r="27" spans="1:26" ht="15" customHeight="1" thickTop="1">
      <c r="A27" s="880" t="s">
        <v>41</v>
      </c>
      <c r="B27" s="881"/>
      <c r="C27" s="881"/>
      <c r="D27" s="881"/>
      <c r="E27" s="791"/>
      <c r="F27" s="95" t="s">
        <v>42</v>
      </c>
      <c r="G27" s="1017">
        <v>-159200</v>
      </c>
      <c r="H27" s="1017"/>
      <c r="I27" s="1017">
        <v>-227974</v>
      </c>
      <c r="J27" s="1017"/>
      <c r="K27" s="1017">
        <v>-165014</v>
      </c>
      <c r="L27" s="1017"/>
      <c r="M27" s="1017">
        <v>-46987</v>
      </c>
      <c r="N27" s="1017"/>
      <c r="O27" s="1017">
        <v>-69112</v>
      </c>
      <c r="P27" s="1017"/>
      <c r="Q27" s="1017">
        <v>208655</v>
      </c>
      <c r="R27" s="1017"/>
      <c r="S27" s="1017">
        <v>372122</v>
      </c>
      <c r="T27" s="1017"/>
      <c r="U27" s="1017">
        <v>163467</v>
      </c>
      <c r="V27" s="1017"/>
      <c r="W27" s="1005">
        <v>0.78343198102130307</v>
      </c>
      <c r="X27" s="1005"/>
      <c r="Y27" s="1005" t="s">
        <v>40</v>
      </c>
      <c r="Z27" s="1006"/>
    </row>
    <row r="28" spans="1:26" ht="18" customHeight="1" thickBot="1">
      <c r="A28" s="871" t="s">
        <v>93</v>
      </c>
      <c r="B28" s="872"/>
      <c r="C28" s="872"/>
      <c r="D28" s="1013"/>
      <c r="E28" s="791"/>
      <c r="F28" s="96" t="s">
        <v>44</v>
      </c>
      <c r="G28" s="1016">
        <v>-159200</v>
      </c>
      <c r="H28" s="1016"/>
      <c r="I28" s="1016">
        <v>-228145</v>
      </c>
      <c r="J28" s="1016"/>
      <c r="K28" s="1016">
        <v>-164863</v>
      </c>
      <c r="L28" s="1016"/>
      <c r="M28" s="1016">
        <v>-46982</v>
      </c>
      <c r="N28" s="1016"/>
      <c r="O28" s="1016">
        <v>-68964</v>
      </c>
      <c r="P28" s="1016"/>
      <c r="Q28" s="1016">
        <v>204341</v>
      </c>
      <c r="R28" s="1016"/>
      <c r="S28" s="1016">
        <v>376608</v>
      </c>
      <c r="T28" s="1016"/>
      <c r="U28" s="1016">
        <v>172267</v>
      </c>
      <c r="V28" s="1016"/>
      <c r="W28" s="1030">
        <v>0.84303688442358604</v>
      </c>
      <c r="X28" s="1030"/>
      <c r="Y28" s="858" t="s">
        <v>40</v>
      </c>
      <c r="Z28" s="859"/>
    </row>
    <row r="29" spans="1:26" ht="15.75" customHeight="1" thickBot="1">
      <c r="A29" s="873"/>
      <c r="B29" s="874"/>
      <c r="C29" s="874"/>
      <c r="D29" s="1014"/>
      <c r="E29" s="791"/>
    </row>
    <row r="30" spans="1:26" ht="45" customHeight="1" thickTop="1" thickBot="1">
      <c r="A30" s="875"/>
      <c r="B30" s="876"/>
      <c r="C30" s="876"/>
      <c r="D30" s="1015"/>
      <c r="E30" s="791"/>
      <c r="F30" s="92" t="s">
        <v>45</v>
      </c>
      <c r="G30" s="879">
        <v>2018</v>
      </c>
      <c r="H30" s="879"/>
      <c r="I30" s="879">
        <v>2019</v>
      </c>
      <c r="J30" s="879"/>
      <c r="K30" s="879">
        <v>2020</v>
      </c>
      <c r="L30" s="879"/>
      <c r="M30" s="879">
        <v>2021</v>
      </c>
      <c r="N30" s="879"/>
      <c r="O30" s="879">
        <v>2022</v>
      </c>
      <c r="P30" s="879"/>
      <c r="Q30" s="879">
        <v>2023</v>
      </c>
      <c r="R30" s="879"/>
      <c r="S30" s="879">
        <v>2024</v>
      </c>
      <c r="T30" s="879"/>
      <c r="U30" s="957" t="s">
        <v>91</v>
      </c>
      <c r="V30" s="957"/>
      <c r="W30" s="957" t="s">
        <v>92</v>
      </c>
      <c r="X30" s="957"/>
      <c r="Y30" s="957" t="s">
        <v>36</v>
      </c>
      <c r="Z30" s="1020"/>
    </row>
    <row r="31" spans="1:26" ht="18" customHeight="1">
      <c r="A31" s="838" t="s">
        <v>46</v>
      </c>
      <c r="B31" s="839"/>
      <c r="C31" s="839"/>
      <c r="D31" s="839"/>
      <c r="E31" s="791"/>
      <c r="F31" s="93" t="s">
        <v>47</v>
      </c>
      <c r="G31" s="1009">
        <v>25181</v>
      </c>
      <c r="H31" s="1009"/>
      <c r="I31" s="1009">
        <v>114836</v>
      </c>
      <c r="J31" s="1009"/>
      <c r="K31" s="1009">
        <v>123082</v>
      </c>
      <c r="L31" s="1009"/>
      <c r="M31" s="1009">
        <v>574413</v>
      </c>
      <c r="N31" s="1009"/>
      <c r="O31" s="1009">
        <v>408215</v>
      </c>
      <c r="P31" s="1009"/>
      <c r="Q31" s="1009">
        <v>12621518</v>
      </c>
      <c r="R31" s="1009"/>
      <c r="S31" s="1009">
        <v>12016800</v>
      </c>
      <c r="T31" s="1009"/>
      <c r="U31" s="1009">
        <v>-604718</v>
      </c>
      <c r="V31" s="1009"/>
      <c r="W31" s="1010">
        <v>-4.7911669578889038E-2</v>
      </c>
      <c r="X31" s="1010"/>
      <c r="Y31" s="1010">
        <v>2.1433922068357196</v>
      </c>
      <c r="Z31" s="1011"/>
    </row>
    <row r="32" spans="1:26" ht="18" customHeight="1">
      <c r="A32" s="1018" t="s">
        <v>94</v>
      </c>
      <c r="B32" s="837"/>
      <c r="C32" s="837"/>
      <c r="D32" s="1019"/>
      <c r="E32" s="791"/>
      <c r="F32" s="94" t="s">
        <v>49</v>
      </c>
      <c r="G32" s="860">
        <v>70360</v>
      </c>
      <c r="H32" s="860"/>
      <c r="I32" s="860">
        <v>88159</v>
      </c>
      <c r="J32" s="860"/>
      <c r="K32" s="860">
        <v>171268</v>
      </c>
      <c r="L32" s="860"/>
      <c r="M32" s="860">
        <v>249581</v>
      </c>
      <c r="N32" s="860"/>
      <c r="O32" s="860">
        <v>152347</v>
      </c>
      <c r="P32" s="860"/>
      <c r="Q32" s="860">
        <v>12161309</v>
      </c>
      <c r="R32" s="860"/>
      <c r="S32" s="860">
        <v>11179983</v>
      </c>
      <c r="T32" s="860"/>
      <c r="U32" s="860">
        <v>-981326</v>
      </c>
      <c r="V32" s="860"/>
      <c r="W32" s="861">
        <v>-8.069246493120108E-2</v>
      </c>
      <c r="X32" s="861"/>
      <c r="Y32" s="861">
        <v>1.8424394969352766</v>
      </c>
      <c r="Z32" s="862"/>
    </row>
    <row r="33" spans="1:26" ht="18" customHeight="1">
      <c r="A33" s="838" t="s">
        <v>50</v>
      </c>
      <c r="B33" s="839"/>
      <c r="C33" s="839"/>
      <c r="D33" s="839"/>
      <c r="E33" s="791"/>
      <c r="F33" s="95" t="s">
        <v>51</v>
      </c>
      <c r="G33" s="1004">
        <v>-45179</v>
      </c>
      <c r="H33" s="1004"/>
      <c r="I33" s="1004">
        <v>26677</v>
      </c>
      <c r="J33" s="1004"/>
      <c r="K33" s="1004">
        <v>-48186</v>
      </c>
      <c r="L33" s="1004"/>
      <c r="M33" s="1004">
        <v>324832</v>
      </c>
      <c r="N33" s="1004"/>
      <c r="O33" s="1004">
        <v>255868</v>
      </c>
      <c r="P33" s="1004"/>
      <c r="Q33" s="1004">
        <v>460209</v>
      </c>
      <c r="R33" s="1004"/>
      <c r="S33" s="1004">
        <v>836817</v>
      </c>
      <c r="T33" s="1004"/>
      <c r="U33" s="1004">
        <v>376608</v>
      </c>
      <c r="V33" s="1004"/>
      <c r="W33" s="1005">
        <v>0.81834123191854147</v>
      </c>
      <c r="X33" s="1005"/>
      <c r="Y33" s="1005" t="s">
        <v>40</v>
      </c>
      <c r="Z33" s="1006"/>
    </row>
    <row r="34" spans="1:26" ht="18" customHeight="1">
      <c r="A34" s="863" t="s">
        <v>95</v>
      </c>
      <c r="B34" s="864"/>
      <c r="C34" s="864"/>
      <c r="D34" s="864"/>
      <c r="E34" s="791"/>
      <c r="F34" s="94" t="s">
        <v>53</v>
      </c>
      <c r="G34" s="860">
        <v>25181</v>
      </c>
      <c r="H34" s="860"/>
      <c r="I34" s="860">
        <v>114836</v>
      </c>
      <c r="J34" s="860"/>
      <c r="K34" s="860">
        <v>123082</v>
      </c>
      <c r="L34" s="860"/>
      <c r="M34" s="860">
        <v>574413</v>
      </c>
      <c r="N34" s="860"/>
      <c r="O34" s="860">
        <v>408215</v>
      </c>
      <c r="P34" s="860"/>
      <c r="Q34" s="860">
        <v>12621518</v>
      </c>
      <c r="R34" s="860"/>
      <c r="S34" s="860">
        <v>12016800</v>
      </c>
      <c r="T34" s="860"/>
      <c r="U34" s="860">
        <v>-604718</v>
      </c>
      <c r="V34" s="860"/>
      <c r="W34" s="1012">
        <v>-4.7911669578889038E-2</v>
      </c>
      <c r="X34" s="1012"/>
      <c r="Y34" s="861">
        <v>2.1433922068357196</v>
      </c>
      <c r="Z34" s="862"/>
    </row>
    <row r="35" spans="1:26" ht="18" customHeight="1" thickBot="1">
      <c r="A35" s="838" t="s">
        <v>54</v>
      </c>
      <c r="B35" s="839"/>
      <c r="C35" s="839"/>
      <c r="D35" s="839"/>
      <c r="E35" s="791"/>
      <c r="F35" s="97" t="s">
        <v>55</v>
      </c>
      <c r="G35" s="1003">
        <v>-45179</v>
      </c>
      <c r="H35" s="1003"/>
      <c r="I35" s="1003">
        <v>26677</v>
      </c>
      <c r="J35" s="1003"/>
      <c r="K35" s="1003">
        <v>-48186</v>
      </c>
      <c r="L35" s="1003"/>
      <c r="M35" s="1003">
        <v>324832</v>
      </c>
      <c r="N35" s="1003"/>
      <c r="O35" s="1003">
        <v>255868</v>
      </c>
      <c r="P35" s="1003"/>
      <c r="Q35" s="1003">
        <v>460209</v>
      </c>
      <c r="R35" s="1003"/>
      <c r="S35" s="1003">
        <v>836817</v>
      </c>
      <c r="T35" s="1003"/>
      <c r="U35" s="1003">
        <v>376608</v>
      </c>
      <c r="V35" s="1003"/>
      <c r="W35" s="1007">
        <v>0.81834123191854147</v>
      </c>
      <c r="X35" s="1007"/>
      <c r="Y35" s="1007" t="s">
        <v>40</v>
      </c>
      <c r="Z35" s="1008"/>
    </row>
    <row r="36" spans="1:26" ht="18" customHeight="1" thickBot="1">
      <c r="A36" s="836" t="s">
        <v>96</v>
      </c>
      <c r="B36" s="837"/>
      <c r="C36" s="837"/>
      <c r="D36" s="837"/>
      <c r="E36" s="791"/>
    </row>
    <row r="37" spans="1:26" ht="18" customHeight="1" thickBot="1">
      <c r="A37" s="838" t="s">
        <v>57</v>
      </c>
      <c r="B37" s="839"/>
      <c r="C37" s="839"/>
      <c r="D37" s="839"/>
      <c r="E37" s="985"/>
      <c r="F37" s="929" t="s">
        <v>58</v>
      </c>
      <c r="G37" s="840"/>
      <c r="H37" s="840"/>
      <c r="I37" s="840"/>
      <c r="J37" s="840"/>
      <c r="K37" s="840"/>
      <c r="L37" s="840"/>
      <c r="M37" s="840"/>
      <c r="N37" s="840"/>
      <c r="O37" s="840"/>
      <c r="P37" s="840"/>
      <c r="Q37" s="840"/>
      <c r="R37" s="840"/>
      <c r="S37" s="840"/>
      <c r="T37" s="840"/>
      <c r="U37" s="840"/>
      <c r="V37" s="840"/>
      <c r="W37" s="840"/>
      <c r="X37" s="840"/>
      <c r="Y37" s="840"/>
      <c r="Z37" s="841"/>
    </row>
    <row r="38" spans="1:26" ht="18" customHeight="1">
      <c r="A38" s="998">
        <v>3514</v>
      </c>
      <c r="B38" s="843"/>
      <c r="C38" s="843"/>
      <c r="D38" s="999"/>
      <c r="E38" s="791"/>
      <c r="F38" s="933"/>
      <c r="G38" s="844"/>
      <c r="H38" s="844"/>
      <c r="I38" s="844"/>
      <c r="J38" s="844"/>
      <c r="K38" s="844"/>
      <c r="L38" s="844"/>
      <c r="M38" s="844"/>
      <c r="N38" s="844"/>
      <c r="O38" s="844"/>
      <c r="P38" s="844"/>
      <c r="Q38" s="844"/>
      <c r="R38" s="844"/>
      <c r="S38" s="844"/>
      <c r="T38" s="844"/>
      <c r="U38" s="844"/>
      <c r="V38" s="844"/>
      <c r="W38" s="844"/>
      <c r="X38" s="844"/>
      <c r="Y38" s="844"/>
      <c r="Z38" s="844"/>
    </row>
    <row r="39" spans="1:26" ht="18" customHeight="1">
      <c r="A39" s="847" t="s">
        <v>59</v>
      </c>
      <c r="B39" s="848"/>
      <c r="C39" s="848"/>
      <c r="D39" s="848"/>
      <c r="E39" s="791"/>
      <c r="F39" s="934"/>
      <c r="G39" s="845"/>
      <c r="H39" s="845"/>
      <c r="I39" s="845"/>
      <c r="J39" s="845"/>
      <c r="K39" s="845"/>
      <c r="L39" s="845"/>
      <c r="M39" s="845"/>
      <c r="N39" s="845"/>
      <c r="O39" s="845"/>
      <c r="P39" s="845"/>
      <c r="Q39" s="845"/>
      <c r="R39" s="845"/>
      <c r="S39" s="845"/>
      <c r="T39" s="845"/>
      <c r="U39" s="845"/>
      <c r="V39" s="845"/>
      <c r="W39" s="845"/>
      <c r="X39" s="845"/>
      <c r="Y39" s="845"/>
      <c r="Z39" s="845"/>
    </row>
    <row r="40" spans="1:26" ht="18" customHeight="1">
      <c r="A40" s="819" t="s">
        <v>97</v>
      </c>
      <c r="B40" s="820"/>
      <c r="C40" s="851" t="s">
        <v>98</v>
      </c>
      <c r="D40" s="852"/>
      <c r="E40" s="791"/>
      <c r="F40" s="934"/>
      <c r="G40" s="845"/>
      <c r="H40" s="845"/>
      <c r="I40" s="845"/>
      <c r="J40" s="845"/>
      <c r="K40" s="845"/>
      <c r="L40" s="845"/>
      <c r="M40" s="845"/>
      <c r="N40" s="845"/>
      <c r="O40" s="845"/>
      <c r="P40" s="845"/>
      <c r="Q40" s="845"/>
      <c r="R40" s="845"/>
      <c r="S40" s="845"/>
      <c r="T40" s="845"/>
      <c r="U40" s="845"/>
      <c r="V40" s="845"/>
      <c r="W40" s="845"/>
      <c r="X40" s="845"/>
      <c r="Y40" s="845"/>
      <c r="Z40" s="845"/>
    </row>
    <row r="41" spans="1:26" ht="18" customHeight="1">
      <c r="A41" s="1001" t="s">
        <v>99</v>
      </c>
      <c r="B41" s="1002"/>
      <c r="C41" s="993" t="s">
        <v>98</v>
      </c>
      <c r="D41" s="994"/>
      <c r="E41" s="791"/>
      <c r="F41" s="934"/>
      <c r="G41" s="845"/>
      <c r="H41" s="845"/>
      <c r="I41" s="845"/>
      <c r="J41" s="845"/>
      <c r="K41" s="845"/>
      <c r="L41" s="845"/>
      <c r="M41" s="845"/>
      <c r="N41" s="845"/>
      <c r="O41" s="845"/>
      <c r="P41" s="845"/>
      <c r="Q41" s="845"/>
      <c r="R41" s="845"/>
      <c r="S41" s="845"/>
      <c r="T41" s="845"/>
      <c r="U41" s="845"/>
      <c r="V41" s="845"/>
      <c r="W41" s="845"/>
      <c r="X41" s="845"/>
      <c r="Y41" s="845"/>
      <c r="Z41" s="845"/>
    </row>
    <row r="42" spans="1:26" ht="18" customHeight="1">
      <c r="A42" s="1001" t="s">
        <v>100</v>
      </c>
      <c r="B42" s="1002"/>
      <c r="C42" s="993" t="s">
        <v>101</v>
      </c>
      <c r="D42" s="994"/>
      <c r="E42" s="791"/>
      <c r="F42" s="934"/>
      <c r="G42" s="845"/>
      <c r="H42" s="845"/>
      <c r="I42" s="845"/>
      <c r="J42" s="845"/>
      <c r="K42" s="845"/>
      <c r="L42" s="845"/>
      <c r="M42" s="845"/>
      <c r="N42" s="845"/>
      <c r="O42" s="845"/>
      <c r="P42" s="845"/>
      <c r="Q42" s="845"/>
      <c r="R42" s="845"/>
      <c r="S42" s="845"/>
      <c r="T42" s="845"/>
      <c r="U42" s="845"/>
      <c r="V42" s="845"/>
      <c r="W42" s="845"/>
      <c r="X42" s="845"/>
      <c r="Y42" s="845"/>
      <c r="Z42" s="845"/>
    </row>
    <row r="43" spans="1:26" ht="18" customHeight="1">
      <c r="A43" s="855" t="s">
        <v>61</v>
      </c>
      <c r="B43" s="856"/>
      <c r="C43" s="856"/>
      <c r="D43" s="856"/>
      <c r="E43" s="791"/>
      <c r="F43" s="934"/>
      <c r="G43" s="845"/>
      <c r="H43" s="845"/>
      <c r="I43" s="845"/>
      <c r="J43" s="845"/>
      <c r="K43" s="845"/>
      <c r="L43" s="845"/>
      <c r="M43" s="845"/>
      <c r="N43" s="845"/>
      <c r="O43" s="845"/>
      <c r="P43" s="845"/>
      <c r="Q43" s="845"/>
      <c r="R43" s="845"/>
      <c r="S43" s="845"/>
      <c r="T43" s="845"/>
      <c r="U43" s="845"/>
      <c r="V43" s="845"/>
      <c r="W43" s="845"/>
      <c r="X43" s="845"/>
      <c r="Y43" s="845"/>
      <c r="Z43" s="845"/>
    </row>
    <row r="44" spans="1:26" ht="18" customHeight="1" thickBot="1">
      <c r="A44" s="995" t="s">
        <v>102</v>
      </c>
      <c r="B44" s="996"/>
      <c r="C44" s="996"/>
      <c r="D44" s="997"/>
      <c r="E44" s="791"/>
      <c r="F44" s="934"/>
      <c r="G44" s="845"/>
      <c r="H44" s="845"/>
      <c r="I44" s="845"/>
      <c r="J44" s="845"/>
      <c r="K44" s="845"/>
      <c r="L44" s="845"/>
      <c r="M44" s="845"/>
      <c r="N44" s="845"/>
      <c r="O44" s="845"/>
      <c r="P44" s="845"/>
      <c r="Q44" s="845"/>
      <c r="R44" s="845"/>
      <c r="S44" s="845"/>
      <c r="T44" s="845"/>
      <c r="U44" s="845"/>
      <c r="V44" s="845"/>
      <c r="W44" s="845"/>
      <c r="X44" s="845"/>
      <c r="Y44" s="845"/>
      <c r="Z44" s="845"/>
    </row>
    <row r="45" spans="1:26" ht="18" customHeight="1" thickTop="1" thickBot="1">
      <c r="A45" s="831" t="s">
        <v>63</v>
      </c>
      <c r="B45" s="832"/>
      <c r="C45" s="832"/>
      <c r="D45" s="832"/>
      <c r="E45" s="791"/>
      <c r="F45" s="934"/>
      <c r="G45" s="845"/>
      <c r="H45" s="845"/>
      <c r="I45" s="845"/>
      <c r="J45" s="845"/>
      <c r="K45" s="845"/>
      <c r="L45" s="845"/>
      <c r="M45" s="845"/>
      <c r="N45" s="845"/>
      <c r="O45" s="845"/>
      <c r="P45" s="845"/>
      <c r="Q45" s="845"/>
      <c r="R45" s="845"/>
      <c r="S45" s="845"/>
      <c r="T45" s="845"/>
      <c r="U45" s="845"/>
      <c r="V45" s="845"/>
      <c r="W45" s="845"/>
      <c r="X45" s="845"/>
      <c r="Y45" s="845"/>
      <c r="Z45" s="845"/>
    </row>
    <row r="46" spans="1:26" ht="18" customHeight="1" thickTop="1">
      <c r="A46" s="811" t="s">
        <v>64</v>
      </c>
      <c r="B46" s="812"/>
      <c r="C46" s="812"/>
      <c r="D46" s="813"/>
      <c r="E46" s="791"/>
      <c r="F46" s="934"/>
      <c r="G46" s="845"/>
      <c r="H46" s="845"/>
      <c r="I46" s="845"/>
      <c r="J46" s="845"/>
      <c r="K46" s="845"/>
      <c r="L46" s="845"/>
      <c r="M46" s="845"/>
      <c r="N46" s="845"/>
      <c r="O46" s="845"/>
      <c r="P46" s="845"/>
      <c r="Q46" s="845"/>
      <c r="R46" s="845"/>
      <c r="S46" s="845"/>
      <c r="T46" s="845"/>
      <c r="U46" s="845"/>
      <c r="V46" s="845"/>
      <c r="W46" s="845"/>
      <c r="X46" s="845"/>
      <c r="Y46" s="845"/>
      <c r="Z46" s="845"/>
    </row>
    <row r="47" spans="1:26" ht="18" customHeight="1">
      <c r="A47" s="804" t="s">
        <v>103</v>
      </c>
      <c r="B47" s="815"/>
      <c r="C47" s="815"/>
      <c r="D47" s="816"/>
      <c r="E47" s="791"/>
      <c r="F47" s="934"/>
      <c r="G47" s="845"/>
      <c r="H47" s="845"/>
      <c r="I47" s="845"/>
      <c r="J47" s="845"/>
      <c r="K47" s="845"/>
      <c r="L47" s="845"/>
      <c r="M47" s="845"/>
      <c r="N47" s="845"/>
      <c r="O47" s="845"/>
      <c r="P47" s="845"/>
      <c r="Q47" s="845"/>
      <c r="R47" s="845"/>
      <c r="S47" s="845"/>
      <c r="T47" s="845"/>
      <c r="U47" s="845"/>
      <c r="V47" s="845"/>
      <c r="W47" s="845"/>
      <c r="X47" s="845"/>
      <c r="Y47" s="845"/>
      <c r="Z47" s="845"/>
    </row>
    <row r="48" spans="1:26" ht="18" customHeight="1" thickBot="1">
      <c r="A48" s="797" t="s">
        <v>66</v>
      </c>
      <c r="B48" s="797"/>
      <c r="C48" s="797"/>
      <c r="D48" s="797"/>
      <c r="E48" s="791"/>
      <c r="F48" s="1000"/>
      <c r="G48" s="846"/>
      <c r="H48" s="846"/>
      <c r="I48" s="846"/>
      <c r="J48" s="846"/>
      <c r="K48" s="846"/>
      <c r="L48" s="846"/>
      <c r="M48" s="846"/>
      <c r="N48" s="846"/>
      <c r="O48" s="846"/>
      <c r="P48" s="846"/>
      <c r="Q48" s="846"/>
      <c r="R48" s="846"/>
      <c r="S48" s="846"/>
      <c r="T48" s="846"/>
      <c r="U48" s="846"/>
      <c r="V48" s="846"/>
      <c r="W48" s="846"/>
      <c r="X48" s="846"/>
      <c r="Y48" s="846"/>
      <c r="Z48" s="846"/>
    </row>
    <row r="49" spans="1:26" ht="18" customHeight="1" thickBot="1">
      <c r="A49" s="990" t="s">
        <v>104</v>
      </c>
      <c r="B49" s="990"/>
      <c r="C49" s="990"/>
      <c r="D49" s="990"/>
      <c r="E49" s="791"/>
      <c r="F49" s="938" t="s">
        <v>68</v>
      </c>
      <c r="G49" s="817"/>
      <c r="H49" s="817"/>
      <c r="I49" s="817"/>
      <c r="J49" s="817"/>
      <c r="K49" s="817"/>
      <c r="L49" s="817"/>
      <c r="M49" s="817"/>
      <c r="N49" s="817"/>
      <c r="O49" s="817"/>
      <c r="P49" s="817"/>
      <c r="Q49" s="817"/>
      <c r="R49" s="817"/>
      <c r="S49" s="817"/>
      <c r="T49" s="817"/>
      <c r="U49" s="817"/>
      <c r="V49" s="817"/>
      <c r="W49" s="817"/>
      <c r="X49" s="817"/>
      <c r="Y49" s="817"/>
      <c r="Z49" s="818"/>
    </row>
    <row r="50" spans="1:26" ht="18" customHeight="1" thickBot="1">
      <c r="A50" s="990" t="s">
        <v>105</v>
      </c>
      <c r="B50" s="990"/>
      <c r="C50" s="990"/>
      <c r="D50" s="990"/>
      <c r="E50" s="791"/>
      <c r="F50" s="98" t="s">
        <v>70</v>
      </c>
      <c r="G50" s="939" t="s">
        <v>71</v>
      </c>
      <c r="H50" s="939"/>
      <c r="I50" s="939"/>
      <c r="J50" s="939"/>
      <c r="K50" s="826" t="s">
        <v>72</v>
      </c>
      <c r="L50" s="827"/>
      <c r="M50" s="828"/>
      <c r="N50" s="826" t="s">
        <v>73</v>
      </c>
      <c r="O50" s="827"/>
      <c r="P50" s="827"/>
      <c r="Q50" s="827"/>
      <c r="R50" s="827"/>
      <c r="S50" s="827"/>
      <c r="T50" s="827"/>
      <c r="U50" s="827"/>
      <c r="V50" s="827"/>
      <c r="W50" s="827"/>
      <c r="X50" s="827"/>
      <c r="Y50" s="827"/>
      <c r="Z50" s="940"/>
    </row>
    <row r="51" spans="1:26" ht="18" customHeight="1">
      <c r="A51" s="803" t="s">
        <v>106</v>
      </c>
      <c r="B51" s="803"/>
      <c r="C51" s="803"/>
      <c r="D51" s="803"/>
      <c r="E51" s="791"/>
      <c r="F51" s="987" t="s">
        <v>87</v>
      </c>
      <c r="G51" s="987"/>
      <c r="H51" s="987"/>
      <c r="I51" s="987"/>
      <c r="J51" s="987"/>
      <c r="K51" s="987"/>
      <c r="L51" s="987"/>
      <c r="M51" s="987"/>
      <c r="N51" s="987"/>
      <c r="O51" s="987"/>
      <c r="P51" s="987"/>
      <c r="Q51" s="987"/>
      <c r="R51" s="987"/>
      <c r="S51" s="987"/>
      <c r="T51" s="987"/>
      <c r="U51" s="987"/>
      <c r="V51" s="987"/>
      <c r="W51" s="987"/>
      <c r="X51" s="987"/>
      <c r="Y51" s="987"/>
      <c r="Z51" s="987"/>
    </row>
    <row r="52" spans="1:26" ht="18" customHeight="1">
      <c r="A52" s="797" t="s">
        <v>74</v>
      </c>
      <c r="B52" s="797"/>
      <c r="C52" s="797"/>
      <c r="D52" s="797"/>
      <c r="E52" s="985"/>
      <c r="F52" s="988"/>
      <c r="G52" s="988"/>
      <c r="H52" s="988"/>
      <c r="I52" s="988"/>
      <c r="J52" s="988"/>
      <c r="K52" s="988"/>
      <c r="L52" s="988"/>
      <c r="M52" s="988"/>
      <c r="N52" s="988"/>
      <c r="O52" s="988"/>
      <c r="P52" s="988"/>
      <c r="Q52" s="988"/>
      <c r="R52" s="988"/>
      <c r="S52" s="988"/>
      <c r="T52" s="988"/>
      <c r="U52" s="988"/>
      <c r="V52" s="988"/>
      <c r="W52" s="988"/>
      <c r="X52" s="988"/>
      <c r="Y52" s="988"/>
      <c r="Z52" s="988"/>
    </row>
    <row r="53" spans="1:26" ht="18" customHeight="1">
      <c r="A53" s="990" t="s">
        <v>107</v>
      </c>
      <c r="B53" s="990"/>
      <c r="C53" s="990"/>
      <c r="D53" s="990"/>
      <c r="E53" s="985"/>
      <c r="F53" s="988"/>
      <c r="G53" s="988"/>
      <c r="H53" s="988"/>
      <c r="I53" s="988"/>
      <c r="J53" s="988"/>
      <c r="K53" s="988"/>
      <c r="L53" s="988"/>
      <c r="M53" s="988"/>
      <c r="N53" s="988"/>
      <c r="O53" s="988"/>
      <c r="P53" s="988"/>
      <c r="Q53" s="988"/>
      <c r="R53" s="988"/>
      <c r="S53" s="988"/>
      <c r="T53" s="988"/>
      <c r="U53" s="988"/>
      <c r="V53" s="988"/>
      <c r="W53" s="988"/>
      <c r="X53" s="988"/>
      <c r="Y53" s="988"/>
      <c r="Z53" s="988"/>
    </row>
    <row r="54" spans="1:26" ht="18" customHeight="1">
      <c r="A54" s="990" t="s">
        <v>107</v>
      </c>
      <c r="B54" s="990"/>
      <c r="C54" s="990"/>
      <c r="D54" s="990"/>
      <c r="E54" s="985"/>
      <c r="F54" s="988"/>
      <c r="G54" s="988"/>
      <c r="H54" s="988"/>
      <c r="I54" s="988"/>
      <c r="J54" s="988"/>
      <c r="K54" s="988"/>
      <c r="L54" s="988"/>
      <c r="M54" s="988"/>
      <c r="N54" s="988"/>
      <c r="O54" s="988"/>
      <c r="P54" s="988"/>
      <c r="Q54" s="988"/>
      <c r="R54" s="988"/>
      <c r="S54" s="988"/>
      <c r="T54" s="988"/>
      <c r="U54" s="988"/>
      <c r="V54" s="988"/>
      <c r="W54" s="988"/>
      <c r="X54" s="988"/>
      <c r="Y54" s="988"/>
      <c r="Z54" s="988"/>
    </row>
    <row r="55" spans="1:26" ht="18" customHeight="1" thickBot="1">
      <c r="A55" s="991" t="s">
        <v>107</v>
      </c>
      <c r="B55" s="991"/>
      <c r="C55" s="991"/>
      <c r="D55" s="991"/>
      <c r="E55" s="985"/>
      <c r="F55" s="988"/>
      <c r="G55" s="988"/>
      <c r="H55" s="988"/>
      <c r="I55" s="988"/>
      <c r="J55" s="988"/>
      <c r="K55" s="988"/>
      <c r="L55" s="988"/>
      <c r="M55" s="988"/>
      <c r="N55" s="988"/>
      <c r="O55" s="988"/>
      <c r="P55" s="988"/>
      <c r="Q55" s="988"/>
      <c r="R55" s="988"/>
      <c r="S55" s="988"/>
      <c r="T55" s="988"/>
      <c r="U55" s="988"/>
      <c r="V55" s="988"/>
      <c r="W55" s="988"/>
      <c r="X55" s="988"/>
      <c r="Y55" s="988"/>
      <c r="Z55" s="988"/>
    </row>
    <row r="56" spans="1:26" ht="18" customHeight="1" thickTop="1" thickBot="1">
      <c r="A56" s="808" t="s">
        <v>81</v>
      </c>
      <c r="B56" s="809"/>
      <c r="C56" s="809"/>
      <c r="D56" s="810"/>
      <c r="E56" s="985"/>
      <c r="F56" s="988"/>
      <c r="G56" s="988"/>
      <c r="H56" s="988"/>
      <c r="I56" s="988"/>
      <c r="J56" s="988"/>
      <c r="K56" s="988"/>
      <c r="L56" s="988"/>
      <c r="M56" s="988"/>
      <c r="N56" s="988"/>
      <c r="O56" s="988"/>
      <c r="P56" s="988"/>
      <c r="Q56" s="988"/>
      <c r="R56" s="988"/>
      <c r="S56" s="988"/>
      <c r="T56" s="988"/>
      <c r="U56" s="988"/>
      <c r="V56" s="988"/>
      <c r="W56" s="988"/>
      <c r="X56" s="988"/>
      <c r="Y56" s="988"/>
      <c r="Z56" s="988"/>
    </row>
    <row r="57" spans="1:26" ht="18" customHeight="1" thickTop="1">
      <c r="A57" s="811" t="s">
        <v>82</v>
      </c>
      <c r="B57" s="812"/>
      <c r="C57" s="812"/>
      <c r="D57" s="813"/>
      <c r="E57" s="985"/>
      <c r="F57" s="988"/>
      <c r="G57" s="988"/>
      <c r="H57" s="988"/>
      <c r="I57" s="988"/>
      <c r="J57" s="988"/>
      <c r="K57" s="988"/>
      <c r="L57" s="988"/>
      <c r="M57" s="988"/>
      <c r="N57" s="988"/>
      <c r="O57" s="988"/>
      <c r="P57" s="988"/>
      <c r="Q57" s="988"/>
      <c r="R57" s="988"/>
      <c r="S57" s="988"/>
      <c r="T57" s="988"/>
      <c r="U57" s="988"/>
      <c r="V57" s="988"/>
      <c r="W57" s="988"/>
      <c r="X57" s="988"/>
      <c r="Y57" s="988"/>
      <c r="Z57" s="988"/>
    </row>
    <row r="58" spans="1:26" ht="36.75" customHeight="1">
      <c r="A58" s="834" t="s">
        <v>108</v>
      </c>
      <c r="B58" s="834"/>
      <c r="C58" s="834"/>
      <c r="D58" s="834"/>
      <c r="E58" s="1031"/>
      <c r="F58" s="988"/>
      <c r="G58" s="988"/>
      <c r="H58" s="988"/>
      <c r="I58" s="988"/>
      <c r="J58" s="988"/>
      <c r="K58" s="988"/>
      <c r="L58" s="988"/>
      <c r="M58" s="988"/>
      <c r="N58" s="988"/>
      <c r="O58" s="988"/>
      <c r="P58" s="988"/>
      <c r="Q58" s="988"/>
      <c r="R58" s="988"/>
      <c r="S58" s="988"/>
      <c r="T58" s="988"/>
      <c r="U58" s="988"/>
      <c r="V58" s="988"/>
      <c r="W58" s="988"/>
      <c r="X58" s="988"/>
      <c r="Y58" s="988"/>
      <c r="Z58" s="988"/>
    </row>
    <row r="59" spans="1:26" ht="36.75" customHeight="1" thickBot="1">
      <c r="A59" s="992" t="s">
        <v>109</v>
      </c>
      <c r="B59" s="992"/>
      <c r="C59" s="992"/>
      <c r="D59" s="992"/>
      <c r="E59" s="1033"/>
      <c r="F59" s="989"/>
      <c r="G59" s="989"/>
      <c r="H59" s="989"/>
      <c r="I59" s="989"/>
      <c r="J59" s="989"/>
      <c r="K59" s="989"/>
      <c r="L59" s="989"/>
      <c r="M59" s="989"/>
      <c r="N59" s="989"/>
      <c r="O59" s="989"/>
      <c r="P59" s="989"/>
      <c r="Q59" s="989"/>
      <c r="R59" s="989"/>
      <c r="S59" s="989"/>
      <c r="T59" s="989"/>
      <c r="U59" s="989"/>
      <c r="V59" s="989"/>
      <c r="W59" s="989"/>
      <c r="X59" s="989"/>
      <c r="Y59" s="989"/>
      <c r="Z59" s="989"/>
    </row>
    <row r="60" spans="1:26" ht="18" customHeight="1"/>
    <row r="61" spans="1:26" ht="45" customHeight="1">
      <c r="E61"/>
    </row>
    <row r="62" spans="1:26">
      <c r="E62"/>
    </row>
    <row r="63" spans="1:26">
      <c r="E63"/>
    </row>
    <row r="64" spans="1:26">
      <c r="E64"/>
    </row>
    <row r="65" spans="5:5">
      <c r="E65"/>
    </row>
    <row r="66" spans="5:5">
      <c r="E66"/>
    </row>
    <row r="67" spans="5:5">
      <c r="E67"/>
    </row>
    <row r="68" spans="5:5">
      <c r="E68"/>
    </row>
    <row r="69" spans="5:5">
      <c r="E69"/>
    </row>
    <row r="70" spans="5:5" ht="21.75" customHeight="1">
      <c r="E70"/>
    </row>
    <row r="71" spans="5:5" ht="23.25" customHeight="1">
      <c r="E71"/>
    </row>
    <row r="72" spans="5:5" ht="27.75" customHeight="1">
      <c r="E72"/>
    </row>
    <row r="73" spans="5:5" ht="30" customHeight="1">
      <c r="E73"/>
    </row>
    <row r="74" spans="5:5">
      <c r="E74"/>
    </row>
    <row r="75" spans="5:5" ht="22.5" customHeight="1">
      <c r="E75"/>
    </row>
    <row r="76" spans="5:5" ht="21" customHeight="1"/>
    <row r="77" spans="5:5" ht="24.75" customHeight="1"/>
    <row r="78" spans="5:5" ht="21" customHeight="1"/>
    <row r="80" spans="5:5" ht="20.25" customHeight="1"/>
    <row r="84" ht="52.5" customHeight="1"/>
  </sheetData>
  <mergeCells count="176">
    <mergeCell ref="U28:V28"/>
    <mergeCell ref="W28:X28"/>
    <mergeCell ref="A1:D2"/>
    <mergeCell ref="E1:E59"/>
    <mergeCell ref="F1:T2"/>
    <mergeCell ref="G3:H3"/>
    <mergeCell ref="I3:J3"/>
    <mergeCell ref="K3:L3"/>
    <mergeCell ref="M3:N3"/>
    <mergeCell ref="O3:P3"/>
    <mergeCell ref="Q3:R3"/>
    <mergeCell ref="S3:T3"/>
    <mergeCell ref="Q20:R20"/>
    <mergeCell ref="A22:D25"/>
    <mergeCell ref="G24:H24"/>
    <mergeCell ref="I24:J24"/>
    <mergeCell ref="K24:L24"/>
    <mergeCell ref="M24:N24"/>
    <mergeCell ref="O24:P24"/>
    <mergeCell ref="Q24:R24"/>
    <mergeCell ref="A17:D21"/>
    <mergeCell ref="G20:H20"/>
    <mergeCell ref="I20:J20"/>
    <mergeCell ref="K20:L20"/>
    <mergeCell ref="A4:D12"/>
    <mergeCell ref="G4:P4"/>
    <mergeCell ref="G8:P8"/>
    <mergeCell ref="A13:D13"/>
    <mergeCell ref="G13:P13"/>
    <mergeCell ref="A14:D16"/>
    <mergeCell ref="K28:L28"/>
    <mergeCell ref="M28:N28"/>
    <mergeCell ref="O28:P28"/>
    <mergeCell ref="M20:N20"/>
    <mergeCell ref="O20:P20"/>
    <mergeCell ref="Y24:Z24"/>
    <mergeCell ref="G25:H25"/>
    <mergeCell ref="I25:J25"/>
    <mergeCell ref="K25:L25"/>
    <mergeCell ref="M25:N25"/>
    <mergeCell ref="O25:P25"/>
    <mergeCell ref="Q25:R25"/>
    <mergeCell ref="S25:T25"/>
    <mergeCell ref="U25:V25"/>
    <mergeCell ref="W25:X25"/>
    <mergeCell ref="Y25:Z25"/>
    <mergeCell ref="S24:T24"/>
    <mergeCell ref="U24:V24"/>
    <mergeCell ref="W24:X24"/>
    <mergeCell ref="Y26:Z26"/>
    <mergeCell ref="A27:D27"/>
    <mergeCell ref="G27:H27"/>
    <mergeCell ref="I27:J27"/>
    <mergeCell ref="K27:L27"/>
    <mergeCell ref="M27:N27"/>
    <mergeCell ref="O27:P27"/>
    <mergeCell ref="A26:D26"/>
    <mergeCell ref="G26:H26"/>
    <mergeCell ref="I26:J26"/>
    <mergeCell ref="K26:L26"/>
    <mergeCell ref="M26:N26"/>
    <mergeCell ref="O26:P26"/>
    <mergeCell ref="Q26:R26"/>
    <mergeCell ref="S26:T26"/>
    <mergeCell ref="U26:V26"/>
    <mergeCell ref="W26:X26"/>
    <mergeCell ref="Y28:Z28"/>
    <mergeCell ref="Q27:R27"/>
    <mergeCell ref="S27:T27"/>
    <mergeCell ref="U27:V27"/>
    <mergeCell ref="W27:X27"/>
    <mergeCell ref="Y27:Z27"/>
    <mergeCell ref="A32:D32"/>
    <mergeCell ref="G32:H32"/>
    <mergeCell ref="I32:J32"/>
    <mergeCell ref="K32:L32"/>
    <mergeCell ref="M32:N32"/>
    <mergeCell ref="S30:T30"/>
    <mergeCell ref="U30:V30"/>
    <mergeCell ref="W30:X30"/>
    <mergeCell ref="Y30:Z30"/>
    <mergeCell ref="A31:D31"/>
    <mergeCell ref="G31:H31"/>
    <mergeCell ref="I31:J31"/>
    <mergeCell ref="K31:L31"/>
    <mergeCell ref="M31:N31"/>
    <mergeCell ref="O31:P31"/>
    <mergeCell ref="G30:H30"/>
    <mergeCell ref="I30:J30"/>
    <mergeCell ref="K30:L30"/>
    <mergeCell ref="M30:N30"/>
    <mergeCell ref="O30:P30"/>
    <mergeCell ref="Q30:R30"/>
    <mergeCell ref="A28:D30"/>
    <mergeCell ref="G28:H28"/>
    <mergeCell ref="I28:J28"/>
    <mergeCell ref="O32:P32"/>
    <mergeCell ref="Q32:R32"/>
    <mergeCell ref="S32:T32"/>
    <mergeCell ref="Q28:R28"/>
    <mergeCell ref="S28:T28"/>
    <mergeCell ref="U32:V32"/>
    <mergeCell ref="W32:X32"/>
    <mergeCell ref="Y32:Z32"/>
    <mergeCell ref="Q31:R31"/>
    <mergeCell ref="S31:T31"/>
    <mergeCell ref="U31:V31"/>
    <mergeCell ref="W31:X31"/>
    <mergeCell ref="Y31:Z31"/>
    <mergeCell ref="A34:D34"/>
    <mergeCell ref="G34:H34"/>
    <mergeCell ref="I34:J34"/>
    <mergeCell ref="K34:L34"/>
    <mergeCell ref="M34:N34"/>
    <mergeCell ref="A33:D33"/>
    <mergeCell ref="G33:H33"/>
    <mergeCell ref="I33:J33"/>
    <mergeCell ref="K33:L33"/>
    <mergeCell ref="M33:N33"/>
    <mergeCell ref="O34:P34"/>
    <mergeCell ref="Q34:R34"/>
    <mergeCell ref="S34:T34"/>
    <mergeCell ref="U34:V34"/>
    <mergeCell ref="W34:X34"/>
    <mergeCell ref="Y34:Z34"/>
    <mergeCell ref="Q33:R33"/>
    <mergeCell ref="S33:T33"/>
    <mergeCell ref="U33:V33"/>
    <mergeCell ref="W33:X33"/>
    <mergeCell ref="Y33:Z33"/>
    <mergeCell ref="O33:P33"/>
    <mergeCell ref="Q35:R35"/>
    <mergeCell ref="S35:T35"/>
    <mergeCell ref="U35:V35"/>
    <mergeCell ref="W35:X35"/>
    <mergeCell ref="Y35:Z35"/>
    <mergeCell ref="A36:D36"/>
    <mergeCell ref="A35:D35"/>
    <mergeCell ref="G35:H35"/>
    <mergeCell ref="I35:J35"/>
    <mergeCell ref="K35:L35"/>
    <mergeCell ref="M35:N35"/>
    <mergeCell ref="O35:P35"/>
    <mergeCell ref="A37:D37"/>
    <mergeCell ref="F37:Z37"/>
    <mergeCell ref="A38:D38"/>
    <mergeCell ref="F38:Z48"/>
    <mergeCell ref="A39:D39"/>
    <mergeCell ref="A40:B40"/>
    <mergeCell ref="C40:D40"/>
    <mergeCell ref="A41:B41"/>
    <mergeCell ref="C41:D41"/>
    <mergeCell ref="A42:B42"/>
    <mergeCell ref="A48:D48"/>
    <mergeCell ref="A49:D49"/>
    <mergeCell ref="F49:Z49"/>
    <mergeCell ref="A50:D50"/>
    <mergeCell ref="G50:J50"/>
    <mergeCell ref="K50:M50"/>
    <mergeCell ref="N50:Z50"/>
    <mergeCell ref="C42:D42"/>
    <mergeCell ref="A43:D43"/>
    <mergeCell ref="A44:D44"/>
    <mergeCell ref="A45:D45"/>
    <mergeCell ref="A46:D46"/>
    <mergeCell ref="A47:D47"/>
    <mergeCell ref="A51:D51"/>
    <mergeCell ref="F51:Z59"/>
    <mergeCell ref="A52:D52"/>
    <mergeCell ref="A53:D53"/>
    <mergeCell ref="A54:D54"/>
    <mergeCell ref="A55:D55"/>
    <mergeCell ref="A56:D56"/>
    <mergeCell ref="A57:D57"/>
    <mergeCell ref="A58:D58"/>
    <mergeCell ref="A59:D59"/>
  </mergeCells>
  <conditionalFormatting sqref="F3:T22">
    <cfRule type="containsText" dxfId="30" priority="1" operator="containsText" text="kategorija 1">
      <formula>NOT(ISERROR(SEARCH("kategorija 1",F3)))</formula>
    </cfRule>
  </conditionalFormatting>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7"/>
  <dimension ref="A1:Y85"/>
  <sheetViews>
    <sheetView topLeftCell="A13" zoomScale="68" zoomScaleNormal="68" workbookViewId="0">
      <selection activeCell="A14" sqref="A14:D26"/>
    </sheetView>
  </sheetViews>
  <sheetFormatPr defaultRowHeight="15"/>
  <cols>
    <col min="1" max="1" width="29.140625" customWidth="1"/>
    <col min="2" max="2" width="16.42578125" customWidth="1"/>
    <col min="3" max="3" width="17.28515625" customWidth="1"/>
    <col min="4" max="4" width="8.140625" customWidth="1"/>
    <col min="5" max="5" width="0.42578125" style="60" hidden="1" customWidth="1"/>
    <col min="6" max="6" width="27.5703125" customWidth="1"/>
    <col min="7" max="7" width="7.5703125" customWidth="1"/>
    <col min="8" max="8" width="15.7109375" customWidth="1"/>
    <col min="9" max="9" width="7.5703125" customWidth="1"/>
    <col min="10" max="10" width="15.7109375" customWidth="1"/>
    <col min="11" max="11" width="7.42578125" customWidth="1"/>
    <col min="12" max="12" width="15.5703125" customWidth="1"/>
    <col min="13" max="13" width="9.28515625" customWidth="1"/>
    <col min="14" max="14" width="14" customWidth="1"/>
    <col min="15" max="15" width="7.7109375" customWidth="1"/>
    <col min="16" max="16" width="14" customWidth="1"/>
    <col min="17" max="17" width="13" customWidth="1"/>
    <col min="18" max="18" width="13.7109375" style="473" customWidth="1"/>
    <col min="19" max="19" width="9.42578125" customWidth="1"/>
    <col min="20" max="20" width="12.42578125" customWidth="1"/>
  </cols>
  <sheetData>
    <row r="1" spans="1:20" ht="15" customHeight="1" thickTop="1">
      <c r="A1" s="901" t="s">
        <v>0</v>
      </c>
      <c r="B1" s="902"/>
      <c r="C1" s="902"/>
      <c r="D1" s="902"/>
      <c r="E1" s="1070"/>
      <c r="F1" s="1071" t="s">
        <v>1</v>
      </c>
      <c r="G1" s="1071"/>
      <c r="H1" s="1071"/>
      <c r="I1" s="1071"/>
      <c r="J1" s="1071"/>
      <c r="K1" s="1071"/>
      <c r="L1" s="1071"/>
      <c r="M1" s="1071"/>
      <c r="N1" s="1071"/>
      <c r="O1" s="1071"/>
      <c r="P1" s="1071"/>
      <c r="Q1" s="1071"/>
      <c r="R1" s="1071"/>
      <c r="S1" s="1071"/>
      <c r="T1" s="1071"/>
    </row>
    <row r="2" spans="1:20" ht="15.75" customHeight="1" thickBot="1">
      <c r="A2" s="903"/>
      <c r="B2" s="904"/>
      <c r="C2" s="904"/>
      <c r="D2" s="904"/>
      <c r="E2" s="985"/>
      <c r="F2" s="1071"/>
      <c r="G2" s="1071"/>
      <c r="H2" s="1071"/>
      <c r="I2" s="1071"/>
      <c r="J2" s="1071"/>
      <c r="K2" s="1071"/>
      <c r="L2" s="1071"/>
      <c r="M2" s="1071"/>
      <c r="N2" s="1071"/>
      <c r="O2" s="1071"/>
      <c r="P2" s="1071"/>
      <c r="Q2" s="1071"/>
      <c r="R2" s="1071"/>
      <c r="S2" s="1071"/>
      <c r="T2" s="1071"/>
    </row>
    <row r="3" spans="1:20" ht="15.75" thickBot="1">
      <c r="A3" s="3"/>
      <c r="B3" s="4"/>
      <c r="C3" s="4"/>
      <c r="D3" s="4"/>
      <c r="E3" s="985"/>
      <c r="F3" s="137" t="s">
        <v>2</v>
      </c>
      <c r="G3" s="907">
        <v>2018</v>
      </c>
      <c r="H3" s="908"/>
      <c r="I3" s="907">
        <v>2019</v>
      </c>
      <c r="J3" s="908"/>
      <c r="K3" s="907">
        <v>2020</v>
      </c>
      <c r="L3" s="908"/>
      <c r="M3" s="907">
        <v>2021</v>
      </c>
      <c r="N3" s="908"/>
      <c r="O3" s="907">
        <v>2022</v>
      </c>
      <c r="P3" s="908"/>
      <c r="Q3" s="1072">
        <v>2023</v>
      </c>
      <c r="R3" s="1073"/>
      <c r="S3" s="1074">
        <v>2024</v>
      </c>
      <c r="T3" s="1074"/>
    </row>
    <row r="4" spans="1:20" ht="20.25" customHeight="1" thickTop="1">
      <c r="A4" s="888"/>
      <c r="B4" s="845"/>
      <c r="C4" s="845"/>
      <c r="D4" s="1075"/>
      <c r="E4" s="985"/>
      <c r="F4" s="138" t="s">
        <v>3</v>
      </c>
      <c r="G4" s="157"/>
      <c r="H4" s="6"/>
      <c r="I4" s="157"/>
      <c r="J4" s="6"/>
      <c r="K4" s="157"/>
      <c r="L4" s="6"/>
      <c r="M4" s="157"/>
      <c r="N4" s="6"/>
      <c r="O4" s="157"/>
      <c r="P4" s="6"/>
      <c r="Q4" s="157"/>
      <c r="R4" s="158"/>
      <c r="S4" s="1077"/>
      <c r="T4" s="1077"/>
    </row>
    <row r="5" spans="1:20" ht="26.25" customHeight="1">
      <c r="A5" s="888"/>
      <c r="B5" s="845"/>
      <c r="C5" s="845"/>
      <c r="D5" s="1075"/>
      <c r="E5" s="985"/>
      <c r="F5" s="66" t="s">
        <v>4</v>
      </c>
      <c r="G5" s="451">
        <v>-1.7554236071398153</v>
      </c>
      <c r="H5" s="13" t="s">
        <v>6</v>
      </c>
      <c r="I5" s="451">
        <v>-3.2737309895318982</v>
      </c>
      <c r="J5" s="13" t="s">
        <v>6</v>
      </c>
      <c r="K5" s="452">
        <v>-1.9952665727677801</v>
      </c>
      <c r="L5" s="13" t="s">
        <v>6</v>
      </c>
      <c r="M5" s="451">
        <v>-0.96534882525320032</v>
      </c>
      <c r="N5" s="13" t="s">
        <v>6</v>
      </c>
      <c r="O5" s="451">
        <v>2.7403393120740906</v>
      </c>
      <c r="P5" s="641" t="s">
        <v>5</v>
      </c>
      <c r="Q5" s="451">
        <v>3.6361298332742109</v>
      </c>
      <c r="R5" s="640" t="s">
        <v>5</v>
      </c>
      <c r="S5" s="453">
        <v>0.75524685789885138</v>
      </c>
      <c r="T5" s="640" t="s">
        <v>5</v>
      </c>
    </row>
    <row r="6" spans="1:20" ht="25.5" customHeight="1">
      <c r="A6" s="888"/>
      <c r="B6" s="845"/>
      <c r="C6" s="845"/>
      <c r="D6" s="1075"/>
      <c r="E6" s="985"/>
      <c r="F6" s="67" t="s">
        <v>9</v>
      </c>
      <c r="G6" s="454">
        <v>-4.9691051870221123</v>
      </c>
      <c r="H6" s="13" t="s">
        <v>6</v>
      </c>
      <c r="I6" s="454" t="s">
        <v>242</v>
      </c>
      <c r="J6" s="13" t="s">
        <v>6</v>
      </c>
      <c r="K6" s="452" t="s">
        <v>242</v>
      </c>
      <c r="L6" s="13" t="s">
        <v>6</v>
      </c>
      <c r="M6" s="454" t="s">
        <v>242</v>
      </c>
      <c r="N6" s="13" t="s">
        <v>6</v>
      </c>
      <c r="O6" s="454" t="s">
        <v>242</v>
      </c>
      <c r="P6" s="13" t="s">
        <v>6</v>
      </c>
      <c r="Q6" s="454" t="s">
        <v>242</v>
      </c>
      <c r="R6" s="34" t="s">
        <v>6</v>
      </c>
      <c r="S6" s="453">
        <v>1.3034994551021468</v>
      </c>
      <c r="T6" s="640" t="s">
        <v>5</v>
      </c>
    </row>
    <row r="7" spans="1:20" ht="25.5">
      <c r="A7" s="888"/>
      <c r="B7" s="845"/>
      <c r="C7" s="845"/>
      <c r="D7" s="1075"/>
      <c r="E7" s="985"/>
      <c r="F7" s="68" t="s">
        <v>10</v>
      </c>
      <c r="G7" s="451">
        <v>0.88364076246574486</v>
      </c>
      <c r="H7" s="39" t="s">
        <v>15</v>
      </c>
      <c r="I7" s="451">
        <v>0.22641289389592517</v>
      </c>
      <c r="J7" s="13" t="s">
        <v>6</v>
      </c>
      <c r="K7" s="452">
        <v>0.726649817650872</v>
      </c>
      <c r="L7" s="13" t="s">
        <v>6</v>
      </c>
      <c r="M7" s="501">
        <v>0.38870103146830232</v>
      </c>
      <c r="N7" s="13" t="s">
        <v>6</v>
      </c>
      <c r="O7" s="451">
        <v>1.8522473608025494</v>
      </c>
      <c r="P7" s="641" t="s">
        <v>5</v>
      </c>
      <c r="Q7" s="451">
        <v>1.7302642993464807</v>
      </c>
      <c r="R7" s="640" t="s">
        <v>5</v>
      </c>
      <c r="S7" s="453">
        <v>1.3133591367581516</v>
      </c>
      <c r="T7" s="22" t="s">
        <v>7</v>
      </c>
    </row>
    <row r="8" spans="1:20" ht="19.5" customHeight="1">
      <c r="A8" s="888"/>
      <c r="B8" s="845"/>
      <c r="C8" s="845"/>
      <c r="D8" s="1075"/>
      <c r="E8" s="985"/>
      <c r="F8" s="69" t="s">
        <v>11</v>
      </c>
      <c r="G8" s="118"/>
      <c r="H8" s="23"/>
      <c r="I8" s="118"/>
      <c r="J8" s="23"/>
      <c r="K8" s="183"/>
      <c r="L8" s="23"/>
      <c r="M8" s="183"/>
      <c r="N8" s="23"/>
      <c r="O8" s="183"/>
      <c r="P8" s="23"/>
      <c r="Q8" s="118"/>
      <c r="R8" s="455"/>
      <c r="S8" s="1078"/>
      <c r="T8" s="1079"/>
    </row>
    <row r="9" spans="1:20" ht="23.25" customHeight="1">
      <c r="A9" s="888"/>
      <c r="B9" s="845"/>
      <c r="C9" s="845"/>
      <c r="D9" s="1075"/>
      <c r="E9" s="985"/>
      <c r="F9" s="66" t="s">
        <v>12</v>
      </c>
      <c r="G9" s="451">
        <v>1.0909519143804642</v>
      </c>
      <c r="H9" s="39" t="s">
        <v>15</v>
      </c>
      <c r="I9" s="451">
        <v>0.15244592488202763</v>
      </c>
      <c r="J9" s="13" t="s">
        <v>6</v>
      </c>
      <c r="K9" s="451">
        <v>0.20158713799855699</v>
      </c>
      <c r="L9" s="13" t="s">
        <v>6</v>
      </c>
      <c r="M9" s="451">
        <v>0.18682508793347274</v>
      </c>
      <c r="N9" s="13" t="s">
        <v>6</v>
      </c>
      <c r="O9" s="451">
        <v>0.14046979690799594</v>
      </c>
      <c r="P9" s="13" t="s">
        <v>6</v>
      </c>
      <c r="Q9" s="456">
        <v>0.36339599993511656</v>
      </c>
      <c r="R9" s="34" t="s">
        <v>6</v>
      </c>
      <c r="S9" s="453">
        <v>2.0144775646493942</v>
      </c>
      <c r="T9" s="640" t="s">
        <v>5</v>
      </c>
    </row>
    <row r="10" spans="1:20" ht="21" customHeight="1">
      <c r="A10" s="888"/>
      <c r="B10" s="845"/>
      <c r="C10" s="845"/>
      <c r="D10" s="1075"/>
      <c r="E10" s="985"/>
      <c r="F10" s="67" t="s">
        <v>13</v>
      </c>
      <c r="G10" s="454">
        <v>0.83262360566777205</v>
      </c>
      <c r="H10" s="12" t="s">
        <v>8</v>
      </c>
      <c r="I10" s="454">
        <v>0.12322507633506288</v>
      </c>
      <c r="J10" s="13" t="s">
        <v>6</v>
      </c>
      <c r="K10" s="454">
        <v>0.20158713799855715</v>
      </c>
      <c r="L10" s="13" t="s">
        <v>6</v>
      </c>
      <c r="M10" s="454">
        <v>0.14930197140197987</v>
      </c>
      <c r="N10" s="13" t="s">
        <v>6</v>
      </c>
      <c r="O10" s="454">
        <v>0.14046979690799594</v>
      </c>
      <c r="P10" s="13" t="s">
        <v>6</v>
      </c>
      <c r="Q10" s="457">
        <v>0.35593440282891853</v>
      </c>
      <c r="R10" s="34" t="s">
        <v>6</v>
      </c>
      <c r="S10" s="453">
        <v>2.0144775646493942</v>
      </c>
      <c r="T10" s="640" t="s">
        <v>5</v>
      </c>
    </row>
    <row r="11" spans="1:20" ht="22.5" customHeight="1">
      <c r="A11" s="888"/>
      <c r="B11" s="845"/>
      <c r="C11" s="845"/>
      <c r="D11" s="1075"/>
      <c r="E11" s="985"/>
      <c r="F11" s="66" t="s">
        <v>14</v>
      </c>
      <c r="G11" s="458">
        <v>9.7080337946788493</v>
      </c>
      <c r="H11" s="642" t="s">
        <v>5</v>
      </c>
      <c r="I11" s="459">
        <v>66.101125743923134</v>
      </c>
      <c r="J11" s="39" t="s">
        <v>15</v>
      </c>
      <c r="K11" s="458">
        <v>19.958277787130267</v>
      </c>
      <c r="L11" s="641" t="s">
        <v>5</v>
      </c>
      <c r="M11" s="458">
        <v>62.461388448747194</v>
      </c>
      <c r="N11" s="39" t="s">
        <v>15</v>
      </c>
      <c r="O11" s="458">
        <v>5.5919715010624103</v>
      </c>
      <c r="P11" s="641" t="s">
        <v>5</v>
      </c>
      <c r="Q11" s="460">
        <v>6.689202906849629</v>
      </c>
      <c r="R11" s="640" t="s">
        <v>5</v>
      </c>
      <c r="S11" s="453">
        <v>9.2626908502043577</v>
      </c>
      <c r="T11" s="640" t="s">
        <v>5</v>
      </c>
    </row>
    <row r="12" spans="1:20" ht="25.5" customHeight="1" thickBot="1">
      <c r="A12" s="889"/>
      <c r="B12" s="890"/>
      <c r="C12" s="890"/>
      <c r="D12" s="1076"/>
      <c r="E12" s="985"/>
      <c r="F12" s="73" t="s">
        <v>16</v>
      </c>
      <c r="G12" s="461">
        <v>14.795759054048109</v>
      </c>
      <c r="H12" s="641" t="s">
        <v>5</v>
      </c>
      <c r="I12" s="461">
        <v>794.43027383367144</v>
      </c>
      <c r="J12" s="13" t="s">
        <v>6</v>
      </c>
      <c r="K12" s="461">
        <v>82.049404162636293</v>
      </c>
      <c r="L12" s="12" t="s">
        <v>8</v>
      </c>
      <c r="M12" s="461">
        <v>2085.7005783385907</v>
      </c>
      <c r="N12" s="13" t="s">
        <v>6</v>
      </c>
      <c r="O12" s="461">
        <v>670.05528008576789</v>
      </c>
      <c r="P12" s="13" t="s">
        <v>6</v>
      </c>
      <c r="Q12" s="462">
        <v>396.64805085868176</v>
      </c>
      <c r="R12" s="34" t="s">
        <v>6</v>
      </c>
      <c r="S12" s="453">
        <v>465.58378196500672</v>
      </c>
      <c r="T12" s="34" t="s">
        <v>6</v>
      </c>
    </row>
    <row r="13" spans="1:20" ht="20.25" customHeight="1" thickTop="1">
      <c r="A13" s="1080" t="s">
        <v>20</v>
      </c>
      <c r="B13" s="1081"/>
      <c r="C13" s="1081"/>
      <c r="D13" s="1081"/>
      <c r="E13" s="985"/>
      <c r="F13" s="76" t="s">
        <v>21</v>
      </c>
      <c r="G13" s="36"/>
      <c r="H13" s="35"/>
      <c r="I13" s="36"/>
      <c r="J13" s="35"/>
      <c r="K13" s="183"/>
      <c r="L13" s="35"/>
      <c r="M13" s="183"/>
      <c r="N13" s="35"/>
      <c r="O13" s="183"/>
      <c r="P13" s="35"/>
      <c r="Q13" s="36"/>
      <c r="R13" s="455"/>
      <c r="S13" s="1078"/>
      <c r="T13" s="1079"/>
    </row>
    <row r="14" spans="1:20" ht="21.75" customHeight="1">
      <c r="A14" s="1082" t="s">
        <v>699</v>
      </c>
      <c r="B14" s="1082"/>
      <c r="C14" s="1082"/>
      <c r="D14" s="1082"/>
      <c r="E14" s="1031"/>
      <c r="F14" s="67" t="s">
        <v>23</v>
      </c>
      <c r="G14" s="454">
        <v>0.64673245160426829</v>
      </c>
      <c r="H14" s="12" t="s">
        <v>8</v>
      </c>
      <c r="I14" s="454">
        <v>3.701362828362631</v>
      </c>
      <c r="J14" s="13" t="s">
        <v>6</v>
      </c>
      <c r="K14" s="454">
        <v>6.1532706827680155</v>
      </c>
      <c r="L14" s="13" t="s">
        <v>6</v>
      </c>
      <c r="M14" s="454">
        <v>4.2601717135365789</v>
      </c>
      <c r="N14" s="13" t="s">
        <v>6</v>
      </c>
      <c r="O14" s="454">
        <v>4.6711625179463327</v>
      </c>
      <c r="P14" s="13" t="s">
        <v>6</v>
      </c>
      <c r="Q14" s="457">
        <v>1.3890120610145442</v>
      </c>
      <c r="R14" s="34" t="s">
        <v>6</v>
      </c>
      <c r="S14" s="453">
        <v>0.42060055725940626</v>
      </c>
      <c r="T14" s="22" t="s">
        <v>7</v>
      </c>
    </row>
    <row r="15" spans="1:20" ht="28.5" customHeight="1">
      <c r="A15" s="1083"/>
      <c r="B15" s="1083"/>
      <c r="C15" s="1083"/>
      <c r="D15" s="1083"/>
      <c r="E15" s="1031"/>
      <c r="F15" s="66" t="s">
        <v>24</v>
      </c>
      <c r="G15" s="451">
        <v>1.8307157126127989</v>
      </c>
      <c r="H15" s="39" t="s">
        <v>15</v>
      </c>
      <c r="I15" s="451" t="s">
        <v>242</v>
      </c>
      <c r="J15" s="13" t="s">
        <v>6</v>
      </c>
      <c r="K15" s="451" t="s">
        <v>242</v>
      </c>
      <c r="L15" s="13" t="s">
        <v>6</v>
      </c>
      <c r="M15" s="451" t="s">
        <v>242</v>
      </c>
      <c r="N15" s="13" t="s">
        <v>6</v>
      </c>
      <c r="O15" s="451" t="s">
        <v>242</v>
      </c>
      <c r="P15" s="13" t="s">
        <v>6</v>
      </c>
      <c r="Q15" s="456" t="s">
        <v>242</v>
      </c>
      <c r="R15" s="34" t="s">
        <v>6</v>
      </c>
      <c r="S15" s="453">
        <v>0.7259250289747271</v>
      </c>
      <c r="T15" s="22" t="s">
        <v>7</v>
      </c>
    </row>
    <row r="16" spans="1:20" ht="27" customHeight="1">
      <c r="A16" s="1083"/>
      <c r="B16" s="1083"/>
      <c r="C16" s="1083"/>
      <c r="D16" s="1083"/>
      <c r="E16" s="1031"/>
      <c r="F16" s="146" t="s">
        <v>25</v>
      </c>
      <c r="G16" s="454">
        <v>-0.37884435828171886</v>
      </c>
      <c r="H16" s="13" t="s">
        <v>6</v>
      </c>
      <c r="I16" s="454">
        <v>-1.2709220627729703</v>
      </c>
      <c r="J16" s="13" t="s">
        <v>6</v>
      </c>
      <c r="K16" s="454">
        <v>-3.2396304400680767</v>
      </c>
      <c r="L16" s="13" t="s">
        <v>6</v>
      </c>
      <c r="M16" s="454">
        <v>-4.4515917613056422</v>
      </c>
      <c r="N16" s="13" t="s">
        <v>6</v>
      </c>
      <c r="O16" s="454">
        <v>1.4337059265281804</v>
      </c>
      <c r="P16" s="641" t="s">
        <v>5</v>
      </c>
      <c r="Q16" s="457">
        <v>0.38062199648843553</v>
      </c>
      <c r="R16" s="640" t="s">
        <v>5</v>
      </c>
      <c r="S16" s="453">
        <v>0.49606950765411667</v>
      </c>
      <c r="T16" s="640" t="s">
        <v>5</v>
      </c>
    </row>
    <row r="17" spans="1:24" ht="21.75" customHeight="1">
      <c r="A17" s="1083"/>
      <c r="B17" s="1083"/>
      <c r="C17" s="1083"/>
      <c r="D17" s="1083"/>
      <c r="E17" s="1031"/>
      <c r="F17" s="66" t="s">
        <v>27</v>
      </c>
      <c r="G17" s="451" t="s">
        <v>17</v>
      </c>
      <c r="H17" s="82"/>
      <c r="I17" s="451" t="s">
        <v>17</v>
      </c>
      <c r="J17" s="72"/>
      <c r="K17" s="451">
        <v>-28.536226930963775</v>
      </c>
      <c r="L17" s="13" t="s">
        <v>6</v>
      </c>
      <c r="M17" s="451" t="s">
        <v>17</v>
      </c>
      <c r="N17" s="72"/>
      <c r="O17" s="451">
        <v>6.4262354070046381</v>
      </c>
      <c r="P17" s="641" t="s">
        <v>5</v>
      </c>
      <c r="Q17" s="456">
        <v>164151</v>
      </c>
      <c r="R17" s="640" t="s">
        <v>5</v>
      </c>
      <c r="S17" s="453"/>
      <c r="T17" s="463"/>
    </row>
    <row r="18" spans="1:24" ht="33" customHeight="1">
      <c r="A18" s="1083"/>
      <c r="B18" s="1083"/>
      <c r="C18" s="1083"/>
      <c r="D18" s="1083"/>
      <c r="E18" s="1031"/>
      <c r="F18" s="67" t="s">
        <v>28</v>
      </c>
      <c r="G18" s="454" t="s">
        <v>17</v>
      </c>
      <c r="H18" s="82"/>
      <c r="I18" s="454" t="s">
        <v>17</v>
      </c>
      <c r="J18" s="72"/>
      <c r="K18" s="454">
        <v>-28.113465481886536</v>
      </c>
      <c r="L18" s="13" t="s">
        <v>6</v>
      </c>
      <c r="M18" s="454" t="s">
        <v>17</v>
      </c>
      <c r="N18" s="72"/>
      <c r="O18" s="454">
        <v>6.4418279225971533</v>
      </c>
      <c r="P18" s="641" t="s">
        <v>5</v>
      </c>
      <c r="Q18" s="457">
        <v>164599</v>
      </c>
      <c r="R18" s="640" t="s">
        <v>5</v>
      </c>
      <c r="S18" s="453"/>
      <c r="T18" s="463"/>
    </row>
    <row r="19" spans="1:24" ht="18" customHeight="1" thickBot="1">
      <c r="A19" s="1083"/>
      <c r="B19" s="1083"/>
      <c r="C19" s="1083"/>
      <c r="D19" s="1083"/>
      <c r="E19" s="1031"/>
      <c r="F19" s="247" t="s">
        <v>29</v>
      </c>
      <c r="G19" s="464"/>
      <c r="H19" s="465"/>
      <c r="I19" s="464"/>
      <c r="J19" s="186"/>
      <c r="K19" s="464" t="s">
        <v>17</v>
      </c>
      <c r="L19" s="186"/>
      <c r="M19" s="464" t="s">
        <v>17</v>
      </c>
      <c r="N19" s="72"/>
      <c r="O19" s="464"/>
      <c r="P19" s="72"/>
      <c r="Q19" s="466"/>
      <c r="R19" s="467"/>
      <c r="S19" s="453"/>
      <c r="T19" s="463"/>
    </row>
    <row r="20" spans="1:24" ht="17.25" customHeight="1" thickBot="1">
      <c r="A20" s="1083"/>
      <c r="B20" s="1083"/>
      <c r="C20" s="1083"/>
      <c r="D20" s="1083"/>
      <c r="E20" s="985"/>
      <c r="F20" s="254" t="s">
        <v>31</v>
      </c>
      <c r="G20" s="255">
        <v>-10.633699250094656</v>
      </c>
      <c r="H20" s="39" t="s">
        <v>15</v>
      </c>
      <c r="I20" s="468">
        <v>-53.985371069771674</v>
      </c>
      <c r="J20" s="39" t="s">
        <v>15</v>
      </c>
      <c r="K20" s="469">
        <v>-46.855842914385526</v>
      </c>
      <c r="L20" s="39" t="s">
        <v>15</v>
      </c>
      <c r="M20" s="469">
        <v>-41.519634500926664</v>
      </c>
      <c r="N20" s="39" t="s">
        <v>15</v>
      </c>
      <c r="O20" s="469">
        <v>-19.066018124795832</v>
      </c>
      <c r="P20" s="39" t="s">
        <v>15</v>
      </c>
      <c r="Q20" s="470">
        <v>15.13174264517906</v>
      </c>
      <c r="R20" s="139" t="s">
        <v>7</v>
      </c>
      <c r="S20" s="453">
        <v>10.811234616254421</v>
      </c>
      <c r="T20" s="237" t="s">
        <v>7</v>
      </c>
      <c r="U20" s="4"/>
      <c r="V20" s="4"/>
    </row>
    <row r="21" spans="1:24" ht="18.75" customHeight="1" thickBot="1">
      <c r="A21" s="1083"/>
      <c r="B21" s="1083"/>
      <c r="C21" s="1083"/>
      <c r="D21" s="1083"/>
      <c r="E21" s="1031"/>
      <c r="F21" s="1085"/>
      <c r="G21" s="1085"/>
      <c r="H21" s="1085"/>
      <c r="I21" s="1085"/>
      <c r="J21" s="1085"/>
      <c r="K21" s="1085"/>
      <c r="L21" s="1085"/>
      <c r="M21" s="1085"/>
      <c r="N21" s="1085"/>
      <c r="O21" s="1085"/>
      <c r="P21" s="1085"/>
      <c r="Q21" s="180"/>
      <c r="R21" s="471"/>
      <c r="S21" s="52"/>
      <c r="T21" s="52"/>
      <c r="U21" s="52"/>
      <c r="V21" s="52"/>
      <c r="W21" s="52"/>
    </row>
    <row r="22" spans="1:24" ht="15" customHeight="1" thickBot="1">
      <c r="A22" s="1083"/>
      <c r="B22" s="1083"/>
      <c r="C22" s="1083"/>
      <c r="D22" s="1083"/>
      <c r="E22" s="1031"/>
      <c r="F22" s="264" t="s">
        <v>325</v>
      </c>
      <c r="G22" s="1086" t="s">
        <v>15</v>
      </c>
      <c r="H22" s="1086"/>
      <c r="I22" s="1087" t="s">
        <v>6</v>
      </c>
      <c r="J22" s="1087"/>
      <c r="K22" s="1087" t="s">
        <v>6</v>
      </c>
      <c r="L22" s="1087"/>
      <c r="M22" s="1087" t="s">
        <v>6</v>
      </c>
      <c r="N22" s="1087"/>
      <c r="O22" s="1088" t="s">
        <v>8</v>
      </c>
      <c r="P22" s="1089"/>
      <c r="Q22" s="1090" t="s">
        <v>8</v>
      </c>
      <c r="R22" s="1091"/>
      <c r="S22" s="1068" t="s">
        <v>7</v>
      </c>
      <c r="T22" s="1069"/>
      <c r="U22" s="4"/>
      <c r="V22" s="4"/>
      <c r="W22" s="4"/>
    </row>
    <row r="23" spans="1:24" ht="15" customHeight="1" thickBot="1">
      <c r="A23" s="1083"/>
      <c r="B23" s="1083"/>
      <c r="C23" s="1083"/>
      <c r="D23" s="1083"/>
      <c r="E23" s="1031"/>
    </row>
    <row r="24" spans="1:24" ht="30" customHeight="1" thickBot="1">
      <c r="A24" s="1083"/>
      <c r="B24" s="1083"/>
      <c r="C24" s="1083"/>
      <c r="D24" s="1083"/>
      <c r="E24" s="1031"/>
      <c r="F24" s="474" t="s">
        <v>33</v>
      </c>
      <c r="G24" s="1062">
        <v>2018</v>
      </c>
      <c r="H24" s="1062"/>
      <c r="I24" s="1062">
        <v>2019</v>
      </c>
      <c r="J24" s="1062"/>
      <c r="K24" s="1062">
        <v>2020</v>
      </c>
      <c r="L24" s="1062"/>
      <c r="M24" s="1062">
        <v>2021</v>
      </c>
      <c r="N24" s="1062"/>
      <c r="O24" s="1062">
        <v>2022</v>
      </c>
      <c r="P24" s="1062"/>
      <c r="Q24" s="475">
        <v>2023</v>
      </c>
      <c r="R24" s="475">
        <v>2024</v>
      </c>
      <c r="S24" s="1063" t="s">
        <v>447</v>
      </c>
      <c r="T24" s="1063"/>
      <c r="U24" s="1063" t="s">
        <v>448</v>
      </c>
      <c r="V24" s="1063"/>
      <c r="W24" s="1062" t="s">
        <v>445</v>
      </c>
      <c r="X24" s="1065"/>
    </row>
    <row r="25" spans="1:24" ht="15" hidden="1" customHeight="1">
      <c r="A25" s="1083"/>
      <c r="B25" s="1083"/>
      <c r="C25" s="1083"/>
      <c r="D25" s="1083"/>
      <c r="E25" s="1031"/>
      <c r="F25" s="93" t="s">
        <v>37</v>
      </c>
      <c r="G25" s="865">
        <v>29490469</v>
      </c>
      <c r="H25" s="865">
        <v>29490469</v>
      </c>
      <c r="I25" s="865">
        <v>31915806</v>
      </c>
      <c r="J25" s="865">
        <v>31915806</v>
      </c>
      <c r="K25" s="865">
        <v>5976601</v>
      </c>
      <c r="L25" s="865">
        <v>5976601</v>
      </c>
      <c r="M25" s="865">
        <v>17940066</v>
      </c>
      <c r="N25" s="865">
        <v>17940066</v>
      </c>
      <c r="O25" s="865">
        <v>20738922</v>
      </c>
      <c r="P25" s="865">
        <v>20738922</v>
      </c>
      <c r="Q25" s="268"/>
      <c r="R25" s="476"/>
      <c r="S25" s="268">
        <v>2798856</v>
      </c>
      <c r="T25" s="268">
        <v>2798856</v>
      </c>
      <c r="U25" s="865">
        <v>0.15601146617855255</v>
      </c>
      <c r="V25" s="865">
        <v>0.15601146617855255</v>
      </c>
      <c r="W25" s="865">
        <v>-8.4251692421152158E-2</v>
      </c>
      <c r="X25" s="952">
        <v>-8.4251692421152158E-2</v>
      </c>
    </row>
    <row r="26" spans="1:24" ht="15" customHeight="1">
      <c r="A26" s="1084"/>
      <c r="B26" s="1084"/>
      <c r="C26" s="1084"/>
      <c r="D26" s="1084"/>
      <c r="E26" s="1031"/>
      <c r="F26" s="95" t="s">
        <v>37</v>
      </c>
      <c r="G26" s="860">
        <v>48763</v>
      </c>
      <c r="H26" s="860"/>
      <c r="I26" s="860">
        <v>22119</v>
      </c>
      <c r="J26" s="860"/>
      <c r="K26" s="860">
        <v>67816</v>
      </c>
      <c r="L26" s="860"/>
      <c r="M26" s="860">
        <v>53627</v>
      </c>
      <c r="N26" s="860"/>
      <c r="O26" s="860">
        <v>334282</v>
      </c>
      <c r="P26" s="860"/>
      <c r="Q26" s="477">
        <v>361545</v>
      </c>
      <c r="R26" s="478">
        <v>315127</v>
      </c>
      <c r="S26" s="860">
        <v>-46418</v>
      </c>
      <c r="T26" s="860"/>
      <c r="U26" s="1010">
        <v>-0.12838789085729296</v>
      </c>
      <c r="V26" s="1010"/>
      <c r="W26" s="1010">
        <v>0.46821062029669092</v>
      </c>
      <c r="X26" s="1011"/>
    </row>
    <row r="27" spans="1:24" ht="15" customHeight="1" thickBot="1">
      <c r="A27" s="882" t="s">
        <v>38</v>
      </c>
      <c r="B27" s="883"/>
      <c r="C27" s="883"/>
      <c r="D27" s="1021"/>
      <c r="E27" s="985"/>
      <c r="F27" s="94" t="s">
        <v>39</v>
      </c>
      <c r="G27" s="860">
        <v>-142073</v>
      </c>
      <c r="H27" s="860"/>
      <c r="I27" s="860">
        <v>-165830</v>
      </c>
      <c r="J27" s="860"/>
      <c r="K27" s="860">
        <v>-83497</v>
      </c>
      <c r="L27" s="860"/>
      <c r="M27" s="860">
        <v>-93283</v>
      </c>
      <c r="N27" s="860"/>
      <c r="O27" s="860">
        <v>160733</v>
      </c>
      <c r="P27" s="860"/>
      <c r="Q27" s="477">
        <v>164151</v>
      </c>
      <c r="R27" s="479">
        <v>84157</v>
      </c>
      <c r="S27" s="1067">
        <v>-79994</v>
      </c>
      <c r="T27" s="1067"/>
      <c r="U27" s="861">
        <v>-0.4873196020737004</v>
      </c>
      <c r="V27" s="861"/>
      <c r="W27" s="861" t="s">
        <v>40</v>
      </c>
      <c r="X27" s="862"/>
    </row>
    <row r="28" spans="1:24" ht="15" customHeight="1" thickTop="1">
      <c r="A28" s="880" t="s">
        <v>41</v>
      </c>
      <c r="B28" s="881"/>
      <c r="C28" s="881"/>
      <c r="D28" s="1066"/>
      <c r="E28" s="985"/>
      <c r="F28" s="95" t="s">
        <v>304</v>
      </c>
      <c r="G28" s="860">
        <v>-145076</v>
      </c>
      <c r="H28" s="860"/>
      <c r="I28" s="860">
        <v>-165817</v>
      </c>
      <c r="J28" s="860"/>
      <c r="K28" s="860">
        <v>-86425</v>
      </c>
      <c r="L28" s="860"/>
      <c r="M28" s="860">
        <v>-93283</v>
      </c>
      <c r="N28" s="860"/>
      <c r="O28" s="860">
        <v>135721</v>
      </c>
      <c r="P28" s="860"/>
      <c r="Q28" s="477">
        <v>164144</v>
      </c>
      <c r="R28" s="479">
        <v>83216</v>
      </c>
      <c r="S28" s="1067">
        <v>-80928</v>
      </c>
      <c r="T28" s="1067"/>
      <c r="U28" s="1005">
        <v>-0.49303050979627649</v>
      </c>
      <c r="V28" s="1005"/>
      <c r="W28" s="1005" t="s">
        <v>40</v>
      </c>
      <c r="X28" s="1006"/>
    </row>
    <row r="29" spans="1:24" ht="18" customHeight="1" thickBot="1">
      <c r="A29" s="960" t="s">
        <v>700</v>
      </c>
      <c r="B29" s="961"/>
      <c r="C29" s="961"/>
      <c r="D29" s="962"/>
      <c r="E29" s="985"/>
      <c r="F29" s="96" t="s">
        <v>44</v>
      </c>
      <c r="G29" s="857">
        <v>-144273</v>
      </c>
      <c r="H29" s="857"/>
      <c r="I29" s="857">
        <v>-165749</v>
      </c>
      <c r="J29" s="857"/>
      <c r="K29" s="1064">
        <v>-86413</v>
      </c>
      <c r="L29" s="1064"/>
      <c r="M29" s="857">
        <v>-93885</v>
      </c>
      <c r="N29" s="857"/>
      <c r="O29" s="857">
        <v>135518</v>
      </c>
      <c r="P29" s="857"/>
      <c r="Q29" s="480">
        <v>164004</v>
      </c>
      <c r="R29" s="481">
        <v>75354</v>
      </c>
      <c r="S29" s="1061">
        <v>-88650</v>
      </c>
      <c r="T29" s="1061"/>
      <c r="U29" s="1030">
        <v>-0.54053559669276363</v>
      </c>
      <c r="V29" s="1030"/>
      <c r="W29" s="858" t="s">
        <v>40</v>
      </c>
      <c r="X29" s="859"/>
    </row>
    <row r="30" spans="1:24" ht="15.75" customHeight="1" thickBot="1">
      <c r="A30" s="963"/>
      <c r="B30" s="964"/>
      <c r="C30" s="964"/>
      <c r="D30" s="965"/>
      <c r="E30" s="985"/>
    </row>
    <row r="31" spans="1:24" ht="34.5" customHeight="1" thickBot="1">
      <c r="A31" s="966"/>
      <c r="B31" s="967"/>
      <c r="C31" s="967"/>
      <c r="D31" s="968"/>
      <c r="E31" s="985"/>
      <c r="F31" s="474" t="s">
        <v>45</v>
      </c>
      <c r="G31" s="1062">
        <v>2018</v>
      </c>
      <c r="H31" s="1062"/>
      <c r="I31" s="1062">
        <v>2019</v>
      </c>
      <c r="J31" s="1062"/>
      <c r="K31" s="1062">
        <v>2020</v>
      </c>
      <c r="L31" s="1062"/>
      <c r="M31" s="1062">
        <v>2021</v>
      </c>
      <c r="N31" s="1062"/>
      <c r="O31" s="1062">
        <v>2022</v>
      </c>
      <c r="P31" s="1062"/>
      <c r="Q31" s="475">
        <v>2023</v>
      </c>
      <c r="R31" s="475">
        <v>2024</v>
      </c>
      <c r="S31" s="1063" t="s">
        <v>447</v>
      </c>
      <c r="T31" s="1063"/>
      <c r="U31" s="1063" t="s">
        <v>448</v>
      </c>
      <c r="V31" s="1063"/>
      <c r="W31" s="1062" t="s">
        <v>445</v>
      </c>
      <c r="X31" s="1065"/>
    </row>
    <row r="32" spans="1:24" ht="18" customHeight="1">
      <c r="A32" s="838" t="s">
        <v>46</v>
      </c>
      <c r="B32" s="839"/>
      <c r="C32" s="839"/>
      <c r="D32" s="839"/>
      <c r="E32" s="985"/>
      <c r="F32" s="95" t="s">
        <v>47</v>
      </c>
      <c r="G32" s="860">
        <v>82187</v>
      </c>
      <c r="H32" s="860"/>
      <c r="I32" s="860">
        <v>50630</v>
      </c>
      <c r="J32" s="860"/>
      <c r="K32" s="860">
        <v>43309</v>
      </c>
      <c r="L32" s="860"/>
      <c r="M32" s="860">
        <v>97255</v>
      </c>
      <c r="N32" s="860"/>
      <c r="O32" s="860">
        <v>49453</v>
      </c>
      <c r="P32" s="860"/>
      <c r="Q32" s="477">
        <v>45104</v>
      </c>
      <c r="R32" s="482">
        <v>99774</v>
      </c>
      <c r="S32" s="860">
        <v>54670</v>
      </c>
      <c r="T32" s="860"/>
      <c r="U32" s="1005">
        <v>1.2120876197233059</v>
      </c>
      <c r="V32" s="1005"/>
      <c r="W32" s="1005">
        <v>0.23199744430623226</v>
      </c>
      <c r="X32" s="1006"/>
    </row>
    <row r="33" spans="1:25" ht="18" customHeight="1">
      <c r="A33" s="836" t="s">
        <v>48</v>
      </c>
      <c r="B33" s="837"/>
      <c r="C33" s="837"/>
      <c r="D33" s="837"/>
      <c r="E33" s="985"/>
      <c r="F33" s="94" t="s">
        <v>49</v>
      </c>
      <c r="G33" s="1060">
        <v>53153</v>
      </c>
      <c r="H33" s="1060"/>
      <c r="I33" s="860">
        <v>187400</v>
      </c>
      <c r="J33" s="860"/>
      <c r="K33" s="860">
        <v>266492</v>
      </c>
      <c r="L33" s="860"/>
      <c r="M33" s="860">
        <v>414323</v>
      </c>
      <c r="N33" s="860"/>
      <c r="O33" s="860">
        <v>231003</v>
      </c>
      <c r="P33" s="860"/>
      <c r="Q33" s="477">
        <v>62650</v>
      </c>
      <c r="R33" s="479">
        <v>41965</v>
      </c>
      <c r="S33" s="860">
        <v>-20685</v>
      </c>
      <c r="T33" s="860"/>
      <c r="U33" s="861">
        <v>-0.33016759776536309</v>
      </c>
      <c r="V33" s="861"/>
      <c r="W33" s="861">
        <v>-0.3700577129907856</v>
      </c>
      <c r="X33" s="862"/>
    </row>
    <row r="34" spans="1:25" ht="18" customHeight="1">
      <c r="A34" s="838" t="s">
        <v>50</v>
      </c>
      <c r="B34" s="839"/>
      <c r="C34" s="839"/>
      <c r="D34" s="839"/>
      <c r="E34" s="985"/>
      <c r="F34" s="95" t="s">
        <v>51</v>
      </c>
      <c r="G34" s="860">
        <v>29034</v>
      </c>
      <c r="H34" s="860"/>
      <c r="I34" s="860">
        <v>-136770</v>
      </c>
      <c r="J34" s="860"/>
      <c r="K34" s="860">
        <v>-223183</v>
      </c>
      <c r="L34" s="860"/>
      <c r="M34" s="860">
        <v>-317068</v>
      </c>
      <c r="N34" s="860"/>
      <c r="O34" s="860">
        <v>-181550</v>
      </c>
      <c r="P34" s="860"/>
      <c r="Q34" s="477">
        <v>-17546</v>
      </c>
      <c r="R34" s="479">
        <v>57809</v>
      </c>
      <c r="S34" s="860">
        <v>75355</v>
      </c>
      <c r="T34" s="860"/>
      <c r="U34" s="1005">
        <v>-4.2947110452524786</v>
      </c>
      <c r="V34" s="1005"/>
      <c r="W34" s="1005" t="s">
        <v>40</v>
      </c>
      <c r="X34" s="1006"/>
    </row>
    <row r="35" spans="1:25" ht="18" customHeight="1">
      <c r="A35" s="863" t="s">
        <v>606</v>
      </c>
      <c r="B35" s="864"/>
      <c r="C35" s="864"/>
      <c r="D35" s="864"/>
      <c r="E35" s="985"/>
      <c r="F35" s="94" t="s">
        <v>53</v>
      </c>
      <c r="G35" s="860">
        <v>82187</v>
      </c>
      <c r="H35" s="860"/>
      <c r="I35" s="860">
        <v>50630</v>
      </c>
      <c r="J35" s="860"/>
      <c r="K35" s="860">
        <v>43309</v>
      </c>
      <c r="L35" s="860"/>
      <c r="M35" s="860">
        <v>97255</v>
      </c>
      <c r="N35" s="860"/>
      <c r="O35" s="860">
        <v>49453</v>
      </c>
      <c r="P35" s="860"/>
      <c r="Q35" s="477">
        <v>45104</v>
      </c>
      <c r="R35" s="479">
        <v>99774</v>
      </c>
      <c r="S35" s="860">
        <v>54670</v>
      </c>
      <c r="T35" s="860"/>
      <c r="U35" s="861">
        <v>1.2120876197233059</v>
      </c>
      <c r="V35" s="861"/>
      <c r="W35" s="861">
        <v>0.23199744430623226</v>
      </c>
      <c r="X35" s="862"/>
    </row>
    <row r="36" spans="1:25" ht="18" customHeight="1" thickBot="1">
      <c r="A36" s="838" t="s">
        <v>54</v>
      </c>
      <c r="B36" s="839"/>
      <c r="C36" s="839"/>
      <c r="D36" s="839"/>
      <c r="E36" s="985"/>
      <c r="F36" s="97" t="s">
        <v>328</v>
      </c>
      <c r="G36" s="857">
        <v>29034</v>
      </c>
      <c r="H36" s="857"/>
      <c r="I36" s="857">
        <v>-136770</v>
      </c>
      <c r="J36" s="857"/>
      <c r="K36" s="857">
        <v>-223183</v>
      </c>
      <c r="L36" s="857"/>
      <c r="M36" s="857">
        <v>-317068</v>
      </c>
      <c r="N36" s="857"/>
      <c r="O36" s="857">
        <v>-181550</v>
      </c>
      <c r="P36" s="857"/>
      <c r="Q36" s="480">
        <v>-17546</v>
      </c>
      <c r="R36" s="481">
        <v>57809</v>
      </c>
      <c r="S36" s="857">
        <v>75355</v>
      </c>
      <c r="T36" s="857"/>
      <c r="U36" s="1007">
        <v>-4.2947110452524786</v>
      </c>
      <c r="V36" s="1007"/>
      <c r="W36" s="1007" t="s">
        <v>40</v>
      </c>
      <c r="X36" s="1008"/>
    </row>
    <row r="37" spans="1:25" ht="18" customHeight="1" thickBot="1">
      <c r="A37" s="836" t="s">
        <v>701</v>
      </c>
      <c r="B37" s="837"/>
      <c r="C37" s="837"/>
      <c r="D37" s="837"/>
      <c r="E37" s="985"/>
    </row>
    <row r="38" spans="1:25" ht="18" customHeight="1" thickBot="1">
      <c r="A38" s="838" t="s">
        <v>57</v>
      </c>
      <c r="B38" s="839"/>
      <c r="C38" s="839"/>
      <c r="D38" s="839"/>
      <c r="E38" s="985"/>
      <c r="F38" s="929" t="s">
        <v>58</v>
      </c>
      <c r="G38" s="840"/>
      <c r="H38" s="840"/>
      <c r="I38" s="840"/>
      <c r="J38" s="840"/>
      <c r="K38" s="840"/>
      <c r="L38" s="840"/>
      <c r="M38" s="840"/>
      <c r="N38" s="840"/>
      <c r="O38" s="840"/>
      <c r="P38" s="840"/>
      <c r="Q38" s="840"/>
      <c r="R38" s="840"/>
      <c r="S38" s="840"/>
      <c r="T38" s="840"/>
      <c r="U38" s="840"/>
      <c r="V38" s="840"/>
      <c r="W38" s="841"/>
    </row>
    <row r="39" spans="1:25" ht="18" customHeight="1">
      <c r="A39" s="842">
        <v>4646</v>
      </c>
      <c r="B39" s="843"/>
      <c r="C39" s="843"/>
      <c r="D39" s="843"/>
      <c r="E39" s="985"/>
      <c r="F39" s="483"/>
      <c r="G39" s="484"/>
      <c r="H39" s="484"/>
      <c r="I39" s="484"/>
      <c r="J39" s="484"/>
      <c r="K39" s="484"/>
      <c r="L39" s="484"/>
      <c r="M39" s="484"/>
      <c r="N39" s="484"/>
      <c r="O39" s="484"/>
      <c r="P39" s="484"/>
      <c r="Q39" s="484"/>
      <c r="R39" s="485"/>
      <c r="S39" s="484"/>
      <c r="T39" s="484"/>
      <c r="U39" s="484"/>
      <c r="V39" s="484"/>
      <c r="W39" s="486"/>
    </row>
    <row r="40" spans="1:25" ht="18" customHeight="1">
      <c r="A40" s="847" t="s">
        <v>59</v>
      </c>
      <c r="B40" s="848"/>
      <c r="C40" s="848"/>
      <c r="D40" s="848"/>
      <c r="E40" s="985"/>
      <c r="F40" s="487"/>
      <c r="G40" s="52"/>
      <c r="H40" s="52"/>
      <c r="I40" s="52"/>
      <c r="J40" s="52"/>
      <c r="K40" s="52"/>
      <c r="L40" s="52"/>
      <c r="M40" s="52"/>
      <c r="N40" s="52"/>
      <c r="O40" s="52"/>
      <c r="P40" s="52"/>
      <c r="Q40" s="52"/>
      <c r="R40" s="471"/>
      <c r="S40" s="52"/>
      <c r="T40" s="52"/>
      <c r="U40" s="52"/>
      <c r="V40" s="52"/>
      <c r="W40" s="488"/>
    </row>
    <row r="41" spans="1:25" ht="27" customHeight="1">
      <c r="A41" s="849" t="s">
        <v>702</v>
      </c>
      <c r="B41" s="850"/>
      <c r="C41" s="1058">
        <v>0.95</v>
      </c>
      <c r="D41" s="1059"/>
      <c r="E41" s="1031"/>
      <c r="F41" s="487"/>
      <c r="G41" s="52"/>
      <c r="H41" s="52"/>
      <c r="I41" s="52"/>
      <c r="J41" s="52"/>
      <c r="K41" s="52"/>
      <c r="L41" s="52"/>
      <c r="M41" s="52"/>
      <c r="N41" s="52"/>
      <c r="O41" s="52"/>
      <c r="P41" s="52"/>
      <c r="Q41" s="52"/>
      <c r="R41" s="471"/>
      <c r="S41" s="52"/>
      <c r="T41" s="52"/>
      <c r="U41" s="52"/>
      <c r="V41" s="52"/>
      <c r="W41" s="488"/>
      <c r="Y41" t="s">
        <v>703</v>
      </c>
    </row>
    <row r="42" spans="1:25" ht="25.5" customHeight="1">
      <c r="A42" s="849" t="s">
        <v>265</v>
      </c>
      <c r="B42" s="850"/>
      <c r="C42" s="1055">
        <v>0.05</v>
      </c>
      <c r="D42" s="1056"/>
      <c r="E42" s="985"/>
      <c r="F42" s="487"/>
      <c r="G42" s="52"/>
      <c r="H42" s="52"/>
      <c r="I42" s="52"/>
      <c r="J42" s="52"/>
      <c r="K42" s="52"/>
      <c r="L42" s="52"/>
      <c r="M42" s="52"/>
      <c r="N42" s="52"/>
      <c r="O42" s="52"/>
      <c r="P42" s="52"/>
      <c r="Q42" s="52"/>
      <c r="R42" s="471"/>
      <c r="S42" s="52"/>
      <c r="T42" s="52"/>
      <c r="U42" s="52"/>
      <c r="V42" s="52"/>
      <c r="W42" s="488"/>
    </row>
    <row r="43" spans="1:25" ht="18" customHeight="1">
      <c r="A43" s="855" t="s">
        <v>61</v>
      </c>
      <c r="B43" s="856"/>
      <c r="C43" s="856"/>
      <c r="D43" s="856"/>
      <c r="E43" s="985"/>
      <c r="F43" s="487"/>
      <c r="G43" s="52"/>
      <c r="H43" s="52"/>
      <c r="I43" s="52"/>
      <c r="J43" s="52"/>
      <c r="K43" s="52"/>
      <c r="L43" s="52"/>
      <c r="M43" s="52"/>
      <c r="N43" s="52"/>
      <c r="O43" s="52"/>
      <c r="P43" s="52"/>
      <c r="Q43" s="52"/>
      <c r="R43" s="471"/>
      <c r="S43" s="52"/>
      <c r="T43" s="52"/>
      <c r="U43" s="52"/>
      <c r="V43" s="52"/>
      <c r="W43" s="488"/>
    </row>
    <row r="44" spans="1:25" ht="18" customHeight="1" thickBot="1">
      <c r="A44" s="1057" t="s">
        <v>704</v>
      </c>
      <c r="B44" s="830"/>
      <c r="C44" s="830"/>
      <c r="D44" s="830"/>
      <c r="E44" s="985"/>
      <c r="F44" s="487"/>
      <c r="G44" s="52"/>
      <c r="H44" s="52"/>
      <c r="I44" s="52"/>
      <c r="J44" s="52"/>
      <c r="K44" s="52"/>
      <c r="L44" s="52"/>
      <c r="M44" s="52"/>
      <c r="N44" s="52"/>
      <c r="O44" s="52"/>
      <c r="P44" s="52"/>
      <c r="Q44" s="52"/>
      <c r="R44" s="471"/>
      <c r="S44" s="52"/>
      <c r="T44" s="52"/>
      <c r="U44" s="52"/>
      <c r="V44" s="52"/>
      <c r="W44" s="488"/>
    </row>
    <row r="45" spans="1:25" ht="18" customHeight="1" thickTop="1" thickBot="1">
      <c r="A45" s="831" t="s">
        <v>63</v>
      </c>
      <c r="B45" s="832"/>
      <c r="C45" s="832"/>
      <c r="D45" s="832"/>
      <c r="E45" s="985"/>
      <c r="F45" s="487"/>
      <c r="G45" s="52"/>
      <c r="H45" s="52"/>
      <c r="I45" s="52"/>
      <c r="J45" s="52"/>
      <c r="K45" s="52"/>
      <c r="L45" s="52"/>
      <c r="M45" s="52"/>
      <c r="N45" s="52"/>
      <c r="O45" s="52"/>
      <c r="P45" s="52"/>
      <c r="Q45" s="52"/>
      <c r="R45" s="471"/>
      <c r="S45" s="52"/>
      <c r="T45" s="52"/>
      <c r="U45" s="52"/>
      <c r="V45" s="52"/>
      <c r="W45" s="488"/>
    </row>
    <row r="46" spans="1:25" ht="18" customHeight="1" thickTop="1">
      <c r="A46" s="811" t="s">
        <v>64</v>
      </c>
      <c r="B46" s="812"/>
      <c r="C46" s="812"/>
      <c r="D46" s="813"/>
      <c r="E46" s="985"/>
      <c r="F46" s="487"/>
      <c r="G46" s="52"/>
      <c r="H46" s="52"/>
      <c r="I46" s="52"/>
      <c r="J46" s="52"/>
      <c r="K46" s="52"/>
      <c r="L46" s="52"/>
      <c r="M46" s="52"/>
      <c r="N46" s="52"/>
      <c r="O46" s="52"/>
      <c r="P46" s="52"/>
      <c r="Q46" s="52"/>
      <c r="R46" s="471"/>
      <c r="S46" s="52"/>
      <c r="T46" s="52"/>
      <c r="U46" s="52"/>
      <c r="V46" s="52"/>
      <c r="W46" s="488"/>
    </row>
    <row r="47" spans="1:25" ht="18" customHeight="1">
      <c r="A47" s="833" t="s">
        <v>705</v>
      </c>
      <c r="B47" s="834"/>
      <c r="C47" s="834"/>
      <c r="D47" s="835"/>
      <c r="E47" s="985"/>
      <c r="F47" s="487"/>
      <c r="G47" s="52"/>
      <c r="H47" s="52"/>
      <c r="I47" s="52"/>
      <c r="J47" s="52"/>
      <c r="K47" s="52"/>
      <c r="L47" s="52"/>
      <c r="M47" s="52"/>
      <c r="N47" s="52"/>
      <c r="O47" s="52"/>
      <c r="P47" s="52"/>
      <c r="Q47" s="52"/>
      <c r="R47" s="471"/>
      <c r="S47" s="52"/>
      <c r="T47" s="52"/>
      <c r="U47" s="52"/>
      <c r="V47" s="52"/>
      <c r="W47" s="488"/>
    </row>
    <row r="48" spans="1:25" ht="18" customHeight="1">
      <c r="A48" s="796" t="s">
        <v>66</v>
      </c>
      <c r="B48" s="797"/>
      <c r="C48" s="797"/>
      <c r="D48" s="798"/>
      <c r="E48" s="985"/>
      <c r="F48" s="487"/>
      <c r="G48" s="52"/>
      <c r="H48" s="52"/>
      <c r="I48" s="52"/>
      <c r="J48" s="52"/>
      <c r="K48" s="52"/>
      <c r="L48" s="52"/>
      <c r="M48" s="52"/>
      <c r="N48" s="52"/>
      <c r="O48" s="52"/>
      <c r="P48" s="52"/>
      <c r="Q48" s="52"/>
      <c r="R48" s="471"/>
      <c r="S48" s="52"/>
      <c r="T48" s="52"/>
      <c r="U48" s="52"/>
      <c r="V48" s="52"/>
      <c r="W48" s="488"/>
    </row>
    <row r="49" spans="1:24" ht="18" customHeight="1">
      <c r="A49" s="1053" t="s">
        <v>706</v>
      </c>
      <c r="B49" s="990"/>
      <c r="C49" s="990"/>
      <c r="D49" s="1054"/>
      <c r="E49" s="985"/>
      <c r="F49" s="487"/>
      <c r="G49" s="52"/>
      <c r="H49" s="52"/>
      <c r="I49" s="52"/>
      <c r="J49" s="52"/>
      <c r="K49" s="52"/>
      <c r="L49" s="52"/>
      <c r="M49" s="52"/>
      <c r="N49" s="52"/>
      <c r="O49" s="52"/>
      <c r="P49" s="52"/>
      <c r="Q49" s="52"/>
      <c r="R49" s="471"/>
      <c r="S49" s="52"/>
      <c r="T49" s="52"/>
      <c r="U49" s="52"/>
      <c r="V49" s="52"/>
      <c r="W49" s="488"/>
    </row>
    <row r="50" spans="1:24" ht="18" customHeight="1" thickBot="1">
      <c r="A50" s="1053" t="s">
        <v>707</v>
      </c>
      <c r="B50" s="990"/>
      <c r="C50" s="990"/>
      <c r="D50" s="1054"/>
      <c r="E50" s="985"/>
      <c r="F50" s="487"/>
      <c r="G50" s="52"/>
      <c r="H50" s="52"/>
      <c r="I50" s="52"/>
      <c r="J50" s="52"/>
      <c r="K50" s="52"/>
      <c r="L50" s="52"/>
      <c r="M50" s="52"/>
      <c r="N50" s="52"/>
      <c r="O50" s="52"/>
      <c r="P50" s="52"/>
      <c r="Q50" s="52"/>
      <c r="R50" s="471"/>
      <c r="S50" s="52"/>
      <c r="T50" s="52"/>
      <c r="U50" s="52"/>
      <c r="V50" s="52"/>
      <c r="W50" s="488"/>
    </row>
    <row r="51" spans="1:24" ht="18" customHeight="1" thickBot="1">
      <c r="A51" s="1053" t="s">
        <v>708</v>
      </c>
      <c r="B51" s="990"/>
      <c r="C51" s="990"/>
      <c r="D51" s="1054"/>
      <c r="E51" s="985"/>
      <c r="F51" s="938" t="s">
        <v>68</v>
      </c>
      <c r="G51" s="817"/>
      <c r="H51" s="817"/>
      <c r="I51" s="817"/>
      <c r="J51" s="817"/>
      <c r="K51" s="817"/>
      <c r="L51" s="817"/>
      <c r="M51" s="817"/>
      <c r="N51" s="817"/>
      <c r="O51" s="817"/>
      <c r="P51" s="817"/>
      <c r="Q51" s="817"/>
      <c r="R51" s="817"/>
      <c r="S51" s="817"/>
      <c r="T51" s="817"/>
      <c r="U51" s="817"/>
      <c r="V51" s="817"/>
      <c r="W51" s="818"/>
      <c r="X51" s="489"/>
    </row>
    <row r="52" spans="1:24" ht="18" customHeight="1" thickBot="1">
      <c r="A52" s="796" t="s">
        <v>74</v>
      </c>
      <c r="B52" s="797"/>
      <c r="C52" s="797"/>
      <c r="D52" s="798"/>
      <c r="E52" s="985"/>
      <c r="F52" s="98" t="s">
        <v>70</v>
      </c>
      <c r="G52" s="939" t="s">
        <v>71</v>
      </c>
      <c r="H52" s="939"/>
      <c r="I52" s="939"/>
      <c r="J52" s="939"/>
      <c r="K52" s="826" t="s">
        <v>72</v>
      </c>
      <c r="L52" s="827"/>
      <c r="M52" s="828"/>
      <c r="N52" s="826" t="s">
        <v>73</v>
      </c>
      <c r="O52" s="827"/>
      <c r="P52" s="827"/>
      <c r="Q52" s="827"/>
      <c r="R52" s="827"/>
      <c r="S52" s="827"/>
      <c r="T52" s="827"/>
      <c r="U52" s="827"/>
      <c r="V52" s="827"/>
      <c r="W52" s="940"/>
      <c r="X52" s="490"/>
    </row>
    <row r="53" spans="1:24" ht="18" customHeight="1">
      <c r="A53" s="1045" t="s">
        <v>709</v>
      </c>
      <c r="B53" s="1046"/>
      <c r="C53" s="1046"/>
      <c r="D53" s="1047"/>
      <c r="E53" s="985"/>
      <c r="F53" s="925">
        <v>2022</v>
      </c>
      <c r="G53" s="1048" t="s">
        <v>710</v>
      </c>
      <c r="H53" s="1048"/>
      <c r="I53" s="1048"/>
      <c r="J53" s="1048"/>
      <c r="K53" s="799" t="s">
        <v>186</v>
      </c>
      <c r="L53" s="799"/>
      <c r="M53" s="799"/>
      <c r="N53" s="781" t="s">
        <v>711</v>
      </c>
      <c r="O53" s="781"/>
      <c r="P53" s="781"/>
      <c r="Q53" s="781"/>
      <c r="R53" s="781"/>
      <c r="S53" s="781"/>
      <c r="T53" s="781"/>
      <c r="U53" s="781"/>
      <c r="V53" s="781"/>
      <c r="W53" s="782"/>
    </row>
    <row r="54" spans="1:24" ht="18" customHeight="1">
      <c r="A54" s="1050" t="s">
        <v>712</v>
      </c>
      <c r="B54" s="1051"/>
      <c r="C54" s="1051"/>
      <c r="D54" s="1052"/>
      <c r="E54" s="985"/>
      <c r="F54" s="926"/>
      <c r="G54" s="964"/>
      <c r="H54" s="964"/>
      <c r="I54" s="964"/>
      <c r="J54" s="964"/>
      <c r="K54" s="800"/>
      <c r="L54" s="800"/>
      <c r="M54" s="800"/>
      <c r="N54" s="783"/>
      <c r="O54" s="783"/>
      <c r="P54" s="783"/>
      <c r="Q54" s="783"/>
      <c r="R54" s="783"/>
      <c r="S54" s="783"/>
      <c r="T54" s="783"/>
      <c r="U54" s="783"/>
      <c r="V54" s="783"/>
      <c r="W54" s="784"/>
    </row>
    <row r="55" spans="1:24" ht="18" customHeight="1" thickBot="1">
      <c r="A55" s="1040" t="s">
        <v>713</v>
      </c>
      <c r="B55" s="1041"/>
      <c r="C55" s="1041"/>
      <c r="D55" s="1042"/>
      <c r="E55" s="985"/>
      <c r="F55" s="926"/>
      <c r="G55" s="964"/>
      <c r="H55" s="964"/>
      <c r="I55" s="964"/>
      <c r="J55" s="964"/>
      <c r="K55" s="800"/>
      <c r="L55" s="800"/>
      <c r="M55" s="800"/>
      <c r="N55" s="783"/>
      <c r="O55" s="783"/>
      <c r="P55" s="783"/>
      <c r="Q55" s="783"/>
      <c r="R55" s="783"/>
      <c r="S55" s="783"/>
      <c r="T55" s="783"/>
      <c r="U55" s="783"/>
      <c r="V55" s="783"/>
      <c r="W55" s="784"/>
    </row>
    <row r="56" spans="1:24" ht="18" customHeight="1" thickTop="1" thickBot="1">
      <c r="A56" s="808" t="s">
        <v>81</v>
      </c>
      <c r="B56" s="809"/>
      <c r="C56" s="809"/>
      <c r="D56" s="810"/>
      <c r="E56" s="985"/>
      <c r="F56" s="926"/>
      <c r="G56" s="964"/>
      <c r="H56" s="964"/>
      <c r="I56" s="964"/>
      <c r="J56" s="964"/>
      <c r="K56" s="800"/>
      <c r="L56" s="800"/>
      <c r="M56" s="800"/>
      <c r="N56" s="783"/>
      <c r="O56" s="783"/>
      <c r="P56" s="783"/>
      <c r="Q56" s="783"/>
      <c r="R56" s="783"/>
      <c r="S56" s="783"/>
      <c r="T56" s="783"/>
      <c r="U56" s="783"/>
      <c r="V56" s="783"/>
      <c r="W56" s="784"/>
    </row>
    <row r="57" spans="1:24" ht="18" customHeight="1" thickTop="1">
      <c r="A57" s="811" t="s">
        <v>82</v>
      </c>
      <c r="B57" s="812"/>
      <c r="C57" s="812"/>
      <c r="D57" s="813"/>
      <c r="E57" s="985"/>
      <c r="F57" s="926"/>
      <c r="G57" s="964"/>
      <c r="H57" s="964"/>
      <c r="I57" s="964"/>
      <c r="J57" s="964"/>
      <c r="K57" s="800"/>
      <c r="L57" s="800"/>
      <c r="M57" s="800"/>
      <c r="N57" s="783"/>
      <c r="O57" s="783"/>
      <c r="P57" s="783"/>
      <c r="Q57" s="783"/>
      <c r="R57" s="783"/>
      <c r="S57" s="783"/>
      <c r="T57" s="783"/>
      <c r="U57" s="783"/>
      <c r="V57" s="783"/>
      <c r="W57" s="784"/>
    </row>
    <row r="58" spans="1:24" ht="35.25" customHeight="1">
      <c r="A58" s="1043" t="s">
        <v>714</v>
      </c>
      <c r="B58" s="1043"/>
      <c r="C58" s="1043"/>
      <c r="D58" s="1043"/>
      <c r="E58" s="985"/>
      <c r="F58" s="926"/>
      <c r="G58" s="964"/>
      <c r="H58" s="964"/>
      <c r="I58" s="964"/>
      <c r="J58" s="964"/>
      <c r="K58" s="800"/>
      <c r="L58" s="800"/>
      <c r="M58" s="800"/>
      <c r="N58" s="783"/>
      <c r="O58" s="783"/>
      <c r="P58" s="783"/>
      <c r="Q58" s="783"/>
      <c r="R58" s="783"/>
      <c r="S58" s="783"/>
      <c r="T58" s="783"/>
      <c r="U58" s="783"/>
      <c r="V58" s="783"/>
      <c r="W58" s="784"/>
    </row>
    <row r="59" spans="1:24" ht="36.75" customHeight="1">
      <c r="A59" s="1043"/>
      <c r="B59" s="1044"/>
      <c r="C59" s="1044"/>
      <c r="D59" s="1044"/>
      <c r="E59" s="985"/>
      <c r="F59" s="926"/>
      <c r="G59" s="964"/>
      <c r="H59" s="964"/>
      <c r="I59" s="964"/>
      <c r="J59" s="964"/>
      <c r="K59" s="800"/>
      <c r="L59" s="800"/>
      <c r="M59" s="800"/>
      <c r="N59" s="783"/>
      <c r="O59" s="783"/>
      <c r="P59" s="783"/>
      <c r="Q59" s="783"/>
      <c r="R59" s="783"/>
      <c r="S59" s="783"/>
      <c r="T59" s="783"/>
      <c r="U59" s="783"/>
      <c r="V59" s="783"/>
      <c r="W59" s="784"/>
    </row>
    <row r="60" spans="1:24" ht="36.75" customHeight="1" thickBot="1">
      <c r="A60" s="57"/>
      <c r="B60" s="57"/>
      <c r="C60" s="57"/>
      <c r="D60" s="491"/>
      <c r="E60" s="986"/>
      <c r="F60" s="927"/>
      <c r="G60" s="1049"/>
      <c r="H60" s="1049"/>
      <c r="I60" s="1049"/>
      <c r="J60" s="1049"/>
      <c r="K60" s="801"/>
      <c r="L60" s="801"/>
      <c r="M60" s="801"/>
      <c r="N60" s="785"/>
      <c r="O60" s="785"/>
      <c r="P60" s="785"/>
      <c r="Q60" s="785"/>
      <c r="R60" s="785"/>
      <c r="S60" s="785"/>
      <c r="T60" s="785"/>
      <c r="U60" s="785"/>
      <c r="V60" s="785"/>
      <c r="W60" s="786"/>
    </row>
    <row r="61" spans="1:24" ht="18" customHeight="1">
      <c r="F61" s="925">
        <v>2023</v>
      </c>
      <c r="G61" s="799" t="s">
        <v>710</v>
      </c>
      <c r="H61" s="799"/>
      <c r="I61" s="799"/>
      <c r="J61" s="799"/>
      <c r="K61" s="799" t="s">
        <v>186</v>
      </c>
      <c r="L61" s="799"/>
      <c r="M61" s="799"/>
      <c r="N61" s="781" t="s">
        <v>715</v>
      </c>
      <c r="O61" s="781"/>
      <c r="P61" s="781"/>
      <c r="Q61" s="781"/>
      <c r="R61" s="781"/>
      <c r="S61" s="781"/>
      <c r="T61" s="781"/>
      <c r="U61" s="781"/>
      <c r="V61" s="781"/>
      <c r="W61" s="782"/>
    </row>
    <row r="62" spans="1:24" ht="45" customHeight="1">
      <c r="E62"/>
      <c r="F62" s="926"/>
      <c r="G62" s="800"/>
      <c r="H62" s="800"/>
      <c r="I62" s="800"/>
      <c r="J62" s="800"/>
      <c r="K62" s="800"/>
      <c r="L62" s="800"/>
      <c r="M62" s="800"/>
      <c r="N62" s="783"/>
      <c r="O62" s="783"/>
      <c r="P62" s="783"/>
      <c r="Q62" s="783"/>
      <c r="R62" s="783"/>
      <c r="S62" s="783"/>
      <c r="T62" s="783"/>
      <c r="U62" s="783"/>
      <c r="V62" s="783"/>
      <c r="W62" s="784"/>
    </row>
    <row r="63" spans="1:24">
      <c r="E63"/>
      <c r="F63" s="926"/>
      <c r="G63" s="800"/>
      <c r="H63" s="800"/>
      <c r="I63" s="800"/>
      <c r="J63" s="800"/>
      <c r="K63" s="800"/>
      <c r="L63" s="800"/>
      <c r="M63" s="800"/>
      <c r="N63" s="783"/>
      <c r="O63" s="783"/>
      <c r="P63" s="783"/>
      <c r="Q63" s="783"/>
      <c r="R63" s="783"/>
      <c r="S63" s="783"/>
      <c r="T63" s="783"/>
      <c r="U63" s="783"/>
      <c r="V63" s="783"/>
      <c r="W63" s="784"/>
    </row>
    <row r="64" spans="1:24">
      <c r="E64"/>
      <c r="F64" s="926"/>
      <c r="G64" s="800"/>
      <c r="H64" s="800"/>
      <c r="I64" s="800"/>
      <c r="J64" s="800"/>
      <c r="K64" s="800"/>
      <c r="L64" s="800"/>
      <c r="M64" s="800"/>
      <c r="N64" s="783"/>
      <c r="O64" s="783"/>
      <c r="P64" s="783"/>
      <c r="Q64" s="783"/>
      <c r="R64" s="783"/>
      <c r="S64" s="783"/>
      <c r="T64" s="783"/>
      <c r="U64" s="783"/>
      <c r="V64" s="783"/>
      <c r="W64" s="784"/>
    </row>
    <row r="65" spans="5:23">
      <c r="E65"/>
      <c r="F65" s="926"/>
      <c r="G65" s="800"/>
      <c r="H65" s="800"/>
      <c r="I65" s="800"/>
      <c r="J65" s="800"/>
      <c r="K65" s="800"/>
      <c r="L65" s="800"/>
      <c r="M65" s="800"/>
      <c r="N65" s="783"/>
      <c r="O65" s="783"/>
      <c r="P65" s="783"/>
      <c r="Q65" s="783"/>
      <c r="R65" s="783"/>
      <c r="S65" s="783"/>
      <c r="T65" s="783"/>
      <c r="U65" s="783"/>
      <c r="V65" s="783"/>
      <c r="W65" s="784"/>
    </row>
    <row r="66" spans="5:23">
      <c r="E66"/>
      <c r="F66" s="926"/>
      <c r="G66" s="800"/>
      <c r="H66" s="800"/>
      <c r="I66" s="800"/>
      <c r="J66" s="800"/>
      <c r="K66" s="800"/>
      <c r="L66" s="800"/>
      <c r="M66" s="800"/>
      <c r="N66" s="783"/>
      <c r="O66" s="783"/>
      <c r="P66" s="783"/>
      <c r="Q66" s="783"/>
      <c r="R66" s="783"/>
      <c r="S66" s="783"/>
      <c r="T66" s="783"/>
      <c r="U66" s="783"/>
      <c r="V66" s="783"/>
      <c r="W66" s="784"/>
    </row>
    <row r="67" spans="5:23">
      <c r="E67"/>
      <c r="F67" s="926"/>
      <c r="G67" s="800"/>
      <c r="H67" s="800"/>
      <c r="I67" s="800"/>
      <c r="J67" s="800"/>
      <c r="K67" s="800"/>
      <c r="L67" s="800"/>
      <c r="M67" s="800"/>
      <c r="N67" s="783"/>
      <c r="O67" s="783"/>
      <c r="P67" s="783"/>
      <c r="Q67" s="783"/>
      <c r="R67" s="783"/>
      <c r="S67" s="783"/>
      <c r="T67" s="783"/>
      <c r="U67" s="783"/>
      <c r="V67" s="783"/>
      <c r="W67" s="784"/>
    </row>
    <row r="68" spans="5:23">
      <c r="E68"/>
      <c r="F68" s="926"/>
      <c r="G68" s="800"/>
      <c r="H68" s="800"/>
      <c r="I68" s="800"/>
      <c r="J68" s="800"/>
      <c r="K68" s="800"/>
      <c r="L68" s="800"/>
      <c r="M68" s="800"/>
      <c r="N68" s="783"/>
      <c r="O68" s="783"/>
      <c r="P68" s="783"/>
      <c r="Q68" s="783"/>
      <c r="R68" s="783"/>
      <c r="S68" s="783"/>
      <c r="T68" s="783"/>
      <c r="U68" s="783"/>
      <c r="V68" s="783"/>
      <c r="W68" s="784"/>
    </row>
    <row r="69" spans="5:23">
      <c r="E69"/>
      <c r="F69" s="926"/>
      <c r="G69" s="800"/>
      <c r="H69" s="800"/>
      <c r="I69" s="800"/>
      <c r="J69" s="800"/>
      <c r="K69" s="800"/>
      <c r="L69" s="800"/>
      <c r="M69" s="800"/>
      <c r="N69" s="783"/>
      <c r="O69" s="783"/>
      <c r="P69" s="783"/>
      <c r="Q69" s="783"/>
      <c r="R69" s="783"/>
      <c r="S69" s="783"/>
      <c r="T69" s="783"/>
      <c r="U69" s="783"/>
      <c r="V69" s="783"/>
      <c r="W69" s="784"/>
    </row>
    <row r="70" spans="5:23" ht="13.5" customHeight="1" thickBot="1">
      <c r="E70"/>
      <c r="F70" s="926"/>
      <c r="G70" s="800"/>
      <c r="H70" s="800"/>
      <c r="I70" s="800"/>
      <c r="J70" s="800"/>
      <c r="K70" s="800"/>
      <c r="L70" s="800"/>
      <c r="M70" s="800"/>
      <c r="N70" s="783"/>
      <c r="O70" s="783"/>
      <c r="P70" s="783"/>
      <c r="Q70" s="783"/>
      <c r="R70" s="783"/>
      <c r="S70" s="783"/>
      <c r="T70" s="783"/>
      <c r="U70" s="783"/>
      <c r="V70" s="783"/>
      <c r="W70" s="784"/>
    </row>
    <row r="71" spans="5:23" ht="6.75" hidden="1" customHeight="1" thickBot="1">
      <c r="E71"/>
      <c r="F71" s="927"/>
      <c r="G71" s="801"/>
      <c r="H71" s="801"/>
      <c r="I71" s="801"/>
      <c r="J71" s="801"/>
      <c r="K71" s="801"/>
      <c r="L71" s="801"/>
      <c r="M71" s="801"/>
      <c r="N71" s="785"/>
      <c r="O71" s="785"/>
      <c r="P71" s="785"/>
      <c r="Q71" s="785"/>
      <c r="R71" s="785"/>
      <c r="S71" s="785"/>
      <c r="T71" s="785"/>
      <c r="U71" s="785"/>
      <c r="V71" s="785"/>
      <c r="W71" s="786"/>
    </row>
    <row r="72" spans="5:23" ht="23.25" customHeight="1">
      <c r="E72"/>
      <c r="F72" s="925">
        <v>2024</v>
      </c>
      <c r="G72" s="799" t="s">
        <v>710</v>
      </c>
      <c r="H72" s="799"/>
      <c r="I72" s="799"/>
      <c r="J72" s="799"/>
      <c r="K72" s="799" t="s">
        <v>186</v>
      </c>
      <c r="L72" s="799"/>
      <c r="M72" s="799"/>
      <c r="N72" s="781" t="s">
        <v>716</v>
      </c>
      <c r="O72" s="781"/>
      <c r="P72" s="781"/>
      <c r="Q72" s="781"/>
      <c r="R72" s="781"/>
      <c r="S72" s="781"/>
      <c r="T72" s="781"/>
      <c r="U72" s="781"/>
      <c r="V72" s="781"/>
      <c r="W72" s="782"/>
    </row>
    <row r="73" spans="5:23" ht="27.75" customHeight="1">
      <c r="E73"/>
      <c r="F73" s="926"/>
      <c r="G73" s="800"/>
      <c r="H73" s="800"/>
      <c r="I73" s="800"/>
      <c r="J73" s="800"/>
      <c r="K73" s="800"/>
      <c r="L73" s="800"/>
      <c r="M73" s="800"/>
      <c r="N73" s="783"/>
      <c r="O73" s="783"/>
      <c r="P73" s="783"/>
      <c r="Q73" s="783"/>
      <c r="R73" s="783"/>
      <c r="S73" s="783"/>
      <c r="T73" s="783"/>
      <c r="U73" s="783"/>
      <c r="V73" s="783"/>
      <c r="W73" s="784"/>
    </row>
    <row r="74" spans="5:23" ht="30" customHeight="1">
      <c r="E74"/>
      <c r="F74" s="926"/>
      <c r="G74" s="800"/>
      <c r="H74" s="800"/>
      <c r="I74" s="800"/>
      <c r="J74" s="800"/>
      <c r="K74" s="800"/>
      <c r="L74" s="800"/>
      <c r="M74" s="800"/>
      <c r="N74" s="783"/>
      <c r="O74" s="783"/>
      <c r="P74" s="783"/>
      <c r="Q74" s="783"/>
      <c r="R74" s="783"/>
      <c r="S74" s="783"/>
      <c r="T74" s="783"/>
      <c r="U74" s="783"/>
      <c r="V74" s="783"/>
      <c r="W74" s="784"/>
    </row>
    <row r="75" spans="5:23">
      <c r="E75"/>
      <c r="F75" s="926"/>
      <c r="G75" s="800"/>
      <c r="H75" s="800"/>
      <c r="I75" s="800"/>
      <c r="J75" s="800"/>
      <c r="K75" s="800"/>
      <c r="L75" s="800"/>
      <c r="M75" s="800"/>
      <c r="N75" s="783"/>
      <c r="O75" s="783"/>
      <c r="P75" s="783"/>
      <c r="Q75" s="783"/>
      <c r="R75" s="783"/>
      <c r="S75" s="783"/>
      <c r="T75" s="783"/>
      <c r="U75" s="783"/>
      <c r="V75" s="783"/>
      <c r="W75" s="784"/>
    </row>
    <row r="76" spans="5:23" ht="73.5" customHeight="1" thickBot="1">
      <c r="E76"/>
      <c r="F76" s="927"/>
      <c r="G76" s="801"/>
      <c r="H76" s="801"/>
      <c r="I76" s="801"/>
      <c r="J76" s="801"/>
      <c r="K76" s="801"/>
      <c r="L76" s="801"/>
      <c r="M76" s="801"/>
      <c r="N76" s="785"/>
      <c r="O76" s="785"/>
      <c r="P76" s="785"/>
      <c r="Q76" s="785"/>
      <c r="R76" s="785"/>
      <c r="S76" s="785"/>
      <c r="T76" s="785"/>
      <c r="U76" s="785"/>
      <c r="V76" s="785"/>
      <c r="W76" s="786"/>
    </row>
    <row r="77" spans="5:23" ht="21" customHeight="1"/>
    <row r="78" spans="5:23" ht="24.75" customHeight="1"/>
    <row r="79" spans="5:23" ht="21" customHeight="1"/>
    <row r="81" ht="20.25" customHeight="1"/>
    <row r="85" ht="52.5" customHeight="1"/>
  </sheetData>
  <mergeCells count="169">
    <mergeCell ref="S22:T22"/>
    <mergeCell ref="A1:D2"/>
    <mergeCell ref="E1:E60"/>
    <mergeCell ref="F1:T2"/>
    <mergeCell ref="G3:H3"/>
    <mergeCell ref="I3:J3"/>
    <mergeCell ref="K3:L3"/>
    <mergeCell ref="M3:N3"/>
    <mergeCell ref="O3:P3"/>
    <mergeCell ref="Q3:R3"/>
    <mergeCell ref="S3:T3"/>
    <mergeCell ref="A4:D12"/>
    <mergeCell ref="S4:T4"/>
    <mergeCell ref="S8:T8"/>
    <mergeCell ref="A13:D13"/>
    <mergeCell ref="S13:T13"/>
    <mergeCell ref="A14:D26"/>
    <mergeCell ref="F21:P21"/>
    <mergeCell ref="G22:H22"/>
    <mergeCell ref="I22:J22"/>
    <mergeCell ref="K22:L22"/>
    <mergeCell ref="M22:N22"/>
    <mergeCell ref="O22:P22"/>
    <mergeCell ref="Q22:R22"/>
    <mergeCell ref="G24:H24"/>
    <mergeCell ref="I24:J24"/>
    <mergeCell ref="K24:L24"/>
    <mergeCell ref="M24:N24"/>
    <mergeCell ref="O24:P24"/>
    <mergeCell ref="S24:T24"/>
    <mergeCell ref="U24:V24"/>
    <mergeCell ref="W24:X24"/>
    <mergeCell ref="G25:H25"/>
    <mergeCell ref="I25:J25"/>
    <mergeCell ref="K25:L25"/>
    <mergeCell ref="M25:N25"/>
    <mergeCell ref="O25:P25"/>
    <mergeCell ref="U25:V25"/>
    <mergeCell ref="W25:X25"/>
    <mergeCell ref="U26:V26"/>
    <mergeCell ref="W26:X26"/>
    <mergeCell ref="A27:D27"/>
    <mergeCell ref="G27:H27"/>
    <mergeCell ref="I27:J27"/>
    <mergeCell ref="K27:L27"/>
    <mergeCell ref="M27:N27"/>
    <mergeCell ref="O27:P27"/>
    <mergeCell ref="S27:T27"/>
    <mergeCell ref="U27:V27"/>
    <mergeCell ref="G26:H26"/>
    <mergeCell ref="I26:J26"/>
    <mergeCell ref="K26:L26"/>
    <mergeCell ref="M26:N26"/>
    <mergeCell ref="O26:P26"/>
    <mergeCell ref="S26:T26"/>
    <mergeCell ref="W27:X27"/>
    <mergeCell ref="A28:D28"/>
    <mergeCell ref="G28:H28"/>
    <mergeCell ref="I28:J28"/>
    <mergeCell ref="K28:L28"/>
    <mergeCell ref="M28:N28"/>
    <mergeCell ref="O28:P28"/>
    <mergeCell ref="S28:T28"/>
    <mergeCell ref="U28:V28"/>
    <mergeCell ref="W28:X28"/>
    <mergeCell ref="M32:N32"/>
    <mergeCell ref="O32:P32"/>
    <mergeCell ref="S32:T32"/>
    <mergeCell ref="U32:V32"/>
    <mergeCell ref="W32:X32"/>
    <mergeCell ref="S29:T29"/>
    <mergeCell ref="U29:V29"/>
    <mergeCell ref="W29:X29"/>
    <mergeCell ref="G31:H31"/>
    <mergeCell ref="I31:J31"/>
    <mergeCell ref="K31:L31"/>
    <mergeCell ref="M31:N31"/>
    <mergeCell ref="O31:P31"/>
    <mergeCell ref="S31:T31"/>
    <mergeCell ref="U31:V31"/>
    <mergeCell ref="G29:H29"/>
    <mergeCell ref="I29:J29"/>
    <mergeCell ref="K29:L29"/>
    <mergeCell ref="M29:N29"/>
    <mergeCell ref="O29:P29"/>
    <mergeCell ref="W31:X31"/>
    <mergeCell ref="A37:D37"/>
    <mergeCell ref="A29:D31"/>
    <mergeCell ref="S33:T33"/>
    <mergeCell ref="U33:V33"/>
    <mergeCell ref="W33:X33"/>
    <mergeCell ref="A34:D34"/>
    <mergeCell ref="G34:H34"/>
    <mergeCell ref="I34:J34"/>
    <mergeCell ref="K34:L34"/>
    <mergeCell ref="M34:N34"/>
    <mergeCell ref="O34:P34"/>
    <mergeCell ref="S34:T34"/>
    <mergeCell ref="A33:D33"/>
    <mergeCell ref="G33:H33"/>
    <mergeCell ref="I33:J33"/>
    <mergeCell ref="K33:L33"/>
    <mergeCell ref="M33:N33"/>
    <mergeCell ref="O33:P33"/>
    <mergeCell ref="U34:V34"/>
    <mergeCell ref="W34:X34"/>
    <mergeCell ref="A32:D32"/>
    <mergeCell ref="G32:H32"/>
    <mergeCell ref="I32:J32"/>
    <mergeCell ref="K32:L32"/>
    <mergeCell ref="A38:D38"/>
    <mergeCell ref="F38:W38"/>
    <mergeCell ref="A39:D39"/>
    <mergeCell ref="A40:D40"/>
    <mergeCell ref="A41:B41"/>
    <mergeCell ref="C41:D41"/>
    <mergeCell ref="W35:X35"/>
    <mergeCell ref="A36:D36"/>
    <mergeCell ref="G36:H36"/>
    <mergeCell ref="I36:J36"/>
    <mergeCell ref="K36:L36"/>
    <mergeCell ref="M36:N36"/>
    <mergeCell ref="O36:P36"/>
    <mergeCell ref="S36:T36"/>
    <mergeCell ref="U36:V36"/>
    <mergeCell ref="W36:X36"/>
    <mergeCell ref="A35:D35"/>
    <mergeCell ref="G35:H35"/>
    <mergeCell ref="I35:J35"/>
    <mergeCell ref="K35:L35"/>
    <mergeCell ref="M35:N35"/>
    <mergeCell ref="O35:P35"/>
    <mergeCell ref="S35:T35"/>
    <mergeCell ref="U35:V35"/>
    <mergeCell ref="A47:D47"/>
    <mergeCell ref="A48:D48"/>
    <mergeCell ref="A49:D49"/>
    <mergeCell ref="A50:D50"/>
    <mergeCell ref="A51:D51"/>
    <mergeCell ref="F51:W51"/>
    <mergeCell ref="A42:B42"/>
    <mergeCell ref="C42:D42"/>
    <mergeCell ref="A43:D43"/>
    <mergeCell ref="A44:D44"/>
    <mergeCell ref="A45:D45"/>
    <mergeCell ref="A46:D46"/>
    <mergeCell ref="A52:D52"/>
    <mergeCell ref="G52:J52"/>
    <mergeCell ref="K52:M52"/>
    <mergeCell ref="N52:W52"/>
    <mergeCell ref="A53:D53"/>
    <mergeCell ref="F53:F60"/>
    <mergeCell ref="G53:J60"/>
    <mergeCell ref="K53:M60"/>
    <mergeCell ref="N53:W60"/>
    <mergeCell ref="A54:D54"/>
    <mergeCell ref="G61:J71"/>
    <mergeCell ref="K61:M71"/>
    <mergeCell ref="N61:W71"/>
    <mergeCell ref="F72:F76"/>
    <mergeCell ref="G72:J76"/>
    <mergeCell ref="K72:M76"/>
    <mergeCell ref="N72:W76"/>
    <mergeCell ref="A55:D55"/>
    <mergeCell ref="A56:D56"/>
    <mergeCell ref="A57:D57"/>
    <mergeCell ref="A58:D58"/>
    <mergeCell ref="A59:D59"/>
    <mergeCell ref="F61:F71"/>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63</vt:i4>
      </vt:variant>
      <vt:variant>
        <vt:lpstr>Named Ranges</vt:lpstr>
      </vt:variant>
      <vt:variant>
        <vt:i4>7</vt:i4>
      </vt:variant>
    </vt:vector>
  </HeadingPairs>
  <TitlesOfParts>
    <vt:vector size="70" baseType="lpstr">
      <vt:lpstr>Opšte informacije</vt:lpstr>
      <vt:lpstr>Metodologija  procjene</vt:lpstr>
      <vt:lpstr>Kategorizacija rizika</vt:lpstr>
      <vt:lpstr>Agregatni rezultati 2024</vt:lpstr>
      <vt:lpstr>Spisak</vt:lpstr>
      <vt:lpstr>1. Aerodromi CG AD</vt:lpstr>
      <vt:lpstr>2. Barska plovidba AD Bar</vt:lpstr>
      <vt:lpstr>3. BELEN DOO</vt:lpstr>
      <vt:lpstr>4. Businessmontenegro AD</vt:lpstr>
      <vt:lpstr>5. Castello Montenegro AD</vt:lpstr>
      <vt:lpstr>6. CEDIS</vt:lpstr>
      <vt:lpstr> 7. CETI DOO</vt:lpstr>
      <vt:lpstr>8. Crnogorska plovidba AD Kotor</vt:lpstr>
      <vt:lpstr>9. CGES AD</vt:lpstr>
      <vt:lpstr>10. COTEE DOO</vt:lpstr>
      <vt:lpstr>11. EPCG AD</vt:lpstr>
      <vt:lpstr>12. EPCG Solar Gradnja DOO</vt:lpstr>
      <vt:lpstr>13. EKO-FOND DOO</vt:lpstr>
      <vt:lpstr>14. HG Budvanska rivijera AD</vt:lpstr>
      <vt:lpstr>15. HTP Miločer DOO</vt:lpstr>
      <vt:lpstr>16. HTP Ulcinjska rivijera AD</vt:lpstr>
      <vt:lpstr>17. Tehnopolis DOO</vt:lpstr>
      <vt:lpstr>18. ICM AD</vt:lpstr>
      <vt:lpstr>19. Institut "S. Milošević" AD</vt:lpstr>
      <vt:lpstr>20. JP Nacionalni parkovi CG</vt:lpstr>
      <vt:lpstr>21. JP Morsko dobro</vt:lpstr>
      <vt:lpstr>22. Luka Bar AD Bar</vt:lpstr>
      <vt:lpstr>23. AD Marina Bar</vt:lpstr>
      <vt:lpstr>24. Montecargo AD Podgorica</vt:lpstr>
      <vt:lpstr>25. Montenegro Bonus DOO</vt:lpstr>
      <vt:lpstr>26. Montenegroturist AD</vt:lpstr>
      <vt:lpstr>27. Montepranzo-Bokaprodukt AD</vt:lpstr>
      <vt:lpstr>28. "Monteput" DOO</vt:lpstr>
      <vt:lpstr>29. Naucno tehnološki park DOO</vt:lpstr>
      <vt:lpstr>30. Održavanje željeznič voznih</vt:lpstr>
      <vt:lpstr>Sheet1 (2)</vt:lpstr>
      <vt:lpstr>31. PIO Ulcinj DOO</vt:lpstr>
      <vt:lpstr>32. Plantaže 13 jul AD</vt:lpstr>
      <vt:lpstr>33. Pošta CG AD</vt:lpstr>
      <vt:lpstr>34. Procon DOO</vt:lpstr>
      <vt:lpstr>Spisak preduzeća</vt:lpstr>
      <vt:lpstr>Metodologija procjene</vt:lpstr>
      <vt:lpstr>35. RTCG JP</vt:lpstr>
      <vt:lpstr>36. Radio difuzni centar</vt:lpstr>
      <vt:lpstr>Agregatni rezultati procjene</vt:lpstr>
      <vt:lpstr>Sheet2 (2)</vt:lpstr>
      <vt:lpstr>37. Ronilački centar DOO</vt:lpstr>
      <vt:lpstr>38. Regionalni vodovod Crnogo p</vt:lpstr>
      <vt:lpstr>39. Rudnik uglja AD</vt:lpstr>
      <vt:lpstr>40. Skijališta Crne Gore AD</vt:lpstr>
      <vt:lpstr>41. SC "ADA" DOO</vt:lpstr>
      <vt:lpstr>42. "Sveti Stefan hoteli"AD</vt:lpstr>
      <vt:lpstr>43. TO MNE DOO</vt:lpstr>
      <vt:lpstr>44. TC Durmitor DOO</vt:lpstr>
      <vt:lpstr>45. Zaštita prostora CG</vt:lpstr>
      <vt:lpstr>46. Željeznička infrastrukt AD</vt:lpstr>
      <vt:lpstr>47. Željeznički prevoz AD Pod</vt:lpstr>
      <vt:lpstr>48. Zeta energy DOO</vt:lpstr>
      <vt:lpstr>49. Fond za inovacije DOO</vt:lpstr>
      <vt:lpstr>50. EPCG Željezara Nikšić DOO</vt:lpstr>
      <vt:lpstr>Sheet1</vt:lpstr>
      <vt:lpstr>Sheet2</vt:lpstr>
      <vt:lpstr>Sheet3</vt:lpstr>
      <vt:lpstr>'Agregatni rezultati 2024'!_ftn1</vt:lpstr>
      <vt:lpstr>'Kategorizacija rizika'!_ftn1</vt:lpstr>
      <vt:lpstr>'Agregatni rezultati 2024'!_ftn2</vt:lpstr>
      <vt:lpstr>'Kategorizacija rizika'!_ftn2</vt:lpstr>
      <vt:lpstr>'Agregatni rezultati 2024'!_ftnref1</vt:lpstr>
      <vt:lpstr>'Kategorizacija rizika'!_ftnref1</vt:lpstr>
      <vt:lpstr>'Kategorizacija rizika'!_ftnref2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iva.vukovic</dc:creator>
  <cp:lastModifiedBy>Iva Vukovic</cp:lastModifiedBy>
  <dcterms:created xsi:type="dcterms:W3CDTF">2026-03-30T12:02:53Z</dcterms:created>
  <dcterms:modified xsi:type="dcterms:W3CDTF">2026-05-19T15:40:27Z</dcterms:modified>
</cp:coreProperties>
</file>