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C9DA6F32-E45F-41EF-A6D1-40EBC5217376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69" i="1" l="1"/>
  <c r="F74" i="1"/>
  <c r="F65" i="1"/>
  <c r="F55" i="1"/>
  <c r="F51" i="1"/>
  <c r="F47" i="1"/>
  <c r="F42" i="1"/>
  <c r="F35" i="1"/>
  <c r="F32" i="1"/>
  <c r="F24" i="1"/>
  <c r="F6" i="1"/>
</calcChain>
</file>

<file path=xl/sharedStrings.xml><?xml version="1.0" encoding="utf-8"?>
<sst xmlns="http://schemas.openxmlformats.org/spreadsheetml/2006/main" count="446" uniqueCount="138">
  <si>
    <t>40089558</t>
  </si>
  <si>
    <t>2</t>
  </si>
  <si>
    <t>41270000000</t>
  </si>
  <si>
    <t>Ostale naknade</t>
  </si>
  <si>
    <t>CRNOGORSKA KOMERCIJALNA BANKA</t>
  </si>
  <si>
    <t>BUDGET</t>
  </si>
  <si>
    <t>40089562</t>
  </si>
  <si>
    <t>JEDINSTVENI RACUN POREZA I DOPRIN</t>
  </si>
  <si>
    <t>40089568</t>
  </si>
  <si>
    <t>PRIREZ  NA POREZ PODGORICA</t>
  </si>
  <si>
    <t>40086521</t>
  </si>
  <si>
    <t>41440000000</t>
  </si>
  <si>
    <t>Bankarske usluge/provizije</t>
  </si>
  <si>
    <t>Naziv kor.budžeta Min ekonomi-Uređenje i nadzor elektronsk</t>
  </si>
  <si>
    <t/>
  </si>
  <si>
    <t>41410000000</t>
  </si>
  <si>
    <t>Dnevnice za sluzbena putovanja u zemlji</t>
  </si>
  <si>
    <t>Dnevnice za sluzbeno putovanje u inostranstvo</t>
  </si>
  <si>
    <t>3</t>
  </si>
  <si>
    <t>PRVA(NIKSICKA)BANKA</t>
  </si>
  <si>
    <t>40086827</t>
  </si>
  <si>
    <t>40086088</t>
  </si>
  <si>
    <t>40086797</t>
  </si>
  <si>
    <t>Smjestaj na sluzbenom putovanju u inostranstvu</t>
  </si>
  <si>
    <t>NLB MONTENEGRO BANKA</t>
  </si>
  <si>
    <t>40087580</t>
  </si>
  <si>
    <t>44150000000</t>
  </si>
  <si>
    <t>Kompjuterska oprema</t>
  </si>
  <si>
    <t>MAINFRAME DOO</t>
  </si>
  <si>
    <t>40088363</t>
  </si>
  <si>
    <t>41330000000</t>
  </si>
  <si>
    <t>Publikacije casopisi i glasila</t>
  </si>
  <si>
    <t>S PRESS PLUS  DOO</t>
  </si>
  <si>
    <t>40088385</t>
  </si>
  <si>
    <t>41430000000</t>
  </si>
  <si>
    <t>Rashodi za postanske usluge</t>
  </si>
  <si>
    <t>POSTA CRNE GORE DOO</t>
  </si>
  <si>
    <t>40087952</t>
  </si>
  <si>
    <t>41490000000</t>
  </si>
  <si>
    <t>Medijske usluge i promotivne aktivnosti</t>
  </si>
  <si>
    <t>INFOMONT DOO</t>
  </si>
  <si>
    <t>40088597</t>
  </si>
  <si>
    <t>Ostale usluge</t>
  </si>
  <si>
    <t>SMOKVA DOO</t>
  </si>
  <si>
    <t>40088583</t>
  </si>
  <si>
    <t>ALIANCE DOO  PODGORICA</t>
  </si>
  <si>
    <t>40088935</t>
  </si>
  <si>
    <t>41970000000</t>
  </si>
  <si>
    <t>Kazne</t>
  </si>
  <si>
    <t>LJETOPIS DOO</t>
  </si>
  <si>
    <t>41530000000</t>
  </si>
  <si>
    <t>40090086</t>
  </si>
  <si>
    <t>Prevoz na sluzbenom putovanju u inostranstvu</t>
  </si>
  <si>
    <t>ZINZA GROUP DOO</t>
  </si>
  <si>
    <t>40090072</t>
  </si>
  <si>
    <t>40090060</t>
  </si>
  <si>
    <t>40090899</t>
  </si>
  <si>
    <t>43160000000</t>
  </si>
  <si>
    <t>Jednokratne socijalne pomoci</t>
  </si>
  <si>
    <t>HIPOTEKARNA BANKA</t>
  </si>
  <si>
    <t>40090955</t>
  </si>
  <si>
    <t>Naziv kor.budžeta Min ekonomi-Upravljanje i administracija</t>
  </si>
  <si>
    <t>40088485</t>
  </si>
  <si>
    <t>41940000000</t>
  </si>
  <si>
    <t>Osiguranje zaposlenih</t>
  </si>
  <si>
    <t>UNIQA NEZIVOTNO OSIGURANJE</t>
  </si>
  <si>
    <t>40088630</t>
  </si>
  <si>
    <t>Osiguranje vozila</t>
  </si>
  <si>
    <t>40088624</t>
  </si>
  <si>
    <t>GRAWE NEZIVOTNO OSIGURANJE</t>
  </si>
  <si>
    <t>40088614</t>
  </si>
  <si>
    <t>40089354</t>
  </si>
  <si>
    <t>41310000000</t>
  </si>
  <si>
    <t>Kancelarijski materijal</t>
  </si>
  <si>
    <t>KASTEX DOO</t>
  </si>
  <si>
    <t>40089415</t>
  </si>
  <si>
    <t>Naziv kor.budžeta Min ekonomi-Objedinjene javne nabavke -</t>
  </si>
  <si>
    <t>DONACIJA</t>
  </si>
  <si>
    <t>41470000000</t>
  </si>
  <si>
    <t>Konsultantske usluge</t>
  </si>
  <si>
    <t>40084811</t>
  </si>
  <si>
    <t>40086913</t>
  </si>
  <si>
    <t>Naziv kor.budžeta Min ekonomi-Koordinacija rada pregovarač</t>
  </si>
  <si>
    <t>ERSTE (OPORTUNITI) BANKA</t>
  </si>
  <si>
    <t>40084000</t>
  </si>
  <si>
    <t>MONTENEGRO TURIST SERVICE DOO</t>
  </si>
  <si>
    <t>40085833</t>
  </si>
  <si>
    <t>40085841</t>
  </si>
  <si>
    <t>40085860</t>
  </si>
  <si>
    <t>40088429</t>
  </si>
  <si>
    <t>MAS CODE DOO</t>
  </si>
  <si>
    <t>40089540</t>
  </si>
  <si>
    <t>Naziv kor.budžeta MER-Unapređenje konkurentnosti privrede</t>
  </si>
  <si>
    <t>40089587</t>
  </si>
  <si>
    <t>40089596</t>
  </si>
  <si>
    <t>40089602</t>
  </si>
  <si>
    <t>Naziv kor.budžeta MER-Strateško planiranje u turizmu</t>
  </si>
  <si>
    <t>40086929</t>
  </si>
  <si>
    <t>CRVENI KRST CRNE GORE</t>
  </si>
  <si>
    <t>40086107</t>
  </si>
  <si>
    <t>Naziv kor.budžeta MER-Sprovođenje upravnih postupaka u obl</t>
  </si>
  <si>
    <t>40086512</t>
  </si>
  <si>
    <t>40086463</t>
  </si>
  <si>
    <t>40085007</t>
  </si>
  <si>
    <t>Naziv kor.budžeta MER-Razvojne politike u funkciji jačanja</t>
  </si>
  <si>
    <t>40087990</t>
  </si>
  <si>
    <t>Tekuće odrz opreme-Usluge odrzavanja vozila</t>
  </si>
  <si>
    <t>OMNIOIL  PODGORICA</t>
  </si>
  <si>
    <t>Naziv kor.budžeta MER-Razvoj zaštite potrošača</t>
  </si>
  <si>
    <t>40089899</t>
  </si>
  <si>
    <t>Organizacija seminara</t>
  </si>
  <si>
    <t>CONGRES TRAVEL    PODGORICA</t>
  </si>
  <si>
    <t>Naziv kor.budžeta MER-Proaktivna i koordinisana komunikaci</t>
  </si>
  <si>
    <t>40083038</t>
  </si>
  <si>
    <t>DHL INTERNATIONAL MONTENEGRO</t>
  </si>
  <si>
    <t>40083119</t>
  </si>
  <si>
    <t>40085961</t>
  </si>
  <si>
    <t>MARCO POLO TRAVEL AGENCIJA</t>
  </si>
  <si>
    <t>40085989</t>
  </si>
  <si>
    <t>40085978</t>
  </si>
  <si>
    <t>Naziv kor.budžeta MER-Podsticaji u oblasti turizma</t>
  </si>
  <si>
    <t>40084860</t>
  </si>
  <si>
    <t>40084794</t>
  </si>
  <si>
    <t>40084824</t>
  </si>
  <si>
    <t>Naziv kor.budžeta MEK-Normativni poslovi</t>
  </si>
  <si>
    <t>40087041</t>
  </si>
  <si>
    <t>40087030</t>
  </si>
  <si>
    <t>40087061</t>
  </si>
  <si>
    <t>40087080</t>
  </si>
  <si>
    <t>Naziv kor.budžeta MEK-monitoring arbitražnih postupaka u n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</si>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</sst>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34" workbookViewId="0">
      <selection activeCell="F65" sqref="F65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5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130</v>
      </c>
      <c r="B1" s="1" t="s">
        <v>131</v>
      </c>
      <c r="C1" s="1" t="s">
        <v>132</v>
      </c>
      <c r="D1" s="1" t="s">
        <v>133</v>
      </c>
      <c r="E1" s="1" t="s">
        <v>134</v>
      </c>
      <c r="F1" s="1" t="s">
        <v>135</v>
      </c>
      <c r="G1" s="1" t="s">
        <v>136</v>
      </c>
      <c r="H1" s="1" t="s">
        <v>137</v>
      </c>
    </row>
    <row r="2" spans="1:8" outlineLevel="2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300</v>
      </c>
      <c r="G2" s="3">
        <v>45057</v>
      </c>
      <c r="H2" t="s">
        <v>5</v>
      </c>
    </row>
    <row r="3" spans="1:8" outlineLevel="2" x14ac:dyDescent="0.2">
      <c r="A3" t="s">
        <v>6</v>
      </c>
      <c r="B3" t="s">
        <v>1</v>
      </c>
      <c r="C3" t="s">
        <v>2</v>
      </c>
      <c r="D3" t="s">
        <v>3</v>
      </c>
      <c r="E3" t="s">
        <v>7</v>
      </c>
      <c r="F3" s="2">
        <v>41.92</v>
      </c>
      <c r="G3" s="3">
        <v>45057</v>
      </c>
      <c r="H3" t="s">
        <v>5</v>
      </c>
    </row>
    <row r="4" spans="1:8" outlineLevel="2" x14ac:dyDescent="0.2">
      <c r="A4" t="s">
        <v>8</v>
      </c>
      <c r="B4" t="s">
        <v>1</v>
      </c>
      <c r="C4" t="s">
        <v>2</v>
      </c>
      <c r="D4" t="s">
        <v>3</v>
      </c>
      <c r="E4" t="s">
        <v>9</v>
      </c>
      <c r="F4" s="2">
        <v>6.29</v>
      </c>
      <c r="G4" s="3">
        <v>45057</v>
      </c>
      <c r="H4" t="s">
        <v>5</v>
      </c>
    </row>
    <row r="5" spans="1:8" outlineLevel="2" x14ac:dyDescent="0.2">
      <c r="A5" t="s">
        <v>10</v>
      </c>
      <c r="B5" t="s">
        <v>1</v>
      </c>
      <c r="C5" t="s">
        <v>11</v>
      </c>
      <c r="D5" t="s">
        <v>12</v>
      </c>
      <c r="E5" t="s">
        <v>4</v>
      </c>
      <c r="F5" s="2">
        <v>120.2</v>
      </c>
      <c r="G5" s="3">
        <v>45058</v>
      </c>
      <c r="H5" t="s">
        <v>5</v>
      </c>
    </row>
    <row r="6" spans="1:8" outlineLevel="1" x14ac:dyDescent="0.2">
      <c r="A6" s="4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5">
        <f>F2+F3+F4+F5</f>
        <v>468.41</v>
      </c>
      <c r="G6" s="6"/>
      <c r="H6" s="4" t="s">
        <v>14</v>
      </c>
    </row>
    <row r="7" spans="1:8" outlineLevel="2" x14ac:dyDescent="0.2">
      <c r="A7" t="s">
        <v>20</v>
      </c>
      <c r="B7" t="s">
        <v>1</v>
      </c>
      <c r="C7" t="s">
        <v>15</v>
      </c>
      <c r="D7" t="s">
        <v>16</v>
      </c>
      <c r="E7" t="s">
        <v>19</v>
      </c>
      <c r="F7" s="2">
        <v>18</v>
      </c>
      <c r="G7" s="3">
        <v>45055</v>
      </c>
      <c r="H7" t="s">
        <v>5</v>
      </c>
    </row>
    <row r="8" spans="1:8" outlineLevel="2" x14ac:dyDescent="0.2">
      <c r="A8" t="s">
        <v>21</v>
      </c>
      <c r="B8" t="s">
        <v>1</v>
      </c>
      <c r="C8" t="s">
        <v>15</v>
      </c>
      <c r="D8" t="s">
        <v>16</v>
      </c>
      <c r="E8" t="s">
        <v>4</v>
      </c>
      <c r="F8" s="2">
        <v>36</v>
      </c>
      <c r="G8" s="3">
        <v>45055</v>
      </c>
      <c r="H8" t="s">
        <v>5</v>
      </c>
    </row>
    <row r="9" spans="1:8" outlineLevel="2" x14ac:dyDescent="0.2">
      <c r="A9" t="s">
        <v>22</v>
      </c>
      <c r="B9" t="s">
        <v>1</v>
      </c>
      <c r="C9" t="s">
        <v>15</v>
      </c>
      <c r="D9" t="s">
        <v>23</v>
      </c>
      <c r="E9" t="s">
        <v>24</v>
      </c>
      <c r="F9" s="2">
        <v>770.63</v>
      </c>
      <c r="G9" s="3">
        <v>45055</v>
      </c>
      <c r="H9" t="s">
        <v>5</v>
      </c>
    </row>
    <row r="10" spans="1:8" outlineLevel="2" x14ac:dyDescent="0.2">
      <c r="A10" t="s">
        <v>25</v>
      </c>
      <c r="B10" t="s">
        <v>1</v>
      </c>
      <c r="C10" t="s">
        <v>26</v>
      </c>
      <c r="D10" t="s">
        <v>27</v>
      </c>
      <c r="E10" t="s">
        <v>28</v>
      </c>
      <c r="F10" s="2">
        <v>29578.45</v>
      </c>
      <c r="G10" s="3">
        <v>45055</v>
      </c>
      <c r="H10" t="s">
        <v>5</v>
      </c>
    </row>
    <row r="11" spans="1:8" outlineLevel="2" x14ac:dyDescent="0.2">
      <c r="A11" t="s">
        <v>29</v>
      </c>
      <c r="B11" t="s">
        <v>1</v>
      </c>
      <c r="C11" t="s">
        <v>30</v>
      </c>
      <c r="D11" t="s">
        <v>31</v>
      </c>
      <c r="E11" t="s">
        <v>32</v>
      </c>
      <c r="F11" s="2">
        <v>26.1</v>
      </c>
      <c r="G11" s="3">
        <v>45057</v>
      </c>
      <c r="H11" t="s">
        <v>5</v>
      </c>
    </row>
    <row r="12" spans="1:8" outlineLevel="2" x14ac:dyDescent="0.2">
      <c r="A12" t="s">
        <v>33</v>
      </c>
      <c r="B12" t="s">
        <v>1</v>
      </c>
      <c r="C12" t="s">
        <v>34</v>
      </c>
      <c r="D12" t="s">
        <v>35</v>
      </c>
      <c r="E12" t="s">
        <v>36</v>
      </c>
      <c r="F12" s="2">
        <v>438.72</v>
      </c>
      <c r="G12" s="3">
        <v>45057</v>
      </c>
      <c r="H12" t="s">
        <v>5</v>
      </c>
    </row>
    <row r="13" spans="1:8" outlineLevel="2" x14ac:dyDescent="0.2">
      <c r="A13" t="s">
        <v>37</v>
      </c>
      <c r="B13" t="s">
        <v>1</v>
      </c>
      <c r="C13" t="s">
        <v>38</v>
      </c>
      <c r="D13" t="s">
        <v>39</v>
      </c>
      <c r="E13" t="s">
        <v>40</v>
      </c>
      <c r="F13" s="2">
        <v>580.79999999999995</v>
      </c>
      <c r="G13" s="3">
        <v>45057</v>
      </c>
      <c r="H13" t="s">
        <v>5</v>
      </c>
    </row>
    <row r="14" spans="1:8" outlineLevel="2" x14ac:dyDescent="0.2">
      <c r="A14" t="s">
        <v>41</v>
      </c>
      <c r="B14" t="s">
        <v>1</v>
      </c>
      <c r="C14" t="s">
        <v>38</v>
      </c>
      <c r="D14" t="s">
        <v>42</v>
      </c>
      <c r="E14" t="s">
        <v>43</v>
      </c>
      <c r="F14" s="2">
        <v>67.400000000000006</v>
      </c>
      <c r="G14" s="3">
        <v>45057</v>
      </c>
      <c r="H14" t="s">
        <v>5</v>
      </c>
    </row>
    <row r="15" spans="1:8" outlineLevel="2" x14ac:dyDescent="0.2">
      <c r="A15" t="s">
        <v>44</v>
      </c>
      <c r="B15" t="s">
        <v>1</v>
      </c>
      <c r="C15" t="s">
        <v>38</v>
      </c>
      <c r="D15" t="s">
        <v>42</v>
      </c>
      <c r="E15" t="s">
        <v>45</v>
      </c>
      <c r="F15" s="2">
        <v>98.9</v>
      </c>
      <c r="G15" s="3">
        <v>45057</v>
      </c>
      <c r="H15" t="s">
        <v>5</v>
      </c>
    </row>
    <row r="16" spans="1:8" outlineLevel="2" x14ac:dyDescent="0.2">
      <c r="A16" t="s">
        <v>46</v>
      </c>
      <c r="B16" t="s">
        <v>1</v>
      </c>
      <c r="C16" t="s">
        <v>47</v>
      </c>
      <c r="D16" t="s">
        <v>48</v>
      </c>
      <c r="E16" t="s">
        <v>49</v>
      </c>
      <c r="F16" s="2">
        <v>116</v>
      </c>
      <c r="G16" s="3">
        <v>45057</v>
      </c>
      <c r="H16" t="s">
        <v>5</v>
      </c>
    </row>
    <row r="17" spans="1:8" outlineLevel="2" x14ac:dyDescent="0.2">
      <c r="A17" t="s">
        <v>46</v>
      </c>
      <c r="B17" t="s">
        <v>18</v>
      </c>
      <c r="C17" t="s">
        <v>47</v>
      </c>
      <c r="D17" t="s">
        <v>48</v>
      </c>
      <c r="E17" t="s">
        <v>49</v>
      </c>
      <c r="F17" s="2">
        <v>368</v>
      </c>
      <c r="G17" s="3">
        <v>45057</v>
      </c>
      <c r="H17" t="s">
        <v>5</v>
      </c>
    </row>
    <row r="18" spans="1:8" outlineLevel="2" x14ac:dyDescent="0.2">
      <c r="A18" t="s">
        <v>51</v>
      </c>
      <c r="B18" t="s">
        <v>1</v>
      </c>
      <c r="C18" t="s">
        <v>15</v>
      </c>
      <c r="D18" t="s">
        <v>52</v>
      </c>
      <c r="E18" t="s">
        <v>53</v>
      </c>
      <c r="F18" s="2">
        <v>1833</v>
      </c>
      <c r="G18" s="3">
        <v>45058</v>
      </c>
      <c r="H18" t="s">
        <v>5</v>
      </c>
    </row>
    <row r="19" spans="1:8" outlineLevel="2" x14ac:dyDescent="0.2">
      <c r="A19" t="s">
        <v>54</v>
      </c>
      <c r="B19" t="s">
        <v>1</v>
      </c>
      <c r="C19" t="s">
        <v>15</v>
      </c>
      <c r="D19" t="s">
        <v>52</v>
      </c>
      <c r="E19" t="s">
        <v>53</v>
      </c>
      <c r="F19" s="2">
        <v>3097.58</v>
      </c>
      <c r="G19" s="3">
        <v>45058</v>
      </c>
      <c r="H19" t="s">
        <v>5</v>
      </c>
    </row>
    <row r="20" spans="1:8" outlineLevel="2" x14ac:dyDescent="0.2">
      <c r="A20" t="s">
        <v>55</v>
      </c>
      <c r="B20" t="s">
        <v>1</v>
      </c>
      <c r="C20" t="s">
        <v>15</v>
      </c>
      <c r="D20" t="s">
        <v>52</v>
      </c>
      <c r="E20" t="s">
        <v>53</v>
      </c>
      <c r="F20" s="2">
        <v>2805.14</v>
      </c>
      <c r="G20" s="3">
        <v>45058</v>
      </c>
      <c r="H20" t="s">
        <v>5</v>
      </c>
    </row>
    <row r="21" spans="1:8" outlineLevel="2" x14ac:dyDescent="0.2">
      <c r="A21" t="s">
        <v>56</v>
      </c>
      <c r="B21" t="s">
        <v>1</v>
      </c>
      <c r="C21" t="s">
        <v>57</v>
      </c>
      <c r="D21" t="s">
        <v>58</v>
      </c>
      <c r="E21" t="s">
        <v>59</v>
      </c>
      <c r="F21" s="2">
        <v>990</v>
      </c>
      <c r="G21" s="3">
        <v>45058</v>
      </c>
      <c r="H21" t="s">
        <v>5</v>
      </c>
    </row>
    <row r="22" spans="1:8" outlineLevel="2" x14ac:dyDescent="0.2">
      <c r="A22" t="s">
        <v>60</v>
      </c>
      <c r="B22" t="s">
        <v>1</v>
      </c>
      <c r="C22" t="s">
        <v>15</v>
      </c>
      <c r="D22" t="s">
        <v>16</v>
      </c>
      <c r="E22" t="s">
        <v>4</v>
      </c>
      <c r="F22" s="2">
        <v>36</v>
      </c>
      <c r="G22" s="3">
        <v>45058</v>
      </c>
      <c r="H22" t="s">
        <v>5</v>
      </c>
    </row>
    <row r="23" spans="1:8" outlineLevel="2" x14ac:dyDescent="0.2">
      <c r="A23" t="s">
        <v>60</v>
      </c>
      <c r="B23" t="s">
        <v>18</v>
      </c>
      <c r="C23" t="s">
        <v>15</v>
      </c>
      <c r="D23" t="s">
        <v>17</v>
      </c>
      <c r="E23" t="s">
        <v>4</v>
      </c>
      <c r="F23" s="2">
        <v>63</v>
      </c>
      <c r="G23" s="3">
        <v>45058</v>
      </c>
      <c r="H23" t="s">
        <v>5</v>
      </c>
    </row>
    <row r="24" spans="1:8" outlineLevel="1" x14ac:dyDescent="0.2">
      <c r="A24" s="4" t="s">
        <v>61</v>
      </c>
      <c r="B24" s="4" t="s">
        <v>14</v>
      </c>
      <c r="C24" s="4" t="s">
        <v>14</v>
      </c>
      <c r="D24" s="4" t="s">
        <v>14</v>
      </c>
      <c r="E24" s="4" t="s">
        <v>14</v>
      </c>
      <c r="F24" s="5">
        <f>SUM(F7:F23)</f>
        <v>40923.72</v>
      </c>
      <c r="G24" s="6"/>
      <c r="H24" s="4" t="s">
        <v>14</v>
      </c>
    </row>
    <row r="25" spans="1:8" outlineLevel="2" x14ac:dyDescent="0.2">
      <c r="A25" t="s">
        <v>62</v>
      </c>
      <c r="B25" t="s">
        <v>1</v>
      </c>
      <c r="C25" t="s">
        <v>63</v>
      </c>
      <c r="D25" t="s">
        <v>64</v>
      </c>
      <c r="E25" t="s">
        <v>65</v>
      </c>
      <c r="F25" s="2">
        <v>250</v>
      </c>
      <c r="G25" s="3">
        <v>45057</v>
      </c>
      <c r="H25" t="s">
        <v>5</v>
      </c>
    </row>
    <row r="26" spans="1:8" outlineLevel="2" x14ac:dyDescent="0.2">
      <c r="A26" t="s">
        <v>66</v>
      </c>
      <c r="B26" t="s">
        <v>1</v>
      </c>
      <c r="C26" t="s">
        <v>63</v>
      </c>
      <c r="D26" t="s">
        <v>67</v>
      </c>
      <c r="E26" t="s">
        <v>45</v>
      </c>
      <c r="F26" s="2">
        <v>197.19</v>
      </c>
      <c r="G26" s="3">
        <v>45057</v>
      </c>
      <c r="H26" t="s">
        <v>5</v>
      </c>
    </row>
    <row r="27" spans="1:8" outlineLevel="2" x14ac:dyDescent="0.2">
      <c r="A27" t="s">
        <v>68</v>
      </c>
      <c r="B27" t="s">
        <v>1</v>
      </c>
      <c r="C27" t="s">
        <v>63</v>
      </c>
      <c r="D27" t="s">
        <v>67</v>
      </c>
      <c r="E27" t="s">
        <v>69</v>
      </c>
      <c r="F27" s="2">
        <v>20</v>
      </c>
      <c r="G27" s="3">
        <v>45057</v>
      </c>
      <c r="H27" t="s">
        <v>5</v>
      </c>
    </row>
    <row r="28" spans="1:8" outlineLevel="2" x14ac:dyDescent="0.2">
      <c r="A28" t="s">
        <v>70</v>
      </c>
      <c r="B28" t="s">
        <v>1</v>
      </c>
      <c r="C28" t="s">
        <v>63</v>
      </c>
      <c r="D28" t="s">
        <v>67</v>
      </c>
      <c r="E28" t="s">
        <v>43</v>
      </c>
      <c r="F28" s="2">
        <v>20</v>
      </c>
      <c r="G28" s="3">
        <v>45057</v>
      </c>
      <c r="H28" t="s">
        <v>5</v>
      </c>
    </row>
    <row r="29" spans="1:8" outlineLevel="2" x14ac:dyDescent="0.2">
      <c r="A29" t="s">
        <v>71</v>
      </c>
      <c r="B29" t="s">
        <v>1</v>
      </c>
      <c r="C29" t="s">
        <v>72</v>
      </c>
      <c r="D29" t="s">
        <v>73</v>
      </c>
      <c r="E29" t="s">
        <v>74</v>
      </c>
      <c r="F29" s="2">
        <v>2016.79</v>
      </c>
      <c r="G29" s="3">
        <v>45057</v>
      </c>
      <c r="H29" t="s">
        <v>5</v>
      </c>
    </row>
    <row r="30" spans="1:8" outlineLevel="2" x14ac:dyDescent="0.2">
      <c r="A30" t="s">
        <v>75</v>
      </c>
      <c r="B30" t="s">
        <v>1</v>
      </c>
      <c r="C30" t="s">
        <v>72</v>
      </c>
      <c r="D30" t="s">
        <v>73</v>
      </c>
      <c r="E30" t="s">
        <v>74</v>
      </c>
      <c r="F30" s="2">
        <v>1396.95</v>
      </c>
      <c r="G30" s="3">
        <v>45057</v>
      </c>
      <c r="H30" t="s">
        <v>5</v>
      </c>
    </row>
    <row r="31" spans="1:8" outlineLevel="2" x14ac:dyDescent="0.2">
      <c r="A31" t="s">
        <v>75</v>
      </c>
      <c r="B31" t="s">
        <v>18</v>
      </c>
      <c r="C31" t="s">
        <v>72</v>
      </c>
      <c r="D31" t="s">
        <v>73</v>
      </c>
      <c r="E31" t="s">
        <v>74</v>
      </c>
      <c r="F31" s="2">
        <v>928.19</v>
      </c>
      <c r="G31" s="3">
        <v>45057</v>
      </c>
      <c r="H31" t="s">
        <v>5</v>
      </c>
    </row>
    <row r="32" spans="1:8" outlineLevel="1" x14ac:dyDescent="0.2">
      <c r="A32" s="4" t="s">
        <v>76</v>
      </c>
      <c r="B32" s="4" t="s">
        <v>14</v>
      </c>
      <c r="C32" s="4" t="s">
        <v>14</v>
      </c>
      <c r="D32" s="4" t="s">
        <v>14</v>
      </c>
      <c r="E32" s="4" t="s">
        <v>14</v>
      </c>
      <c r="F32" s="5">
        <f>SUM(F25:F31)</f>
        <v>4829.1200000000008</v>
      </c>
      <c r="G32" s="6"/>
      <c r="H32" s="4" t="s">
        <v>14</v>
      </c>
    </row>
    <row r="33" spans="1:8" outlineLevel="2" x14ac:dyDescent="0.2">
      <c r="A33" t="s">
        <v>80</v>
      </c>
      <c r="B33" t="s">
        <v>1</v>
      </c>
      <c r="C33" t="s">
        <v>78</v>
      </c>
      <c r="D33" t="s">
        <v>79</v>
      </c>
      <c r="E33" t="s">
        <v>4</v>
      </c>
      <c r="F33" s="2">
        <v>60094</v>
      </c>
      <c r="G33" s="3">
        <v>45054</v>
      </c>
      <c r="H33" t="s">
        <v>5</v>
      </c>
    </row>
    <row r="34" spans="1:8" outlineLevel="2" x14ac:dyDescent="0.2">
      <c r="A34" t="s">
        <v>81</v>
      </c>
      <c r="B34" t="s">
        <v>1</v>
      </c>
      <c r="C34" t="s">
        <v>15</v>
      </c>
      <c r="D34" t="s">
        <v>17</v>
      </c>
      <c r="E34" t="s">
        <v>59</v>
      </c>
      <c r="F34" s="2">
        <v>140</v>
      </c>
      <c r="G34" s="3">
        <v>45055</v>
      </c>
      <c r="H34" t="s">
        <v>5</v>
      </c>
    </row>
    <row r="35" spans="1:8" outlineLevel="1" x14ac:dyDescent="0.2">
      <c r="A35" s="4" t="s">
        <v>82</v>
      </c>
      <c r="B35" s="4" t="s">
        <v>14</v>
      </c>
      <c r="C35" s="4" t="s">
        <v>14</v>
      </c>
      <c r="D35" s="4" t="s">
        <v>14</v>
      </c>
      <c r="E35" s="4" t="s">
        <v>14</v>
      </c>
      <c r="F35" s="5">
        <f>F33+F34</f>
        <v>60234</v>
      </c>
      <c r="G35" s="6"/>
      <c r="H35" s="4" t="s">
        <v>14</v>
      </c>
    </row>
    <row r="36" spans="1:8" outlineLevel="2" x14ac:dyDescent="0.2">
      <c r="A36" t="s">
        <v>84</v>
      </c>
      <c r="B36" t="s">
        <v>1</v>
      </c>
      <c r="C36" t="s">
        <v>78</v>
      </c>
      <c r="D36" t="s">
        <v>79</v>
      </c>
      <c r="E36" t="s">
        <v>85</v>
      </c>
      <c r="F36" s="2">
        <v>7000</v>
      </c>
      <c r="G36" s="3">
        <v>45054</v>
      </c>
      <c r="H36" t="s">
        <v>77</v>
      </c>
    </row>
    <row r="37" spans="1:8" outlineLevel="2" x14ac:dyDescent="0.2">
      <c r="A37" t="s">
        <v>86</v>
      </c>
      <c r="B37" t="s">
        <v>1</v>
      </c>
      <c r="C37" t="s">
        <v>15</v>
      </c>
      <c r="D37" t="s">
        <v>52</v>
      </c>
      <c r="E37" t="s">
        <v>85</v>
      </c>
      <c r="F37" s="2">
        <v>307.24</v>
      </c>
      <c r="G37" s="3">
        <v>45055</v>
      </c>
      <c r="H37" t="s">
        <v>77</v>
      </c>
    </row>
    <row r="38" spans="1:8" outlineLevel="2" x14ac:dyDescent="0.2">
      <c r="A38" t="s">
        <v>87</v>
      </c>
      <c r="B38" t="s">
        <v>1</v>
      </c>
      <c r="C38" t="s">
        <v>15</v>
      </c>
      <c r="D38" t="s">
        <v>17</v>
      </c>
      <c r="E38" t="s">
        <v>4</v>
      </c>
      <c r="F38" s="2">
        <v>442.5</v>
      </c>
      <c r="G38" s="3">
        <v>45055</v>
      </c>
      <c r="H38" t="s">
        <v>77</v>
      </c>
    </row>
    <row r="39" spans="1:8" outlineLevel="2" x14ac:dyDescent="0.2">
      <c r="A39" t="s">
        <v>88</v>
      </c>
      <c r="B39" t="s">
        <v>1</v>
      </c>
      <c r="C39" t="s">
        <v>15</v>
      </c>
      <c r="D39" t="s">
        <v>17</v>
      </c>
      <c r="E39" t="s">
        <v>83</v>
      </c>
      <c r="F39" s="2">
        <v>442.5</v>
      </c>
      <c r="G39" s="3">
        <v>45055</v>
      </c>
      <c r="H39" t="s">
        <v>77</v>
      </c>
    </row>
    <row r="40" spans="1:8" outlineLevel="2" x14ac:dyDescent="0.2">
      <c r="A40" t="s">
        <v>89</v>
      </c>
      <c r="B40" t="s">
        <v>1</v>
      </c>
      <c r="C40" t="s">
        <v>78</v>
      </c>
      <c r="D40" t="s">
        <v>79</v>
      </c>
      <c r="E40" t="s">
        <v>90</v>
      </c>
      <c r="F40" s="2">
        <v>3500</v>
      </c>
      <c r="G40" s="3">
        <v>45057</v>
      </c>
      <c r="H40" t="s">
        <v>77</v>
      </c>
    </row>
    <row r="41" spans="1:8" outlineLevel="2" x14ac:dyDescent="0.2">
      <c r="A41" t="s">
        <v>91</v>
      </c>
      <c r="B41" t="s">
        <v>1</v>
      </c>
      <c r="C41" t="s">
        <v>78</v>
      </c>
      <c r="D41" t="s">
        <v>79</v>
      </c>
      <c r="E41" t="s">
        <v>85</v>
      </c>
      <c r="F41" s="2">
        <v>11800</v>
      </c>
      <c r="G41" s="3">
        <v>45057</v>
      </c>
      <c r="H41" t="s">
        <v>77</v>
      </c>
    </row>
    <row r="42" spans="1:8" outlineLevel="1" x14ac:dyDescent="0.2">
      <c r="A42" s="4" t="s">
        <v>92</v>
      </c>
      <c r="B42" s="4" t="s">
        <v>14</v>
      </c>
      <c r="C42" s="4" t="s">
        <v>14</v>
      </c>
      <c r="D42" s="4" t="s">
        <v>14</v>
      </c>
      <c r="E42" s="4" t="s">
        <v>14</v>
      </c>
      <c r="F42" s="5">
        <f>SUM(F36:F41)</f>
        <v>23492.239999999998</v>
      </c>
      <c r="G42" s="6"/>
      <c r="H42" s="4" t="s">
        <v>14</v>
      </c>
    </row>
    <row r="43" spans="1:8" outlineLevel="2" x14ac:dyDescent="0.2">
      <c r="A43" t="s">
        <v>93</v>
      </c>
      <c r="B43" t="s">
        <v>1</v>
      </c>
      <c r="C43" t="s">
        <v>2</v>
      </c>
      <c r="D43" t="s">
        <v>3</v>
      </c>
      <c r="E43" t="s">
        <v>59</v>
      </c>
      <c r="F43" s="2">
        <v>266.19</v>
      </c>
      <c r="G43" s="3">
        <v>45057</v>
      </c>
      <c r="H43" t="s">
        <v>5</v>
      </c>
    </row>
    <row r="44" spans="1:8" outlineLevel="2" x14ac:dyDescent="0.2">
      <c r="A44" t="s">
        <v>94</v>
      </c>
      <c r="B44" t="s">
        <v>1</v>
      </c>
      <c r="C44" t="s">
        <v>2</v>
      </c>
      <c r="D44" t="s">
        <v>3</v>
      </c>
      <c r="E44" t="s">
        <v>7</v>
      </c>
      <c r="F44" s="2">
        <v>59.52</v>
      </c>
      <c r="G44" s="3">
        <v>45057</v>
      </c>
      <c r="H44" t="s">
        <v>5</v>
      </c>
    </row>
    <row r="45" spans="1:8" outlineLevel="2" x14ac:dyDescent="0.2">
      <c r="A45" t="s">
        <v>94</v>
      </c>
      <c r="B45" t="s">
        <v>18</v>
      </c>
      <c r="C45" t="s">
        <v>2</v>
      </c>
      <c r="D45" t="s">
        <v>3</v>
      </c>
      <c r="E45" t="s">
        <v>7</v>
      </c>
      <c r="F45" s="2">
        <v>81.040000000000006</v>
      </c>
      <c r="G45" s="3">
        <v>45057</v>
      </c>
      <c r="H45" t="s">
        <v>5</v>
      </c>
    </row>
    <row r="46" spans="1:8" outlineLevel="2" x14ac:dyDescent="0.2">
      <c r="A46" t="s">
        <v>95</v>
      </c>
      <c r="B46" t="s">
        <v>1</v>
      </c>
      <c r="C46" t="s">
        <v>2</v>
      </c>
      <c r="D46" t="s">
        <v>3</v>
      </c>
      <c r="E46" t="s">
        <v>9</v>
      </c>
      <c r="F46" s="2">
        <v>8.6199999999999992</v>
      </c>
      <c r="G46" s="3">
        <v>45057</v>
      </c>
      <c r="H46" t="s">
        <v>5</v>
      </c>
    </row>
    <row r="47" spans="1:8" outlineLevel="1" x14ac:dyDescent="0.2">
      <c r="A47" s="4" t="s">
        <v>96</v>
      </c>
      <c r="B47" s="4" t="s">
        <v>14</v>
      </c>
      <c r="C47" s="4" t="s">
        <v>14</v>
      </c>
      <c r="D47" s="4" t="s">
        <v>14</v>
      </c>
      <c r="E47" s="4" t="s">
        <v>14</v>
      </c>
      <c r="F47" s="5">
        <f>SUM(F43:F46)</f>
        <v>415.37</v>
      </c>
      <c r="G47" s="6"/>
      <c r="H47" s="4" t="s">
        <v>14</v>
      </c>
    </row>
    <row r="48" spans="1:8" outlineLevel="2" x14ac:dyDescent="0.2">
      <c r="A48" t="s">
        <v>97</v>
      </c>
      <c r="B48" t="s">
        <v>1</v>
      </c>
      <c r="C48" t="s">
        <v>34</v>
      </c>
      <c r="D48" t="s">
        <v>35</v>
      </c>
      <c r="E48" t="s">
        <v>98</v>
      </c>
      <c r="F48" s="2">
        <v>12.5</v>
      </c>
      <c r="G48" s="3">
        <v>45055</v>
      </c>
      <c r="H48" t="s">
        <v>5</v>
      </c>
    </row>
    <row r="49" spans="1:8" outlineLevel="2" x14ac:dyDescent="0.2">
      <c r="A49" t="s">
        <v>99</v>
      </c>
      <c r="B49" t="s">
        <v>1</v>
      </c>
      <c r="C49" t="s">
        <v>15</v>
      </c>
      <c r="D49" t="s">
        <v>17</v>
      </c>
      <c r="E49" t="s">
        <v>4</v>
      </c>
      <c r="F49" s="2">
        <v>50</v>
      </c>
      <c r="G49" s="3">
        <v>45055</v>
      </c>
      <c r="H49" t="s">
        <v>5</v>
      </c>
    </row>
    <row r="50" spans="1:8" outlineLevel="2" x14ac:dyDescent="0.2">
      <c r="A50" t="s">
        <v>99</v>
      </c>
      <c r="B50" t="s">
        <v>18</v>
      </c>
      <c r="C50" t="s">
        <v>15</v>
      </c>
      <c r="D50" t="s">
        <v>17</v>
      </c>
      <c r="E50" t="s">
        <v>4</v>
      </c>
      <c r="F50" s="2">
        <v>60.6</v>
      </c>
      <c r="G50" s="3">
        <v>45055</v>
      </c>
      <c r="H50" t="s">
        <v>5</v>
      </c>
    </row>
    <row r="51" spans="1:8" outlineLevel="1" x14ac:dyDescent="0.2">
      <c r="A51" s="4" t="s">
        <v>100</v>
      </c>
      <c r="B51" s="4" t="s">
        <v>14</v>
      </c>
      <c r="C51" s="4" t="s">
        <v>14</v>
      </c>
      <c r="D51" s="4" t="s">
        <v>14</v>
      </c>
      <c r="E51" s="4" t="s">
        <v>14</v>
      </c>
      <c r="F51" s="5">
        <f>SUM(F48:F50)</f>
        <v>123.1</v>
      </c>
      <c r="G51" s="6"/>
      <c r="H51" s="4" t="s">
        <v>14</v>
      </c>
    </row>
    <row r="52" spans="1:8" outlineLevel="2" x14ac:dyDescent="0.2">
      <c r="A52" t="s">
        <v>101</v>
      </c>
      <c r="B52" t="s">
        <v>1</v>
      </c>
      <c r="C52" t="s">
        <v>15</v>
      </c>
      <c r="D52" t="s">
        <v>16</v>
      </c>
      <c r="E52" t="s">
        <v>4</v>
      </c>
      <c r="F52" s="2">
        <v>36</v>
      </c>
      <c r="G52" s="3">
        <v>45055</v>
      </c>
      <c r="H52" t="s">
        <v>5</v>
      </c>
    </row>
    <row r="53" spans="1:8" outlineLevel="2" x14ac:dyDescent="0.2">
      <c r="A53" t="s">
        <v>102</v>
      </c>
      <c r="B53" t="s">
        <v>1</v>
      </c>
      <c r="C53" t="s">
        <v>15</v>
      </c>
      <c r="D53" t="s">
        <v>16</v>
      </c>
      <c r="E53" t="s">
        <v>24</v>
      </c>
      <c r="F53" s="2">
        <v>36</v>
      </c>
      <c r="G53" s="3">
        <v>45055</v>
      </c>
      <c r="H53" t="s">
        <v>5</v>
      </c>
    </row>
    <row r="54" spans="1:8" outlineLevel="2" x14ac:dyDescent="0.2">
      <c r="A54" t="s">
        <v>103</v>
      </c>
      <c r="B54" t="s">
        <v>1</v>
      </c>
      <c r="C54" t="s">
        <v>15</v>
      </c>
      <c r="D54" t="s">
        <v>16</v>
      </c>
      <c r="E54" t="s">
        <v>83</v>
      </c>
      <c r="F54" s="2">
        <v>38.5</v>
      </c>
      <c r="G54" s="3">
        <v>45055</v>
      </c>
      <c r="H54" t="s">
        <v>5</v>
      </c>
    </row>
    <row r="55" spans="1:8" outlineLevel="1" x14ac:dyDescent="0.2">
      <c r="A55" s="4" t="s">
        <v>104</v>
      </c>
      <c r="B55" s="4" t="s">
        <v>14</v>
      </c>
      <c r="C55" s="4" t="s">
        <v>14</v>
      </c>
      <c r="D55" s="4" t="s">
        <v>14</v>
      </c>
      <c r="E55" s="4" t="s">
        <v>14</v>
      </c>
      <c r="F55" s="5">
        <f>SUM(F52:F54)</f>
        <v>110.5</v>
      </c>
      <c r="G55" s="6"/>
      <c r="H55" s="4" t="s">
        <v>14</v>
      </c>
    </row>
    <row r="56" spans="1:8" outlineLevel="2" x14ac:dyDescent="0.2">
      <c r="A56" t="s">
        <v>105</v>
      </c>
      <c r="B56" t="s">
        <v>1</v>
      </c>
      <c r="C56" t="s">
        <v>50</v>
      </c>
      <c r="D56" t="s">
        <v>106</v>
      </c>
      <c r="E56" t="s">
        <v>107</v>
      </c>
      <c r="F56" s="2">
        <v>427.81</v>
      </c>
      <c r="G56" s="3">
        <v>45057</v>
      </c>
      <c r="H56" t="s">
        <v>5</v>
      </c>
    </row>
    <row r="57" spans="1:8" outlineLevel="1" x14ac:dyDescent="0.2">
      <c r="A57" s="4" t="s">
        <v>108</v>
      </c>
      <c r="B57" s="4" t="s">
        <v>14</v>
      </c>
      <c r="C57" s="4" t="s">
        <v>14</v>
      </c>
      <c r="D57" s="4" t="s">
        <v>14</v>
      </c>
      <c r="E57" s="4" t="s">
        <v>14</v>
      </c>
      <c r="F57" s="5">
        <v>427.81</v>
      </c>
      <c r="G57" s="6"/>
      <c r="H57" s="4" t="s">
        <v>14</v>
      </c>
    </row>
    <row r="58" spans="1:8" outlineLevel="2" x14ac:dyDescent="0.2">
      <c r="A58" t="s">
        <v>109</v>
      </c>
      <c r="B58" t="s">
        <v>1</v>
      </c>
      <c r="C58" t="s">
        <v>38</v>
      </c>
      <c r="D58" t="s">
        <v>110</v>
      </c>
      <c r="E58" t="s">
        <v>111</v>
      </c>
      <c r="F58" s="2">
        <v>7461.11</v>
      </c>
      <c r="G58" s="3">
        <v>45058</v>
      </c>
      <c r="H58" t="s">
        <v>5</v>
      </c>
    </row>
    <row r="59" spans="1:8" outlineLevel="1" x14ac:dyDescent="0.2">
      <c r="A59" s="4" t="s">
        <v>112</v>
      </c>
      <c r="B59" s="4" t="s">
        <v>14</v>
      </c>
      <c r="C59" s="4" t="s">
        <v>14</v>
      </c>
      <c r="D59" s="4" t="s">
        <v>14</v>
      </c>
      <c r="E59" s="4" t="s">
        <v>14</v>
      </c>
      <c r="F59" s="5">
        <v>7461.11</v>
      </c>
      <c r="G59" s="6"/>
      <c r="H59" s="4" t="s">
        <v>14</v>
      </c>
    </row>
    <row r="60" spans="1:8" outlineLevel="2" x14ac:dyDescent="0.2">
      <c r="A60" t="s">
        <v>113</v>
      </c>
      <c r="B60" t="s">
        <v>1</v>
      </c>
      <c r="C60" t="s">
        <v>78</v>
      </c>
      <c r="D60" t="s">
        <v>79</v>
      </c>
      <c r="E60" t="s">
        <v>114</v>
      </c>
      <c r="F60" s="2">
        <v>51.83</v>
      </c>
      <c r="G60" s="3">
        <v>45054</v>
      </c>
      <c r="H60" t="s">
        <v>77</v>
      </c>
    </row>
    <row r="61" spans="1:8" outlineLevel="2" x14ac:dyDescent="0.2">
      <c r="A61" t="s">
        <v>115</v>
      </c>
      <c r="B61" t="s">
        <v>1</v>
      </c>
      <c r="C61" t="s">
        <v>78</v>
      </c>
      <c r="D61" t="s">
        <v>79</v>
      </c>
      <c r="E61" t="s">
        <v>4</v>
      </c>
      <c r="F61" s="2">
        <v>1136.26</v>
      </c>
      <c r="G61" s="3">
        <v>45054</v>
      </c>
      <c r="H61" t="s">
        <v>77</v>
      </c>
    </row>
    <row r="62" spans="1:8" outlineLevel="2" x14ac:dyDescent="0.2">
      <c r="A62" t="s">
        <v>116</v>
      </c>
      <c r="B62" t="s">
        <v>1</v>
      </c>
      <c r="C62" t="s">
        <v>78</v>
      </c>
      <c r="D62" t="s">
        <v>79</v>
      </c>
      <c r="E62" t="s">
        <v>117</v>
      </c>
      <c r="F62" s="2">
        <v>1343.05</v>
      </c>
      <c r="G62" s="3">
        <v>45055</v>
      </c>
      <c r="H62" t="s">
        <v>77</v>
      </c>
    </row>
    <row r="63" spans="1:8" outlineLevel="2" x14ac:dyDescent="0.2">
      <c r="A63" t="s">
        <v>118</v>
      </c>
      <c r="B63" t="s">
        <v>1</v>
      </c>
      <c r="C63" t="s">
        <v>78</v>
      </c>
      <c r="D63" t="s">
        <v>79</v>
      </c>
      <c r="E63" t="s">
        <v>59</v>
      </c>
      <c r="F63" s="2">
        <v>267.89</v>
      </c>
      <c r="G63" s="3">
        <v>45055</v>
      </c>
      <c r="H63" t="s">
        <v>77</v>
      </c>
    </row>
    <row r="64" spans="1:8" outlineLevel="2" x14ac:dyDescent="0.2">
      <c r="A64" t="s">
        <v>119</v>
      </c>
      <c r="B64" t="s">
        <v>1</v>
      </c>
      <c r="C64" t="s">
        <v>78</v>
      </c>
      <c r="D64" t="s">
        <v>79</v>
      </c>
      <c r="E64" t="s">
        <v>59</v>
      </c>
      <c r="F64" s="2">
        <v>283.8</v>
      </c>
      <c r="G64" s="3">
        <v>45055</v>
      </c>
      <c r="H64" t="s">
        <v>77</v>
      </c>
    </row>
    <row r="65" spans="1:8" outlineLevel="1" x14ac:dyDescent="0.2">
      <c r="A65" s="4" t="s">
        <v>120</v>
      </c>
      <c r="B65" s="4" t="s">
        <v>14</v>
      </c>
      <c r="C65" s="4" t="s">
        <v>14</v>
      </c>
      <c r="D65" s="4" t="s">
        <v>14</v>
      </c>
      <c r="E65" s="4" t="s">
        <v>14</v>
      </c>
      <c r="F65" s="5">
        <f>SUM(F60:F64)</f>
        <v>3082.83</v>
      </c>
      <c r="G65" s="6"/>
      <c r="H65" s="4" t="s">
        <v>14</v>
      </c>
    </row>
    <row r="66" spans="1:8" outlineLevel="2" x14ac:dyDescent="0.2">
      <c r="A66" t="s">
        <v>121</v>
      </c>
      <c r="B66" t="s">
        <v>1</v>
      </c>
      <c r="C66" t="s">
        <v>15</v>
      </c>
      <c r="D66" t="s">
        <v>16</v>
      </c>
      <c r="E66" t="s">
        <v>4</v>
      </c>
      <c r="F66" s="2">
        <v>36</v>
      </c>
      <c r="G66" s="3">
        <v>45055</v>
      </c>
      <c r="H66" t="s">
        <v>5</v>
      </c>
    </row>
    <row r="67" spans="1:8" outlineLevel="2" x14ac:dyDescent="0.2">
      <c r="A67" t="s">
        <v>122</v>
      </c>
      <c r="B67" t="s">
        <v>1</v>
      </c>
      <c r="C67" t="s">
        <v>15</v>
      </c>
      <c r="D67" t="s">
        <v>16</v>
      </c>
      <c r="E67" t="s">
        <v>59</v>
      </c>
      <c r="F67" s="2">
        <v>54</v>
      </c>
      <c r="G67" s="3">
        <v>45058</v>
      </c>
      <c r="H67" t="s">
        <v>5</v>
      </c>
    </row>
    <row r="68" spans="1:8" outlineLevel="2" x14ac:dyDescent="0.2">
      <c r="A68" t="s">
        <v>123</v>
      </c>
      <c r="B68" t="s">
        <v>1</v>
      </c>
      <c r="C68" t="s">
        <v>15</v>
      </c>
      <c r="D68" t="s">
        <v>16</v>
      </c>
      <c r="E68" t="s">
        <v>24</v>
      </c>
      <c r="F68" s="2">
        <v>36</v>
      </c>
      <c r="G68" s="3">
        <v>45058</v>
      </c>
      <c r="H68" t="s">
        <v>5</v>
      </c>
    </row>
    <row r="69" spans="1:8" outlineLevel="1" x14ac:dyDescent="0.2">
      <c r="A69" s="4" t="s">
        <v>124</v>
      </c>
      <c r="B69" s="4" t="s">
        <v>14</v>
      </c>
      <c r="C69" s="4" t="s">
        <v>14</v>
      </c>
      <c r="D69" s="4" t="s">
        <v>14</v>
      </c>
      <c r="E69" s="4" t="s">
        <v>14</v>
      </c>
      <c r="F69" s="5">
        <f>SUM(F66:F68)</f>
        <v>126</v>
      </c>
      <c r="G69" s="6"/>
      <c r="H69" s="4" t="s">
        <v>14</v>
      </c>
    </row>
    <row r="70" spans="1:8" outlineLevel="2" x14ac:dyDescent="0.2">
      <c r="A70" t="s">
        <v>125</v>
      </c>
      <c r="B70" t="s">
        <v>1</v>
      </c>
      <c r="C70" t="s">
        <v>15</v>
      </c>
      <c r="D70" t="s">
        <v>16</v>
      </c>
      <c r="E70" t="s">
        <v>19</v>
      </c>
      <c r="F70" s="2">
        <v>18</v>
      </c>
      <c r="G70" s="3">
        <v>45057</v>
      </c>
      <c r="H70" t="s">
        <v>5</v>
      </c>
    </row>
    <row r="71" spans="1:8" outlineLevel="2" x14ac:dyDescent="0.2">
      <c r="A71" t="s">
        <v>126</v>
      </c>
      <c r="B71" t="s">
        <v>1</v>
      </c>
      <c r="C71" t="s">
        <v>15</v>
      </c>
      <c r="D71" t="s">
        <v>16</v>
      </c>
      <c r="E71" t="s">
        <v>4</v>
      </c>
      <c r="F71" s="2">
        <v>18</v>
      </c>
      <c r="G71" s="3">
        <v>45057</v>
      </c>
      <c r="H71" t="s">
        <v>5</v>
      </c>
    </row>
    <row r="72" spans="1:8" outlineLevel="2" x14ac:dyDescent="0.2">
      <c r="A72" t="s">
        <v>127</v>
      </c>
      <c r="B72" t="s">
        <v>1</v>
      </c>
      <c r="C72" t="s">
        <v>15</v>
      </c>
      <c r="D72" t="s">
        <v>16</v>
      </c>
      <c r="E72" t="s">
        <v>19</v>
      </c>
      <c r="F72" s="2">
        <v>21.5</v>
      </c>
      <c r="G72" s="3">
        <v>45057</v>
      </c>
      <c r="H72" t="s">
        <v>5</v>
      </c>
    </row>
    <row r="73" spans="1:8" outlineLevel="2" x14ac:dyDescent="0.2">
      <c r="A73" t="s">
        <v>128</v>
      </c>
      <c r="B73" t="s">
        <v>1</v>
      </c>
      <c r="C73" t="s">
        <v>15</v>
      </c>
      <c r="D73" t="s">
        <v>16</v>
      </c>
      <c r="E73" t="s">
        <v>4</v>
      </c>
      <c r="F73" s="2">
        <v>18</v>
      </c>
      <c r="G73" s="3">
        <v>45057</v>
      </c>
      <c r="H73" t="s">
        <v>5</v>
      </c>
    </row>
    <row r="74" spans="1:8" outlineLevel="1" x14ac:dyDescent="0.2">
      <c r="A74" s="4" t="s">
        <v>129</v>
      </c>
      <c r="B74" s="4" t="s">
        <v>14</v>
      </c>
      <c r="C74" s="4" t="s">
        <v>14</v>
      </c>
      <c r="D74" s="4" t="s">
        <v>14</v>
      </c>
      <c r="E74" s="4" t="s">
        <v>14</v>
      </c>
      <c r="F74" s="5">
        <f>SUM(F70:F73)</f>
        <v>75.5</v>
      </c>
      <c r="G74" s="6"/>
      <c r="H74" s="4" t="s">
        <v>14</v>
      </c>
    </row>
  </sheetData>
  <phoneticPr fontId="0" type="noConversion"/>
  <pageMargins left="0.75" right="0.75" top="1" bottom="1" header="0.5" footer="0.5"/>
  <headerFooter alignWithMargins="0"/>
  <ignoredErrors>
    <ignoredError sqref="F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2023-05-15T06:45:25Z</dcterms:modified>
  <cp:category/>
</cp:coreProperties>
</file>