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bjelanovic\Documents\Excel\TAMARI SOCIJALA ZA 2022\"/>
    </mc:Choice>
  </mc:AlternateContent>
  <bookViews>
    <workbookView xWindow="0" yWindow="0" windowWidth="28800" windowHeight="11370"/>
  </bookViews>
  <sheets>
    <sheet name="JUN 2022 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I26" i="1" s="1"/>
  <c r="J23" i="1"/>
  <c r="J19" i="1"/>
  <c r="J16" i="1"/>
  <c r="J15" i="1"/>
  <c r="J11" i="1"/>
  <c r="J10" i="1"/>
  <c r="J7" i="1"/>
  <c r="J5" i="1"/>
  <c r="J24" i="1" s="1"/>
</calcChain>
</file>

<file path=xl/sharedStrings.xml><?xml version="1.0" encoding="utf-8"?>
<sst xmlns="http://schemas.openxmlformats.org/spreadsheetml/2006/main" count="30" uniqueCount="30">
  <si>
    <t>Prilog - Tabela1</t>
  </si>
  <si>
    <t>R.B.</t>
  </si>
  <si>
    <t>budžetska pozicija</t>
  </si>
  <si>
    <t>Vrsta prava</t>
  </si>
  <si>
    <t>sumarno PO BUDŽETSKIM POZICIJAMA</t>
  </si>
  <si>
    <t>Transferi za socijalnu zaštitu</t>
  </si>
  <si>
    <t>Dodatak za djecu</t>
  </si>
  <si>
    <t>Dodatak za djecu 0-6 godina</t>
  </si>
  <si>
    <t>Materijalno obezbjeđenje boraca i lična i porodična invalidnina</t>
  </si>
  <si>
    <t xml:space="preserve">Materijalno obezbjeđenje </t>
  </si>
  <si>
    <t>Azilanti</t>
  </si>
  <si>
    <t xml:space="preserve">Troškovi sahrane  korisnika MO            </t>
  </si>
  <si>
    <t>Ref. naknade zarade po osnovu porod.roditeljskog odusustva, naknada za novorođeno djete i naknada po osnovu rođ.dj.</t>
  </si>
  <si>
    <t xml:space="preserve">Dodatak za  njegu i pomoć </t>
  </si>
  <si>
    <t>Lična invalidnina</t>
  </si>
  <si>
    <t>Naknada roditelju ili staratelju lica koje je korisnik lične invalidnine</t>
  </si>
  <si>
    <t>Povlastice na putovanje lica sa invliditetom i troškovi prevoza djece i maldih sa POP</t>
  </si>
  <si>
    <t>Troškovi ishrane djece u predškolskim ustanovama</t>
  </si>
  <si>
    <t>Izdržavanje štićenika u domovima</t>
  </si>
  <si>
    <t>Porodični smješ.hraniteljstva,porodičnog smještaja i starateljstva</t>
  </si>
  <si>
    <t>Štićenici van Crne Gore</t>
  </si>
  <si>
    <t>Naknada po osnovu rođenja troje ili više djece-zaostala primanja</t>
  </si>
  <si>
    <t>Naknada ženama po Odluci US CG od 19 aprila 2017</t>
  </si>
  <si>
    <t>Uplata doprinosa korisnicama naknade po Odluci US CG od 19 aprila 2017</t>
  </si>
  <si>
    <t>Obeštećenje bivših korisnica naknade po osnovu rođenja troje i više djece</t>
  </si>
  <si>
    <t>Ukupno :</t>
  </si>
  <si>
    <t>Pripremila: Karolina Bjelanović</t>
  </si>
  <si>
    <t>Napomena: Isplata će početi sjutra,        .2013.godine</t>
  </si>
  <si>
    <t>PREGLED IZMIRENIH OBAVEZA MINISTARSTVA RADA I SOCIJALNOG STARANJA SA PROGRAMA     22 025-SOCIJALNA ZAŠTITA,POTPROGRAM 22 025 002-PRAVA IZ OBLASTI BORAČKE, INVALIDSKE I DJEČJE ZAŠTITE  ZA JUN 2022.GODINE</t>
  </si>
  <si>
    <t>izmirene obaveze za jun 2022.godine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</si>
</sst>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.00;[Red]#,##0.00"/>
  </numFmts>
  <fonts count="16">
    <font>
      <sz val="12"/>
      <name val="Times New Roman YU"/>
    </font>
    <font>
      <sz val="12"/>
      <name val="Times New Roman YU"/>
    </font>
    <font>
      <b/>
      <sz val="14"/>
      <name val="Arial Narrow"/>
      <family val="2"/>
    </font>
    <font>
      <sz val="8"/>
      <name val="Times New Roman YU"/>
      <family val="1"/>
    </font>
    <font>
      <b/>
      <sz val="12"/>
      <name val="Times New Roman YU"/>
      <family val="1"/>
    </font>
    <font>
      <b/>
      <sz val="8"/>
      <name val="Arial Narrow"/>
      <family val="2"/>
    </font>
    <font>
      <sz val="11"/>
      <name val="Times New Roman YU"/>
      <family val="1"/>
    </font>
    <font>
      <sz val="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sz val="14"/>
      <name val="Times New Roman YU"/>
      <family val="1"/>
    </font>
    <font>
      <b/>
      <sz val="18"/>
      <name val="Arial Narrow"/>
      <family val="2"/>
    </font>
    <font>
      <b/>
      <sz val="20"/>
      <name val="Arial Narrow"/>
      <family val="2"/>
    </font>
    <font>
      <b/>
      <sz val="12"/>
      <name val="Arial Narrow"/>
      <family val="2"/>
    </font>
    <font>
      <b/>
      <sz val="18"/>
      <name val="Times New Roman"/>
      <family val="1"/>
    </font>
    <font>
      <b/>
      <sz val="16"/>
      <name val="Times New Roman YU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justify"/>
    </xf>
    <xf numFmtId="0" fontId="3" fillId="0" borderId="0" xfId="0" applyFont="1"/>
    <xf numFmtId="0" fontId="4" fillId="0" borderId="0" xfId="0" applyFont="1" applyAlignment="1">
      <alignment vertical="justify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justify"/>
    </xf>
    <xf numFmtId="0" fontId="7" fillId="0" borderId="1" xfId="0" applyFont="1" applyBorder="1"/>
    <xf numFmtId="0" fontId="2" fillId="0" borderId="1" xfId="0" applyFont="1" applyBorder="1" applyAlignment="1">
      <alignment horizontal="left" vertical="justify"/>
    </xf>
    <xf numFmtId="0" fontId="3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left" wrapText="1"/>
    </xf>
    <xf numFmtId="165" fontId="8" fillId="0" borderId="1" xfId="0" applyNumberFormat="1" applyFont="1" applyBorder="1" applyAlignment="1">
      <alignment horizontal="right"/>
    </xf>
    <xf numFmtId="165" fontId="10" fillId="0" borderId="1" xfId="0" applyNumberFormat="1" applyFont="1" applyBorder="1"/>
    <xf numFmtId="165" fontId="8" fillId="0" borderId="1" xfId="0" applyNumberFormat="1" applyFont="1" applyBorder="1"/>
    <xf numFmtId="165" fontId="8" fillId="2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4" fontId="12" fillId="0" borderId="1" xfId="1" applyNumberFormat="1" applyFont="1" applyBorder="1" applyAlignment="1">
      <alignment horizontal="right"/>
    </xf>
    <xf numFmtId="0" fontId="13" fillId="0" borderId="0" xfId="0" applyFont="1" applyBorder="1" applyAlignment="1">
      <alignment horizontal="left"/>
    </xf>
    <xf numFmtId="4" fontId="14" fillId="0" borderId="0" xfId="1" applyNumberFormat="1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3" fillId="0" borderId="0" xfId="0" applyFont="1"/>
    <xf numFmtId="164" fontId="15" fillId="0" borderId="4" xfId="0" applyNumberFormat="1" applyFont="1" applyBorder="1"/>
    <xf numFmtId="0" fontId="10" fillId="0" borderId="0" xfId="0" applyFont="1"/>
    <xf numFmtId="165" fontId="3" fillId="0" borderId="0" xfId="0" applyNumberFormat="1" applyFont="1"/>
    <xf numFmtId="0" fontId="1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J47"/>
  <sheetViews>
    <sheetView tabSelected="1" topLeftCell="F1" zoomScale="172" zoomScaleNormal="172" workbookViewId="0">
      <selection activeCell="L3" sqref="L3"/>
    </sheetView>
  </sheetViews>
  <sheetFormatPr defaultRowHeight="11.25"/>
  <cols>
    <col min="1" max="4" width="0" style="2" hidden="1" customWidth="1"/>
    <col min="5" max="5" width="4.625" style="2" hidden="1" customWidth="1"/>
    <col min="6" max="6" width="5.5" style="2" customWidth="1"/>
    <col min="7" max="7" width="5.125" style="2" customWidth="1"/>
    <col min="8" max="8" width="55" style="2" customWidth="1"/>
    <col min="9" max="9" width="20.25" style="2" customWidth="1"/>
    <col min="10" max="10" width="14.375" style="2" hidden="1" customWidth="1"/>
    <col min="11" max="16384" width="9" style="2"/>
  </cols>
  <sheetData>
    <row r="1" spans="6:10" ht="56.25" customHeight="1">
      <c r="F1" s="1" t="s">
        <v>28</v>
      </c>
      <c r="G1" s="1"/>
      <c r="H1" s="1"/>
      <c r="I1" s="1"/>
      <c r="J1" s="1"/>
    </row>
    <row r="2" spans="6:10" ht="47.25" customHeight="1">
      <c r="F2" s="3"/>
      <c r="G2" s="3"/>
      <c r="H2" s="3"/>
      <c r="I2" s="4" t="s">
        <v>0</v>
      </c>
    </row>
    <row r="3" spans="6:10" ht="57.75" customHeight="1">
      <c r="F3" s="5" t="s">
        <v>1</v>
      </c>
      <c r="G3" s="5" t="s">
        <v>2</v>
      </c>
      <c r="H3" s="6" t="s">
        <v>3</v>
      </c>
      <c r="I3" s="7" t="s">
        <v>29</v>
      </c>
      <c r="J3" s="8" t="s">
        <v>4</v>
      </c>
    </row>
    <row r="4" spans="6:10" ht="18">
      <c r="F4" s="9"/>
      <c r="G4" s="9"/>
      <c r="H4" s="10" t="s">
        <v>5</v>
      </c>
      <c r="I4" s="9"/>
      <c r="J4" s="11"/>
    </row>
    <row r="5" spans="6:10" ht="33.75" customHeight="1">
      <c r="F5" s="12">
        <v>1</v>
      </c>
      <c r="G5" s="13">
        <v>4211</v>
      </c>
      <c r="H5" s="14" t="s">
        <v>6</v>
      </c>
      <c r="I5" s="15">
        <v>598757.06999999995</v>
      </c>
      <c r="J5" s="16">
        <f>I5+I6</f>
        <v>1748837.0699999998</v>
      </c>
    </row>
    <row r="6" spans="6:10" ht="27" customHeight="1">
      <c r="F6" s="12">
        <v>2</v>
      </c>
      <c r="G6" s="13">
        <v>4211</v>
      </c>
      <c r="H6" s="14" t="s">
        <v>7</v>
      </c>
      <c r="I6" s="17">
        <v>1150080</v>
      </c>
      <c r="J6" s="18"/>
    </row>
    <row r="7" spans="6:10" ht="27" customHeight="1">
      <c r="F7" s="12">
        <v>3</v>
      </c>
      <c r="G7" s="13">
        <v>4212</v>
      </c>
      <c r="H7" s="19" t="s">
        <v>8</v>
      </c>
      <c r="I7" s="20">
        <v>392477.3</v>
      </c>
      <c r="J7" s="21">
        <f>I7</f>
        <v>392477.3</v>
      </c>
    </row>
    <row r="8" spans="6:10" ht="27" customHeight="1">
      <c r="F8" s="12">
        <v>4</v>
      </c>
      <c r="G8" s="13">
        <v>4213</v>
      </c>
      <c r="H8" s="19" t="s">
        <v>9</v>
      </c>
      <c r="I8" s="20">
        <v>672085.38</v>
      </c>
      <c r="J8" s="21"/>
    </row>
    <row r="9" spans="6:10" ht="27" customHeight="1">
      <c r="F9" s="12">
        <v>5</v>
      </c>
      <c r="G9" s="13">
        <v>4213</v>
      </c>
      <c r="H9" s="14" t="s">
        <v>10</v>
      </c>
      <c r="I9" s="22">
        <v>0</v>
      </c>
      <c r="J9" s="21"/>
    </row>
    <row r="10" spans="6:10" ht="27" customHeight="1">
      <c r="F10" s="12">
        <v>6</v>
      </c>
      <c r="G10" s="13">
        <v>4213</v>
      </c>
      <c r="H10" s="19" t="s">
        <v>11</v>
      </c>
      <c r="I10" s="20">
        <v>18530.98</v>
      </c>
      <c r="J10" s="21">
        <f>I8+I10+I9</f>
        <v>690616.36</v>
      </c>
    </row>
    <row r="11" spans="6:10" ht="36" customHeight="1">
      <c r="F11" s="12">
        <v>7</v>
      </c>
      <c r="G11" s="13">
        <v>4214</v>
      </c>
      <c r="H11" s="19" t="s">
        <v>12</v>
      </c>
      <c r="I11" s="23">
        <v>1589086.37</v>
      </c>
      <c r="J11" s="21">
        <f>I11</f>
        <v>1589086.37</v>
      </c>
    </row>
    <row r="12" spans="6:10" ht="27" customHeight="1">
      <c r="F12" s="12">
        <v>8</v>
      </c>
      <c r="G12" s="13">
        <v>4215</v>
      </c>
      <c r="H12" s="19" t="s">
        <v>13</v>
      </c>
      <c r="I12" s="20">
        <v>1404186.79</v>
      </c>
      <c r="J12" s="21"/>
    </row>
    <row r="13" spans="6:10" ht="27" customHeight="1">
      <c r="F13" s="12">
        <v>9</v>
      </c>
      <c r="G13" s="13">
        <v>4215</v>
      </c>
      <c r="H13" s="19" t="s">
        <v>14</v>
      </c>
      <c r="I13" s="20">
        <v>585566.73</v>
      </c>
      <c r="J13" s="21"/>
    </row>
    <row r="14" spans="6:10" ht="34.5" customHeight="1">
      <c r="F14" s="12">
        <v>10</v>
      </c>
      <c r="G14" s="13">
        <v>4215</v>
      </c>
      <c r="H14" s="19" t="s">
        <v>15</v>
      </c>
      <c r="I14" s="20">
        <v>578397.44999999995</v>
      </c>
      <c r="J14" s="21"/>
    </row>
    <row r="15" spans="6:10" ht="34.5" customHeight="1">
      <c r="F15" s="12">
        <v>11</v>
      </c>
      <c r="G15" s="13">
        <v>4215</v>
      </c>
      <c r="H15" s="19" t="s">
        <v>16</v>
      </c>
      <c r="I15" s="20">
        <v>428294.86</v>
      </c>
      <c r="J15" s="21">
        <f>I12+I13+I14+I15</f>
        <v>2996445.8299999996</v>
      </c>
    </row>
    <row r="16" spans="6:10" ht="34.5" customHeight="1">
      <c r="F16" s="12">
        <v>12</v>
      </c>
      <c r="G16" s="13">
        <v>4216</v>
      </c>
      <c r="H16" s="24" t="s">
        <v>17</v>
      </c>
      <c r="I16" s="23">
        <v>71940.850000000006</v>
      </c>
      <c r="J16" s="21">
        <f>I16</f>
        <v>71940.850000000006</v>
      </c>
    </row>
    <row r="17" spans="6:10" ht="27" customHeight="1">
      <c r="F17" s="12">
        <v>13</v>
      </c>
      <c r="G17" s="13">
        <v>4217</v>
      </c>
      <c r="H17" s="14" t="s">
        <v>18</v>
      </c>
      <c r="I17" s="23">
        <v>173005.18</v>
      </c>
      <c r="J17" s="21"/>
    </row>
    <row r="18" spans="6:10" ht="36" customHeight="1">
      <c r="F18" s="12">
        <v>14</v>
      </c>
      <c r="G18" s="13">
        <v>4217</v>
      </c>
      <c r="H18" s="14" t="s">
        <v>19</v>
      </c>
      <c r="I18" s="23">
        <v>126493.77</v>
      </c>
      <c r="J18" s="21"/>
    </row>
    <row r="19" spans="6:10" ht="27" customHeight="1">
      <c r="F19" s="12">
        <v>15</v>
      </c>
      <c r="G19" s="13">
        <v>4217</v>
      </c>
      <c r="H19" s="14" t="s">
        <v>20</v>
      </c>
      <c r="I19" s="23">
        <v>17244.150000000001</v>
      </c>
      <c r="J19" s="21">
        <f>I17+I18+I19</f>
        <v>316743.10000000003</v>
      </c>
    </row>
    <row r="20" spans="6:10" ht="34.5" customHeight="1">
      <c r="F20" s="12">
        <v>16</v>
      </c>
      <c r="G20" s="13">
        <v>4218</v>
      </c>
      <c r="H20" s="14" t="s">
        <v>21</v>
      </c>
      <c r="I20" s="20">
        <v>0</v>
      </c>
      <c r="J20" s="21"/>
    </row>
    <row r="21" spans="6:10" ht="34.5" customHeight="1">
      <c r="F21" s="12">
        <v>17</v>
      </c>
      <c r="G21" s="13">
        <v>4218</v>
      </c>
      <c r="H21" s="14" t="s">
        <v>22</v>
      </c>
      <c r="I21" s="20">
        <v>81137.27</v>
      </c>
      <c r="J21" s="21"/>
    </row>
    <row r="22" spans="6:10" ht="34.5" customHeight="1">
      <c r="F22" s="12">
        <v>18</v>
      </c>
      <c r="G22" s="13">
        <v>4218</v>
      </c>
      <c r="H22" s="14" t="s">
        <v>23</v>
      </c>
      <c r="I22" s="20">
        <v>21257.599999999999</v>
      </c>
      <c r="J22" s="21"/>
    </row>
    <row r="23" spans="6:10" ht="34.5" customHeight="1">
      <c r="F23" s="12">
        <v>19</v>
      </c>
      <c r="G23" s="13">
        <v>4218</v>
      </c>
      <c r="H23" s="14" t="s">
        <v>24</v>
      </c>
      <c r="I23" s="20">
        <v>3945246.6</v>
      </c>
      <c r="J23" s="21">
        <f>I20+I21+I22+I23</f>
        <v>4047641.47</v>
      </c>
    </row>
    <row r="24" spans="6:10" ht="30" customHeight="1">
      <c r="F24" s="25" t="s">
        <v>25</v>
      </c>
      <c r="G24" s="25"/>
      <c r="H24" s="25"/>
      <c r="I24" s="26">
        <f>SUM(I5:I23)</f>
        <v>11853788.349999998</v>
      </c>
      <c r="J24" s="21">
        <f>SUM(J5:J23)</f>
        <v>11853788.35</v>
      </c>
    </row>
    <row r="25" spans="6:10" ht="30" customHeight="1" thickBot="1">
      <c r="F25" s="27"/>
      <c r="G25" s="27"/>
      <c r="H25" s="27"/>
      <c r="I25" s="28"/>
    </row>
    <row r="26" spans="6:10" ht="21" customHeight="1" thickBot="1">
      <c r="F26" s="29" t="s">
        <v>26</v>
      </c>
      <c r="G26" s="30"/>
      <c r="H26" s="31"/>
      <c r="I26" s="32">
        <f>I24-I25</f>
        <v>11853788.349999998</v>
      </c>
    </row>
    <row r="27" spans="6:10" ht="18.75">
      <c r="G27" s="33"/>
      <c r="I27" s="34"/>
    </row>
    <row r="28" spans="6:10" ht="18.75" hidden="1" customHeight="1">
      <c r="F28" s="33" t="s">
        <v>27</v>
      </c>
      <c r="I28" s="34"/>
    </row>
    <row r="29" spans="6:10">
      <c r="I29" s="34"/>
    </row>
    <row r="37" spans="9:9" ht="114" customHeight="1"/>
    <row r="47" spans="9:9" ht="20.25">
      <c r="I47" s="35"/>
    </row>
  </sheetData>
  <mergeCells count="3">
    <mergeCell ref="F1:J1"/>
    <mergeCell ref="J5:J6"/>
    <mergeCell ref="F24:H24"/>
  </mergeCells>
  <pageMargins left="0" right="0" top="0.43307086614173229" bottom="0" header="1.1811023622047245" footer="0.51181102362204722"/>
  <pageSetup paperSize="9" scale="8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2022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2022-07-18T06:33:00Z</dcterms:created>
  <dcterms:modified xsi:type="dcterms:W3CDTF">2022-07-18T06:34:51Z</dcterms:modified>
</cp:coreProperties>
</file>