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3\"/>
    </mc:Choice>
  </mc:AlternateContent>
  <xr:revisionPtr revIDLastSave="0" documentId="13_ncr:1_{B4CCFD1A-157C-4A25-BFE7-5CC24CC58E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XI 23" sheetId="1" r:id="rId1"/>
    <sheet name="PO VRSTAMA PRAVA XI 23" sheetId="2" r:id="rId2"/>
  </sheets>
  <definedNames>
    <definedName name="_xlnm.Print_Area" localSheetId="0">'XI 23'!$A$1:$AD$39</definedName>
  </definedNames>
  <calcPr calcId="191029"/>
</workbook>
</file>

<file path=xl/calcChain.xml><?xml version="1.0" encoding="utf-8"?>
<calcChain xmlns="http://schemas.openxmlformats.org/spreadsheetml/2006/main">
  <c r="C26" i="2" l="1"/>
  <c r="B26" i="2"/>
  <c r="AC34" i="1" l="1"/>
  <c r="AD8" i="1" l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7" i="1"/>
  <c r="AD31" i="1" s="1"/>
</calcChain>
</file>

<file path=xl/sharedStrings.xml><?xml version="1.0" encoding="utf-8"?>
<sst xmlns="http://schemas.openxmlformats.org/spreadsheetml/2006/main" count="138" uniqueCount="100">
  <si>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</si>
  <si>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</si>
  <si>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</si>
  <si>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</si>
  <si>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</si>
  <si>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</si>
  <si>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</si>
  <si>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</si>
  <si>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</si>
  <si>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</si>
  <si>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</si>
  <si>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</si>
  <si>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</si>
  <si>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</si>
  <si>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</si>
  <si>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</si>
  <si>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</si>
  <si>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</si>
  <si>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</si>
  <si>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</si>
  <si>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</si>
  <si>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</si>
  <si>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</si>
  <si>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</si>
  <si>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</si>
  <si>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</si>
  <si>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</si>
  <si>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</si>
  <si>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</si>
  <si>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</si>
  <si>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</si>
  <si>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</si>
  <si>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</si>
  <si>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</si>
  <si>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</si>
  <si>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</si>
  <si>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</si>
  <si>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</si>
  <si>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</si>
  <si>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</si>
  <si>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</si>
  <si>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</si>
  <si>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</si>
  <si>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</si>
  <si>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</si>
  <si>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</si>
  <si>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</si>
  <si>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</si>
  <si>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</si>
  <si>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</si>
  <si>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</si>
  <si>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</si>
  <si>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</si>
  <si>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</si>
  <si>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</si>
  <si>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</si>
  <si>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</si>
  <si>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</si>
  <si>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</si>
  <si>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</si>
  <si>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</si>
  <si>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</si>
  <si>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</si>
  <si>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</si>
  <si>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</si>
  <si>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</si>
  <si>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</si>
  <si>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</si>
  <si>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</si>
  <si>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</si>
  <si>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</si>
  <si>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</si>
  <si>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</si>
  <si>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</si>
  <si>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</si>
  <si>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</si>
  <si>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</si>
  <si>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</si>
  <si>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</si>
  <si>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</si>
  <si>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</si>
  <si>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</si>
  <si>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</si>
  <si>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</si>
  <si>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</si>
  <si>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</si>
  <si>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</si>
  <si>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</si>
  <si>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</si>
  <si>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</si>
  <si>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</si>
  <si>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Broj korisnika prava</t>
  </si>
  <si>
    <t>Provizija</t>
  </si>
  <si>
    <t>UKUPNO:</t>
  </si>
  <si>
    <t>Boračka - vrste davanja</t>
  </si>
  <si>
    <t>2023</t>
  </si>
  <si>
    <t>Porodična invalidnina i uvecana porodična invalidnina</t>
  </si>
  <si>
    <t xml:space="preserve">Godišnje novčano primanje nosilaca "Partizanske spomenice 1941" </t>
  </si>
  <si>
    <t>Ukupno :</t>
  </si>
  <si>
    <t>REKAPITULAR ISPLATA: BORAČKA I INVALIDSKA ZAŠTITA ZA  XI 2023.GODINE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</si>
</sst>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2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0" fontId="4" fillId="0" borderId="4" xfId="0" applyNumberFormat="1" applyFont="1" applyBorder="1" applyAlignment="1">
      <alignment horizontal="right" wrapText="1"/>
    </xf>
    <xf numFmtId="0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0" fontId="6" fillId="0" borderId="4" xfId="0" applyNumberFormat="1" applyFont="1" applyBorder="1" applyAlignment="1">
      <alignment horizontal="right" wrapText="1"/>
    </xf>
    <xf numFmtId="0" fontId="6" fillId="0" borderId="4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/>
    <xf numFmtId="1" fontId="7" fillId="0" borderId="6" xfId="0" applyNumberFormat="1" applyFont="1" applyBorder="1"/>
    <xf numFmtId="4" fontId="3" fillId="0" borderId="0" xfId="0" applyNumberFormat="1" applyFont="1"/>
    <xf numFmtId="1" fontId="7" fillId="0" borderId="0" xfId="0" applyNumberFormat="1" applyFont="1"/>
    <xf numFmtId="4" fontId="7" fillId="0" borderId="0" xfId="0" applyNumberFormat="1" applyFont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3" fontId="9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0" fontId="1" fillId="0" borderId="5" xfId="0" applyFont="1" applyBorder="1"/>
    <xf numFmtId="3" fontId="1" fillId="0" borderId="5" xfId="0" applyNumberFormat="1" applyFont="1" applyBorder="1"/>
    <xf numFmtId="4" fontId="1" fillId="0" borderId="5" xfId="0" applyNumberFormat="1" applyFont="1" applyBorder="1"/>
    <xf numFmtId="3" fontId="11" fillId="0" borderId="9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right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zoomScaleNormal="100" workbookViewId="0">
      <selection activeCell="E14" sqref="E14"/>
    </sheetView>
  </sheetViews>
  <sheetFormatPr defaultRowHeight="15" x14ac:dyDescent="0.25"/>
  <cols>
    <col min="1" max="1" width="4" customWidth="1"/>
    <col min="2" max="2" width="8.140625" style="1" customWidth="1"/>
    <col min="3" max="3" width="15.140625" customWidth="1"/>
    <col min="4" max="4" width="9.7109375" style="2" customWidth="1"/>
    <col min="5" max="5" width="12.7109375" customWidth="1"/>
    <col min="6" max="6" width="9.7109375" style="2" customWidth="1"/>
    <col min="7" max="7" width="12.7109375" customWidth="1"/>
    <col min="8" max="8" width="9.7109375" style="2" customWidth="1"/>
    <col min="9" max="9" width="12.7109375" customWidth="1"/>
    <col min="10" max="10" width="9.7109375" style="2" customWidth="1"/>
    <col min="11" max="11" width="12.7109375" customWidth="1"/>
    <col min="12" max="12" width="9.7109375" style="2" customWidth="1"/>
    <col min="13" max="13" width="12.7109375" customWidth="1"/>
    <col min="14" max="14" width="9.7109375" style="2" customWidth="1"/>
    <col min="15" max="15" width="12.7109375" customWidth="1"/>
    <col min="16" max="16" width="9.7109375" style="2" customWidth="1"/>
    <col min="17" max="17" width="12.7109375" customWidth="1"/>
    <col min="18" max="18" width="9.7109375" style="2" customWidth="1"/>
    <col min="19" max="19" width="12.7109375" customWidth="1"/>
    <col min="20" max="20" width="9.7109375" style="2" customWidth="1"/>
    <col min="21" max="21" width="12.7109375" customWidth="1"/>
    <col min="22" max="22" width="9.7109375" style="2" customWidth="1"/>
    <col min="23" max="23" width="12.7109375" customWidth="1"/>
    <col min="24" max="24" width="9.7109375" style="2" customWidth="1"/>
    <col min="25" max="25" width="12.7109375" customWidth="1"/>
    <col min="26" max="26" width="9.7109375" style="2" customWidth="1"/>
    <col min="27" max="27" width="12.7109375" customWidth="1"/>
    <col min="28" max="28" width="9.7109375" style="2" customWidth="1"/>
    <col min="29" max="29" width="12.7109375" customWidth="1"/>
    <col min="30" max="30" width="9.85546875" customWidth="1"/>
  </cols>
  <sheetData>
    <row r="1" spans="1:30" ht="20.100000000000001" customHeight="1" x14ac:dyDescent="0.25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3"/>
    </row>
    <row r="2" spans="1:30" ht="15" customHeight="1" x14ac:dyDescent="0.25">
      <c r="A2" s="44"/>
      <c r="B2" s="44"/>
      <c r="C2" s="44"/>
      <c r="D2" s="45"/>
      <c r="E2" s="45"/>
      <c r="F2" s="45"/>
      <c r="G2" s="45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3"/>
      <c r="X2" s="46"/>
      <c r="Y2" s="46"/>
      <c r="Z2" s="46"/>
      <c r="AA2" s="46"/>
      <c r="AB2" s="46"/>
      <c r="AC2" s="46"/>
      <c r="AD2" s="3"/>
    </row>
    <row r="3" spans="1:30" ht="15" customHeight="1" x14ac:dyDescent="0.25">
      <c r="A3" s="44"/>
      <c r="B3" s="44"/>
      <c r="C3" s="44"/>
      <c r="D3" s="44"/>
      <c r="E3" s="44"/>
      <c r="F3" s="44"/>
      <c r="G3" s="44"/>
      <c r="H3" s="4"/>
      <c r="I3" s="3"/>
      <c r="J3" s="4"/>
      <c r="K3" s="3"/>
      <c r="L3" s="4"/>
      <c r="M3" s="3"/>
      <c r="N3" s="4"/>
      <c r="O3" s="3"/>
      <c r="P3" s="4"/>
      <c r="Q3" s="3"/>
      <c r="R3" s="4"/>
      <c r="S3" s="3"/>
      <c r="T3" s="4"/>
      <c r="U3" s="3"/>
      <c r="V3" s="4"/>
      <c r="W3" s="3"/>
      <c r="X3" s="4"/>
      <c r="Y3" s="3"/>
      <c r="Z3" s="4"/>
      <c r="AA3" s="3"/>
      <c r="AB3" s="4"/>
      <c r="AC3" s="3"/>
      <c r="AD3" s="3"/>
    </row>
    <row r="4" spans="1:30" ht="15.7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"/>
    </row>
    <row r="5" spans="1:30" ht="75" customHeight="1" x14ac:dyDescent="0.25">
      <c r="A5" s="37" t="s">
        <v>0</v>
      </c>
      <c r="B5" s="39" t="s">
        <v>1</v>
      </c>
      <c r="C5" s="37" t="s">
        <v>2</v>
      </c>
      <c r="D5" s="39" t="s">
        <v>3</v>
      </c>
      <c r="E5" s="41"/>
      <c r="F5" s="39" t="s">
        <v>4</v>
      </c>
      <c r="G5" s="41"/>
      <c r="H5" s="39" t="s">
        <v>5</v>
      </c>
      <c r="I5" s="41"/>
      <c r="J5" s="39" t="s">
        <v>6</v>
      </c>
      <c r="K5" s="41"/>
      <c r="L5" s="39" t="s">
        <v>7</v>
      </c>
      <c r="M5" s="41"/>
      <c r="N5" s="39" t="s">
        <v>8</v>
      </c>
      <c r="O5" s="41"/>
      <c r="P5" s="39" t="s">
        <v>9</v>
      </c>
      <c r="Q5" s="41"/>
      <c r="R5" s="39" t="s">
        <v>10</v>
      </c>
      <c r="S5" s="41"/>
      <c r="T5" s="39" t="s">
        <v>11</v>
      </c>
      <c r="U5" s="41"/>
      <c r="V5" s="39" t="s">
        <v>12</v>
      </c>
      <c r="W5" s="41"/>
      <c r="X5" s="39" t="s">
        <v>13</v>
      </c>
      <c r="Y5" s="41"/>
      <c r="Z5" s="39" t="s">
        <v>14</v>
      </c>
      <c r="AA5" s="41"/>
      <c r="AB5" s="35" t="s">
        <v>15</v>
      </c>
      <c r="AC5" s="42" t="s">
        <v>16</v>
      </c>
      <c r="AD5" s="35" t="s">
        <v>91</v>
      </c>
    </row>
    <row r="6" spans="1:30" ht="45" customHeight="1" x14ac:dyDescent="0.25">
      <c r="A6" s="38"/>
      <c r="B6" s="40"/>
      <c r="C6" s="38"/>
      <c r="D6" s="14" t="s">
        <v>15</v>
      </c>
      <c r="E6" s="15" t="s">
        <v>17</v>
      </c>
      <c r="F6" s="14" t="s">
        <v>15</v>
      </c>
      <c r="G6" s="15" t="s">
        <v>17</v>
      </c>
      <c r="H6" s="14" t="s">
        <v>15</v>
      </c>
      <c r="I6" s="15" t="s">
        <v>17</v>
      </c>
      <c r="J6" s="14" t="s">
        <v>15</v>
      </c>
      <c r="K6" s="15" t="s">
        <v>17</v>
      </c>
      <c r="L6" s="14" t="s">
        <v>15</v>
      </c>
      <c r="M6" s="15" t="s">
        <v>17</v>
      </c>
      <c r="N6" s="14" t="s">
        <v>15</v>
      </c>
      <c r="O6" s="15" t="s">
        <v>17</v>
      </c>
      <c r="P6" s="14" t="s">
        <v>15</v>
      </c>
      <c r="Q6" s="15" t="s">
        <v>17</v>
      </c>
      <c r="R6" s="14" t="s">
        <v>15</v>
      </c>
      <c r="S6" s="15" t="s">
        <v>17</v>
      </c>
      <c r="T6" s="14" t="s">
        <v>15</v>
      </c>
      <c r="U6" s="15" t="s">
        <v>17</v>
      </c>
      <c r="V6" s="14" t="s">
        <v>15</v>
      </c>
      <c r="W6" s="15" t="s">
        <v>17</v>
      </c>
      <c r="X6" s="14" t="s">
        <v>15</v>
      </c>
      <c r="Y6" s="15" t="s">
        <v>17</v>
      </c>
      <c r="Z6" s="14" t="s">
        <v>15</v>
      </c>
      <c r="AA6" s="15" t="s">
        <v>17</v>
      </c>
      <c r="AB6" s="35"/>
      <c r="AC6" s="42"/>
      <c r="AD6" s="35"/>
    </row>
    <row r="7" spans="1:30" ht="20.100000000000001" customHeight="1" x14ac:dyDescent="0.25">
      <c r="A7" s="5" t="s">
        <v>18</v>
      </c>
      <c r="B7" s="6" t="s">
        <v>19</v>
      </c>
      <c r="C7" s="7" t="s">
        <v>20</v>
      </c>
      <c r="D7" s="8">
        <v>15</v>
      </c>
      <c r="E7" s="9">
        <v>1573.23</v>
      </c>
      <c r="F7" s="8">
        <v>0</v>
      </c>
      <c r="G7" s="9">
        <v>0</v>
      </c>
      <c r="H7" s="8">
        <v>0</v>
      </c>
      <c r="I7" s="9">
        <v>0</v>
      </c>
      <c r="J7" s="8">
        <v>6</v>
      </c>
      <c r="K7" s="9">
        <v>462.6</v>
      </c>
      <c r="L7" s="8">
        <v>5</v>
      </c>
      <c r="M7" s="9">
        <v>699.32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  <c r="T7" s="8">
        <v>3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22</v>
      </c>
      <c r="AC7" s="9">
        <v>2735.15</v>
      </c>
      <c r="AD7" s="16">
        <f>D7+F7+H7+J7+L7+N7+P7+R7+T7+V7+X7+Z7+AJ26</f>
        <v>29</v>
      </c>
    </row>
    <row r="8" spans="1:30" ht="20.100000000000001" customHeight="1" x14ac:dyDescent="0.25">
      <c r="A8" s="5" t="s">
        <v>22</v>
      </c>
      <c r="B8" s="6" t="s">
        <v>23</v>
      </c>
      <c r="C8" s="7" t="s">
        <v>24</v>
      </c>
      <c r="D8" s="8">
        <v>47</v>
      </c>
      <c r="E8" s="9">
        <v>8846.33</v>
      </c>
      <c r="F8" s="8">
        <v>3</v>
      </c>
      <c r="G8" s="9">
        <v>1509.69</v>
      </c>
      <c r="H8" s="8">
        <v>8</v>
      </c>
      <c r="I8" s="9">
        <v>1101.3900000000001</v>
      </c>
      <c r="J8" s="8">
        <v>22</v>
      </c>
      <c r="K8" s="9">
        <v>3429.13</v>
      </c>
      <c r="L8" s="8">
        <v>11</v>
      </c>
      <c r="M8" s="9">
        <v>1598.37</v>
      </c>
      <c r="N8" s="8">
        <v>0</v>
      </c>
      <c r="O8" s="9">
        <v>0</v>
      </c>
      <c r="P8" s="8">
        <v>0</v>
      </c>
      <c r="Q8" s="9">
        <v>0</v>
      </c>
      <c r="R8" s="8">
        <v>1</v>
      </c>
      <c r="S8" s="9">
        <v>654.76</v>
      </c>
      <c r="T8" s="8">
        <v>5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71</v>
      </c>
      <c r="AC8" s="9">
        <v>17139.669999999998</v>
      </c>
      <c r="AD8" s="16">
        <f t="shared" ref="AD8:AD30" si="0">D8+F8+H8+J8+L8+N8+P8+R8+T8+V8+X8+Z8+AJ27</f>
        <v>97</v>
      </c>
    </row>
    <row r="9" spans="1:30" ht="20.100000000000001" customHeight="1" x14ac:dyDescent="0.25">
      <c r="A9" s="5" t="s">
        <v>25</v>
      </c>
      <c r="B9" s="6" t="s">
        <v>26</v>
      </c>
      <c r="C9" s="7" t="s">
        <v>27</v>
      </c>
      <c r="D9" s="8">
        <v>60</v>
      </c>
      <c r="E9" s="9">
        <v>8978.25</v>
      </c>
      <c r="F9" s="8">
        <v>2</v>
      </c>
      <c r="G9" s="9">
        <v>1124.56</v>
      </c>
      <c r="H9" s="8">
        <v>2</v>
      </c>
      <c r="I9" s="9">
        <v>392.83</v>
      </c>
      <c r="J9" s="8">
        <v>34</v>
      </c>
      <c r="K9" s="9">
        <v>7319.83</v>
      </c>
      <c r="L9" s="8">
        <v>13</v>
      </c>
      <c r="M9" s="9">
        <v>1995.46</v>
      </c>
      <c r="N9" s="8">
        <v>0</v>
      </c>
      <c r="O9" s="9">
        <v>0</v>
      </c>
      <c r="P9" s="8">
        <v>0</v>
      </c>
      <c r="Q9" s="9">
        <v>0</v>
      </c>
      <c r="R9" s="8">
        <v>3</v>
      </c>
      <c r="S9" s="9">
        <v>1741.57</v>
      </c>
      <c r="T9" s="8">
        <v>17</v>
      </c>
      <c r="U9" s="9">
        <v>0</v>
      </c>
      <c r="V9" s="8">
        <v>1</v>
      </c>
      <c r="W9" s="9">
        <v>19</v>
      </c>
      <c r="X9" s="8">
        <v>0</v>
      </c>
      <c r="Y9" s="9">
        <v>0</v>
      </c>
      <c r="Z9" s="8">
        <v>0</v>
      </c>
      <c r="AA9" s="9">
        <v>0</v>
      </c>
      <c r="AB9" s="8">
        <v>95</v>
      </c>
      <c r="AC9" s="9">
        <v>21571.5</v>
      </c>
      <c r="AD9" s="16">
        <f t="shared" si="0"/>
        <v>132</v>
      </c>
    </row>
    <row r="10" spans="1:30" ht="20.100000000000001" customHeight="1" x14ac:dyDescent="0.25">
      <c r="A10" s="5" t="s">
        <v>28</v>
      </c>
      <c r="B10" s="6" t="s">
        <v>29</v>
      </c>
      <c r="C10" s="7" t="s">
        <v>30</v>
      </c>
      <c r="D10" s="8">
        <v>80</v>
      </c>
      <c r="E10" s="9">
        <v>13995.26</v>
      </c>
      <c r="F10" s="8">
        <v>4</v>
      </c>
      <c r="G10" s="9">
        <v>2141.2399999999998</v>
      </c>
      <c r="H10" s="8">
        <v>5</v>
      </c>
      <c r="I10" s="9">
        <v>893.47</v>
      </c>
      <c r="J10" s="8">
        <v>47</v>
      </c>
      <c r="K10" s="9">
        <v>8090.9</v>
      </c>
      <c r="L10" s="8">
        <v>44</v>
      </c>
      <c r="M10" s="9">
        <v>6407.64</v>
      </c>
      <c r="N10" s="8">
        <v>5</v>
      </c>
      <c r="O10" s="9">
        <v>187.67</v>
      </c>
      <c r="P10" s="8">
        <v>1</v>
      </c>
      <c r="Q10" s="9">
        <v>44.67</v>
      </c>
      <c r="R10" s="8">
        <v>4</v>
      </c>
      <c r="S10" s="9">
        <v>1387.93</v>
      </c>
      <c r="T10" s="8">
        <v>22</v>
      </c>
      <c r="U10" s="9">
        <v>0</v>
      </c>
      <c r="V10" s="8">
        <v>0</v>
      </c>
      <c r="W10" s="9">
        <v>0</v>
      </c>
      <c r="X10" s="8">
        <v>1</v>
      </c>
      <c r="Y10" s="9">
        <v>770.24</v>
      </c>
      <c r="Z10" s="8">
        <v>0</v>
      </c>
      <c r="AA10" s="9">
        <v>0</v>
      </c>
      <c r="AB10" s="8">
        <v>135</v>
      </c>
      <c r="AC10" s="9">
        <v>33919.019999999997</v>
      </c>
      <c r="AD10" s="16">
        <f t="shared" si="0"/>
        <v>213</v>
      </c>
    </row>
    <row r="11" spans="1:30" ht="20.100000000000001" customHeight="1" x14ac:dyDescent="0.25">
      <c r="A11" s="5" t="s">
        <v>31</v>
      </c>
      <c r="B11" s="6" t="s">
        <v>32</v>
      </c>
      <c r="C11" s="7" t="s">
        <v>33</v>
      </c>
      <c r="D11" s="8">
        <v>9</v>
      </c>
      <c r="E11" s="9">
        <v>885.75</v>
      </c>
      <c r="F11" s="8">
        <v>0</v>
      </c>
      <c r="G11" s="9">
        <v>0</v>
      </c>
      <c r="H11" s="8">
        <v>0</v>
      </c>
      <c r="I11" s="9">
        <v>0</v>
      </c>
      <c r="J11" s="8">
        <v>7</v>
      </c>
      <c r="K11" s="9">
        <v>963.36</v>
      </c>
      <c r="L11" s="8">
        <v>1</v>
      </c>
      <c r="M11" s="9">
        <v>148.78</v>
      </c>
      <c r="N11" s="8">
        <v>0</v>
      </c>
      <c r="O11" s="9">
        <v>0</v>
      </c>
      <c r="P11" s="8">
        <v>0</v>
      </c>
      <c r="Q11" s="9">
        <v>0</v>
      </c>
      <c r="R11" s="8">
        <v>1</v>
      </c>
      <c r="S11" s="9">
        <v>432.05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16</v>
      </c>
      <c r="AC11" s="9">
        <v>2429.94</v>
      </c>
      <c r="AD11" s="16">
        <f t="shared" si="0"/>
        <v>18</v>
      </c>
    </row>
    <row r="12" spans="1:30" ht="20.100000000000001" customHeight="1" x14ac:dyDescent="0.25">
      <c r="A12" s="5" t="s">
        <v>34</v>
      </c>
      <c r="B12" s="6" t="s">
        <v>35</v>
      </c>
      <c r="C12" s="7" t="s">
        <v>36</v>
      </c>
      <c r="D12" s="8">
        <v>27</v>
      </c>
      <c r="E12" s="9">
        <v>4516.54</v>
      </c>
      <c r="F12" s="8">
        <v>0</v>
      </c>
      <c r="G12" s="9">
        <v>0</v>
      </c>
      <c r="H12" s="8">
        <v>4</v>
      </c>
      <c r="I12" s="9">
        <v>731.75</v>
      </c>
      <c r="J12" s="8">
        <v>28</v>
      </c>
      <c r="K12" s="9">
        <v>3198.68</v>
      </c>
      <c r="L12" s="8">
        <v>11</v>
      </c>
      <c r="M12" s="9">
        <v>1492.41</v>
      </c>
      <c r="N12" s="8">
        <v>1</v>
      </c>
      <c r="O12" s="9">
        <v>26.83</v>
      </c>
      <c r="P12" s="8">
        <v>0</v>
      </c>
      <c r="Q12" s="9">
        <v>0</v>
      </c>
      <c r="R12" s="8">
        <v>1</v>
      </c>
      <c r="S12" s="9">
        <v>301.12</v>
      </c>
      <c r="T12" s="8">
        <v>11</v>
      </c>
      <c r="U12" s="9">
        <v>0</v>
      </c>
      <c r="V12" s="8">
        <v>0</v>
      </c>
      <c r="W12" s="9">
        <v>0</v>
      </c>
      <c r="X12" s="8">
        <v>0</v>
      </c>
      <c r="Y12" s="9">
        <v>0</v>
      </c>
      <c r="Z12" s="8">
        <v>0</v>
      </c>
      <c r="AA12" s="9">
        <v>0</v>
      </c>
      <c r="AB12" s="8">
        <v>57</v>
      </c>
      <c r="AC12" s="9">
        <v>10267.33</v>
      </c>
      <c r="AD12" s="16">
        <f t="shared" si="0"/>
        <v>83</v>
      </c>
    </row>
    <row r="13" spans="1:30" ht="20.100000000000001" customHeight="1" x14ac:dyDescent="0.25">
      <c r="A13" s="5" t="s">
        <v>37</v>
      </c>
      <c r="B13" s="6" t="s">
        <v>38</v>
      </c>
      <c r="C13" s="7" t="s">
        <v>39</v>
      </c>
      <c r="D13" s="8">
        <v>41</v>
      </c>
      <c r="E13" s="9">
        <v>9168.76</v>
      </c>
      <c r="F13" s="8">
        <v>4</v>
      </c>
      <c r="G13" s="9">
        <v>2403.14</v>
      </c>
      <c r="H13" s="8">
        <v>7</v>
      </c>
      <c r="I13" s="9">
        <v>1139.94</v>
      </c>
      <c r="J13" s="8">
        <v>23</v>
      </c>
      <c r="K13" s="9">
        <v>2466.62</v>
      </c>
      <c r="L13" s="8">
        <v>6</v>
      </c>
      <c r="M13" s="9">
        <v>833.43</v>
      </c>
      <c r="N13" s="8">
        <v>1</v>
      </c>
      <c r="O13" s="9">
        <v>44.67</v>
      </c>
      <c r="P13" s="8">
        <v>0</v>
      </c>
      <c r="Q13" s="9">
        <v>0</v>
      </c>
      <c r="R13" s="8">
        <v>5</v>
      </c>
      <c r="S13" s="9">
        <v>2212.88</v>
      </c>
      <c r="T13" s="8">
        <v>4</v>
      </c>
      <c r="U13" s="9">
        <v>0</v>
      </c>
      <c r="V13" s="8">
        <v>0</v>
      </c>
      <c r="W13" s="9">
        <v>0</v>
      </c>
      <c r="X13" s="8">
        <v>0</v>
      </c>
      <c r="Y13" s="9">
        <v>0</v>
      </c>
      <c r="Z13" s="8">
        <v>0</v>
      </c>
      <c r="AA13" s="9">
        <v>0</v>
      </c>
      <c r="AB13" s="8">
        <v>65</v>
      </c>
      <c r="AC13" s="9">
        <v>18269.439999999999</v>
      </c>
      <c r="AD13" s="16">
        <f t="shared" si="0"/>
        <v>91</v>
      </c>
    </row>
    <row r="14" spans="1:30" ht="20.100000000000001" customHeight="1" x14ac:dyDescent="0.25">
      <c r="A14" s="5" t="s">
        <v>40</v>
      </c>
      <c r="B14" s="6" t="s">
        <v>41</v>
      </c>
      <c r="C14" s="7" t="s">
        <v>42</v>
      </c>
      <c r="D14" s="8">
        <v>13</v>
      </c>
      <c r="E14" s="9">
        <v>2056.62</v>
      </c>
      <c r="F14" s="8">
        <v>0</v>
      </c>
      <c r="G14" s="9">
        <v>0</v>
      </c>
      <c r="H14" s="8">
        <v>0</v>
      </c>
      <c r="I14" s="9">
        <v>0</v>
      </c>
      <c r="J14" s="8">
        <v>3</v>
      </c>
      <c r="K14" s="9">
        <v>231.3</v>
      </c>
      <c r="L14" s="8">
        <v>12</v>
      </c>
      <c r="M14" s="9">
        <v>1696.29</v>
      </c>
      <c r="N14" s="8">
        <v>0</v>
      </c>
      <c r="O14" s="9">
        <v>0</v>
      </c>
      <c r="P14" s="8">
        <v>0</v>
      </c>
      <c r="Q14" s="9">
        <v>0</v>
      </c>
      <c r="R14" s="8">
        <v>1</v>
      </c>
      <c r="S14" s="9">
        <v>654.76</v>
      </c>
      <c r="T14" s="8">
        <v>6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20</v>
      </c>
      <c r="AC14" s="9">
        <v>4638.97</v>
      </c>
      <c r="AD14" s="16">
        <f t="shared" si="0"/>
        <v>35</v>
      </c>
    </row>
    <row r="15" spans="1:30" ht="20.100000000000001" customHeight="1" x14ac:dyDescent="0.25">
      <c r="A15" s="5" t="s">
        <v>43</v>
      </c>
      <c r="B15" s="6" t="s">
        <v>44</v>
      </c>
      <c r="C15" s="7" t="s">
        <v>45</v>
      </c>
      <c r="D15" s="8">
        <v>34</v>
      </c>
      <c r="E15" s="9">
        <v>6034.75</v>
      </c>
      <c r="F15" s="8">
        <v>0</v>
      </c>
      <c r="G15" s="9">
        <v>0</v>
      </c>
      <c r="H15" s="8">
        <v>6</v>
      </c>
      <c r="I15" s="9">
        <v>793.3</v>
      </c>
      <c r="J15" s="8">
        <v>29</v>
      </c>
      <c r="K15" s="9">
        <v>7319.37</v>
      </c>
      <c r="L15" s="8">
        <v>3</v>
      </c>
      <c r="M15" s="9">
        <v>446.34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2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62</v>
      </c>
      <c r="AC15" s="9">
        <v>14593.76</v>
      </c>
      <c r="AD15" s="16">
        <f t="shared" si="0"/>
        <v>74</v>
      </c>
    </row>
    <row r="16" spans="1:30" ht="20.100000000000001" customHeight="1" x14ac:dyDescent="0.25">
      <c r="A16" s="5" t="s">
        <v>46</v>
      </c>
      <c r="B16" s="6" t="s">
        <v>47</v>
      </c>
      <c r="C16" s="7" t="s">
        <v>48</v>
      </c>
      <c r="D16" s="8">
        <v>22</v>
      </c>
      <c r="E16" s="9">
        <v>3283.23</v>
      </c>
      <c r="F16" s="8">
        <v>1</v>
      </c>
      <c r="G16" s="9">
        <v>354.32</v>
      </c>
      <c r="H16" s="8">
        <v>4</v>
      </c>
      <c r="I16" s="9">
        <v>616.20000000000005</v>
      </c>
      <c r="J16" s="8">
        <v>14</v>
      </c>
      <c r="K16" s="9">
        <v>1233.5999999999999</v>
      </c>
      <c r="L16" s="8">
        <v>18</v>
      </c>
      <c r="M16" s="9">
        <v>2493.61</v>
      </c>
      <c r="N16" s="8">
        <v>1</v>
      </c>
      <c r="O16" s="9">
        <v>26.83</v>
      </c>
      <c r="P16" s="8">
        <v>0</v>
      </c>
      <c r="Q16" s="9">
        <v>0</v>
      </c>
      <c r="R16" s="8">
        <v>1</v>
      </c>
      <c r="S16" s="9">
        <v>432.05</v>
      </c>
      <c r="T16" s="8">
        <v>11</v>
      </c>
      <c r="U16" s="9">
        <v>0</v>
      </c>
      <c r="V16" s="8">
        <v>0</v>
      </c>
      <c r="W16" s="9">
        <v>0</v>
      </c>
      <c r="X16" s="8">
        <v>1</v>
      </c>
      <c r="Y16" s="9">
        <v>770.24</v>
      </c>
      <c r="Z16" s="8">
        <v>0</v>
      </c>
      <c r="AA16" s="9">
        <v>0</v>
      </c>
      <c r="AB16" s="8">
        <v>45</v>
      </c>
      <c r="AC16" s="9">
        <v>9210.08</v>
      </c>
      <c r="AD16" s="16">
        <f t="shared" si="0"/>
        <v>73</v>
      </c>
    </row>
    <row r="17" spans="1:30" ht="20.100000000000001" customHeight="1" x14ac:dyDescent="0.25">
      <c r="A17" s="5" t="s">
        <v>49</v>
      </c>
      <c r="B17" s="6" t="s">
        <v>50</v>
      </c>
      <c r="C17" s="7" t="s">
        <v>51</v>
      </c>
      <c r="D17" s="8">
        <v>23</v>
      </c>
      <c r="E17" s="9">
        <v>4968.9799999999996</v>
      </c>
      <c r="F17" s="8">
        <v>2</v>
      </c>
      <c r="G17" s="9">
        <v>1124.56</v>
      </c>
      <c r="H17" s="8">
        <v>3</v>
      </c>
      <c r="I17" s="9">
        <v>500.65</v>
      </c>
      <c r="J17" s="8">
        <v>24</v>
      </c>
      <c r="K17" s="9">
        <v>3583.33</v>
      </c>
      <c r="L17" s="8">
        <v>5</v>
      </c>
      <c r="M17" s="9">
        <v>1029.18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5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47</v>
      </c>
      <c r="AC17" s="9">
        <v>11206.7</v>
      </c>
      <c r="AD17" s="16">
        <f t="shared" si="0"/>
        <v>62</v>
      </c>
    </row>
    <row r="18" spans="1:30" ht="20.100000000000001" customHeight="1" x14ac:dyDescent="0.25">
      <c r="A18" s="5" t="s">
        <v>52</v>
      </c>
      <c r="B18" s="6" t="s">
        <v>53</v>
      </c>
      <c r="C18" s="7" t="s">
        <v>54</v>
      </c>
      <c r="D18" s="8">
        <v>40</v>
      </c>
      <c r="E18" s="9">
        <v>5565</v>
      </c>
      <c r="F18" s="8">
        <v>1</v>
      </c>
      <c r="G18" s="9">
        <v>508.34</v>
      </c>
      <c r="H18" s="8">
        <v>3</v>
      </c>
      <c r="I18" s="9">
        <v>446.74</v>
      </c>
      <c r="J18" s="8">
        <v>11</v>
      </c>
      <c r="K18" s="9">
        <v>2773.65</v>
      </c>
      <c r="L18" s="8">
        <v>12</v>
      </c>
      <c r="M18" s="9">
        <v>1769.79</v>
      </c>
      <c r="N18" s="8">
        <v>1</v>
      </c>
      <c r="O18" s="9">
        <v>44.67</v>
      </c>
      <c r="P18" s="8">
        <v>0</v>
      </c>
      <c r="Q18" s="9">
        <v>0</v>
      </c>
      <c r="R18" s="8">
        <v>0</v>
      </c>
      <c r="S18" s="9">
        <v>0</v>
      </c>
      <c r="T18" s="8">
        <v>1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53</v>
      </c>
      <c r="AC18" s="9">
        <v>11108.19</v>
      </c>
      <c r="AD18" s="16">
        <f t="shared" si="0"/>
        <v>69</v>
      </c>
    </row>
    <row r="19" spans="1:30" ht="20.100000000000001" customHeight="1" x14ac:dyDescent="0.25">
      <c r="A19" s="5" t="s">
        <v>55</v>
      </c>
      <c r="B19" s="6" t="s">
        <v>56</v>
      </c>
      <c r="C19" s="7" t="s">
        <v>57</v>
      </c>
      <c r="D19" s="8">
        <v>169</v>
      </c>
      <c r="E19" s="9">
        <v>28739.61</v>
      </c>
      <c r="F19" s="8">
        <v>7</v>
      </c>
      <c r="G19" s="9">
        <v>3450.65</v>
      </c>
      <c r="H19" s="8">
        <v>19</v>
      </c>
      <c r="I19" s="9">
        <v>2819</v>
      </c>
      <c r="J19" s="8">
        <v>102</v>
      </c>
      <c r="K19" s="9">
        <v>17453.61</v>
      </c>
      <c r="L19" s="8">
        <v>38</v>
      </c>
      <c r="M19" s="9">
        <v>5245.8</v>
      </c>
      <c r="N19" s="8">
        <v>4</v>
      </c>
      <c r="O19" s="9">
        <v>181.65</v>
      </c>
      <c r="P19" s="8">
        <v>0</v>
      </c>
      <c r="Q19" s="9">
        <v>0</v>
      </c>
      <c r="R19" s="8">
        <v>4</v>
      </c>
      <c r="S19" s="9">
        <v>1597.27</v>
      </c>
      <c r="T19" s="8">
        <v>30</v>
      </c>
      <c r="U19" s="9">
        <v>0</v>
      </c>
      <c r="V19" s="8">
        <v>0</v>
      </c>
      <c r="W19" s="9">
        <v>0</v>
      </c>
      <c r="X19" s="8">
        <v>0</v>
      </c>
      <c r="Y19" s="9">
        <v>0</v>
      </c>
      <c r="Z19" s="8">
        <v>0</v>
      </c>
      <c r="AA19" s="9">
        <v>0</v>
      </c>
      <c r="AB19" s="8">
        <v>281</v>
      </c>
      <c r="AC19" s="9">
        <v>59487.59</v>
      </c>
      <c r="AD19" s="16">
        <f t="shared" si="0"/>
        <v>373</v>
      </c>
    </row>
    <row r="20" spans="1:30" ht="20.100000000000001" customHeight="1" x14ac:dyDescent="0.25">
      <c r="A20" s="5" t="s">
        <v>58</v>
      </c>
      <c r="B20" s="6" t="s">
        <v>59</v>
      </c>
      <c r="C20" s="7" t="s">
        <v>60</v>
      </c>
      <c r="D20" s="8">
        <v>15</v>
      </c>
      <c r="E20" s="9">
        <v>2749.83</v>
      </c>
      <c r="F20" s="8">
        <v>0</v>
      </c>
      <c r="G20" s="9">
        <v>0</v>
      </c>
      <c r="H20" s="8">
        <v>2</v>
      </c>
      <c r="I20" s="9">
        <v>107.8</v>
      </c>
      <c r="J20" s="8">
        <v>5</v>
      </c>
      <c r="K20" s="9">
        <v>385.5</v>
      </c>
      <c r="L20" s="8">
        <v>9</v>
      </c>
      <c r="M20" s="9">
        <v>1354.8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13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20</v>
      </c>
      <c r="AC20" s="9">
        <v>4597.93</v>
      </c>
      <c r="AD20" s="16">
        <f t="shared" si="0"/>
        <v>44</v>
      </c>
    </row>
    <row r="21" spans="1:30" ht="20.100000000000001" customHeight="1" x14ac:dyDescent="0.25">
      <c r="A21" s="5" t="s">
        <v>61</v>
      </c>
      <c r="B21" s="6" t="s">
        <v>62</v>
      </c>
      <c r="C21" s="7" t="s">
        <v>63</v>
      </c>
      <c r="D21" s="8">
        <v>34</v>
      </c>
      <c r="E21" s="9">
        <v>5408.14</v>
      </c>
      <c r="F21" s="8">
        <v>2</v>
      </c>
      <c r="G21" s="9">
        <v>893.47</v>
      </c>
      <c r="H21" s="8">
        <v>2</v>
      </c>
      <c r="I21" s="9">
        <v>223.36</v>
      </c>
      <c r="J21" s="8">
        <v>10</v>
      </c>
      <c r="K21" s="9">
        <v>1772.33</v>
      </c>
      <c r="L21" s="8">
        <v>26</v>
      </c>
      <c r="M21" s="9">
        <v>3887.55</v>
      </c>
      <c r="N21" s="8">
        <v>2</v>
      </c>
      <c r="O21" s="9">
        <v>71.5</v>
      </c>
      <c r="P21" s="8">
        <v>0</v>
      </c>
      <c r="Q21" s="9">
        <v>0</v>
      </c>
      <c r="R21" s="8">
        <v>0</v>
      </c>
      <c r="S21" s="9">
        <v>0</v>
      </c>
      <c r="T21" s="8">
        <v>14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50</v>
      </c>
      <c r="AC21" s="9">
        <v>12256.35</v>
      </c>
      <c r="AD21" s="16">
        <f t="shared" si="0"/>
        <v>90</v>
      </c>
    </row>
    <row r="22" spans="1:30" ht="20.100000000000001" customHeight="1" x14ac:dyDescent="0.25">
      <c r="A22" s="5" t="s">
        <v>64</v>
      </c>
      <c r="B22" s="6" t="s">
        <v>65</v>
      </c>
      <c r="C22" s="7" t="s">
        <v>66</v>
      </c>
      <c r="D22" s="8">
        <v>77</v>
      </c>
      <c r="E22" s="9">
        <v>14003.84</v>
      </c>
      <c r="F22" s="8">
        <v>9</v>
      </c>
      <c r="G22" s="9">
        <v>2712.8</v>
      </c>
      <c r="H22" s="8">
        <v>10</v>
      </c>
      <c r="I22" s="9">
        <v>1494.23</v>
      </c>
      <c r="J22" s="8">
        <v>33</v>
      </c>
      <c r="K22" s="9">
        <v>7435.22</v>
      </c>
      <c r="L22" s="8">
        <v>28</v>
      </c>
      <c r="M22" s="9">
        <v>3814.71</v>
      </c>
      <c r="N22" s="8">
        <v>5</v>
      </c>
      <c r="O22" s="9">
        <v>142.88999999999999</v>
      </c>
      <c r="P22" s="8">
        <v>0</v>
      </c>
      <c r="Q22" s="9">
        <v>0</v>
      </c>
      <c r="R22" s="8">
        <v>1</v>
      </c>
      <c r="S22" s="9">
        <v>432.05</v>
      </c>
      <c r="T22" s="8">
        <v>20</v>
      </c>
      <c r="U22" s="9">
        <v>0</v>
      </c>
      <c r="V22" s="8">
        <v>0</v>
      </c>
      <c r="W22" s="9">
        <v>0</v>
      </c>
      <c r="X22" s="8">
        <v>0</v>
      </c>
      <c r="Y22" s="9">
        <v>0</v>
      </c>
      <c r="Z22" s="8">
        <v>0</v>
      </c>
      <c r="AA22" s="9">
        <v>0</v>
      </c>
      <c r="AB22" s="8">
        <v>119</v>
      </c>
      <c r="AC22" s="9">
        <v>30035.74</v>
      </c>
      <c r="AD22" s="16">
        <f t="shared" si="0"/>
        <v>183</v>
      </c>
    </row>
    <row r="23" spans="1:30" ht="20.100000000000001" customHeight="1" x14ac:dyDescent="0.25">
      <c r="A23" s="5" t="s">
        <v>67</v>
      </c>
      <c r="B23" s="6" t="s">
        <v>68</v>
      </c>
      <c r="C23" s="7" t="s">
        <v>69</v>
      </c>
      <c r="D23" s="8">
        <v>5</v>
      </c>
      <c r="E23" s="9">
        <v>963.76</v>
      </c>
      <c r="F23" s="8">
        <v>0</v>
      </c>
      <c r="G23" s="9">
        <v>0</v>
      </c>
      <c r="H23" s="8">
        <v>0</v>
      </c>
      <c r="I23" s="9">
        <v>0</v>
      </c>
      <c r="J23" s="8">
        <v>3</v>
      </c>
      <c r="K23" s="9">
        <v>231.3</v>
      </c>
      <c r="L23" s="8">
        <v>7</v>
      </c>
      <c r="M23" s="9">
        <v>808.47</v>
      </c>
      <c r="N23" s="8">
        <v>3</v>
      </c>
      <c r="O23" s="9">
        <v>137.13</v>
      </c>
      <c r="P23" s="8">
        <v>0</v>
      </c>
      <c r="Q23" s="9">
        <v>0</v>
      </c>
      <c r="R23" s="8">
        <v>0</v>
      </c>
      <c r="S23" s="9">
        <v>0</v>
      </c>
      <c r="T23" s="8">
        <v>9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13</v>
      </c>
      <c r="AC23" s="9">
        <v>2140.66</v>
      </c>
      <c r="AD23" s="16">
        <f t="shared" si="0"/>
        <v>27</v>
      </c>
    </row>
    <row r="24" spans="1:30" ht="20.100000000000001" customHeight="1" x14ac:dyDescent="0.25">
      <c r="A24" s="5" t="s">
        <v>70</v>
      </c>
      <c r="B24" s="6" t="s">
        <v>71</v>
      </c>
      <c r="C24" s="7" t="s">
        <v>72</v>
      </c>
      <c r="D24" s="8">
        <v>301</v>
      </c>
      <c r="E24" s="9">
        <v>50412.01</v>
      </c>
      <c r="F24" s="8">
        <v>22</v>
      </c>
      <c r="G24" s="9">
        <v>10922</v>
      </c>
      <c r="H24" s="8">
        <v>43</v>
      </c>
      <c r="I24" s="9">
        <v>6623.93</v>
      </c>
      <c r="J24" s="8">
        <v>176</v>
      </c>
      <c r="K24" s="9">
        <v>33326.050000000003</v>
      </c>
      <c r="L24" s="8">
        <v>85</v>
      </c>
      <c r="M24" s="9">
        <v>12446.58</v>
      </c>
      <c r="N24" s="8">
        <v>9</v>
      </c>
      <c r="O24" s="9">
        <v>402.03</v>
      </c>
      <c r="P24" s="8">
        <v>1</v>
      </c>
      <c r="Q24" s="9">
        <v>44.67</v>
      </c>
      <c r="R24" s="8">
        <v>6</v>
      </c>
      <c r="S24" s="9">
        <v>3129.5</v>
      </c>
      <c r="T24" s="8">
        <v>34</v>
      </c>
      <c r="U24" s="9">
        <v>0</v>
      </c>
      <c r="V24" s="8">
        <v>0</v>
      </c>
      <c r="W24" s="9">
        <v>0</v>
      </c>
      <c r="X24" s="8">
        <v>1</v>
      </c>
      <c r="Y24" s="9">
        <v>727.19</v>
      </c>
      <c r="Z24" s="8">
        <v>0</v>
      </c>
      <c r="AA24" s="9">
        <v>0</v>
      </c>
      <c r="AB24" s="8">
        <v>485</v>
      </c>
      <c r="AC24" s="9">
        <v>118033.96</v>
      </c>
      <c r="AD24" s="16">
        <f t="shared" si="0"/>
        <v>678</v>
      </c>
    </row>
    <row r="25" spans="1:30" ht="20.100000000000001" customHeight="1" x14ac:dyDescent="0.25">
      <c r="A25" s="5" t="s">
        <v>73</v>
      </c>
      <c r="B25" s="6" t="s">
        <v>74</v>
      </c>
      <c r="C25" s="7" t="s">
        <v>75</v>
      </c>
      <c r="D25" s="8">
        <v>33</v>
      </c>
      <c r="E25" s="9">
        <v>5247.36</v>
      </c>
      <c r="F25" s="8">
        <v>2</v>
      </c>
      <c r="G25" s="9">
        <v>1155.3699999999999</v>
      </c>
      <c r="H25" s="8">
        <v>3</v>
      </c>
      <c r="I25" s="9">
        <v>439.01</v>
      </c>
      <c r="J25" s="8">
        <v>12</v>
      </c>
      <c r="K25" s="9">
        <v>963.75</v>
      </c>
      <c r="L25" s="8">
        <v>26</v>
      </c>
      <c r="M25" s="9">
        <v>3952.44</v>
      </c>
      <c r="N25" s="8">
        <v>0</v>
      </c>
      <c r="O25" s="9">
        <v>0</v>
      </c>
      <c r="P25" s="8">
        <v>0</v>
      </c>
      <c r="Q25" s="9">
        <v>0</v>
      </c>
      <c r="R25" s="8">
        <v>0</v>
      </c>
      <c r="S25" s="9">
        <v>0</v>
      </c>
      <c r="T25" s="8">
        <v>17</v>
      </c>
      <c r="U25" s="9">
        <v>0</v>
      </c>
      <c r="V25" s="8">
        <v>0</v>
      </c>
      <c r="W25" s="9">
        <v>0</v>
      </c>
      <c r="X25" s="8">
        <v>0</v>
      </c>
      <c r="Y25" s="9">
        <v>0</v>
      </c>
      <c r="Z25" s="8">
        <v>0</v>
      </c>
      <c r="AA25" s="9">
        <v>0</v>
      </c>
      <c r="AB25" s="8">
        <v>46</v>
      </c>
      <c r="AC25" s="9">
        <v>11757.93</v>
      </c>
      <c r="AD25" s="16">
        <f t="shared" si="0"/>
        <v>93</v>
      </c>
    </row>
    <row r="26" spans="1:30" ht="20.100000000000001" customHeight="1" x14ac:dyDescent="0.25">
      <c r="A26" s="5" t="s">
        <v>76</v>
      </c>
      <c r="B26" s="6" t="s">
        <v>77</v>
      </c>
      <c r="C26" s="7" t="s">
        <v>78</v>
      </c>
      <c r="D26" s="8">
        <v>6</v>
      </c>
      <c r="E26" s="9">
        <v>654.70000000000005</v>
      </c>
      <c r="F26" s="8">
        <v>0</v>
      </c>
      <c r="G26" s="9">
        <v>0</v>
      </c>
      <c r="H26" s="8">
        <v>0</v>
      </c>
      <c r="I26" s="9">
        <v>0</v>
      </c>
      <c r="J26" s="8">
        <v>6</v>
      </c>
      <c r="K26" s="9">
        <v>1078.82</v>
      </c>
      <c r="L26" s="8">
        <v>12</v>
      </c>
      <c r="M26" s="9">
        <v>1411.75</v>
      </c>
      <c r="N26" s="8">
        <v>0</v>
      </c>
      <c r="O26" s="9">
        <v>0</v>
      </c>
      <c r="P26" s="8">
        <v>0</v>
      </c>
      <c r="Q26" s="9">
        <v>0</v>
      </c>
      <c r="R26" s="8">
        <v>1</v>
      </c>
      <c r="S26" s="9">
        <v>327.38</v>
      </c>
      <c r="T26" s="8">
        <v>12</v>
      </c>
      <c r="U26" s="9">
        <v>0</v>
      </c>
      <c r="V26" s="8">
        <v>0</v>
      </c>
      <c r="W26" s="9">
        <v>0</v>
      </c>
      <c r="X26" s="8">
        <v>0</v>
      </c>
      <c r="Y26" s="9">
        <v>0</v>
      </c>
      <c r="Z26" s="8">
        <v>0</v>
      </c>
      <c r="AA26" s="9">
        <v>0</v>
      </c>
      <c r="AB26" s="8">
        <v>20</v>
      </c>
      <c r="AC26" s="9">
        <v>3472.65</v>
      </c>
      <c r="AD26" s="16">
        <f t="shared" si="0"/>
        <v>37</v>
      </c>
    </row>
    <row r="27" spans="1:30" ht="20.100000000000001" customHeight="1" x14ac:dyDescent="0.25">
      <c r="A27" s="5" t="s">
        <v>79</v>
      </c>
      <c r="B27" s="6" t="s">
        <v>80</v>
      </c>
      <c r="C27" s="7" t="s">
        <v>81</v>
      </c>
      <c r="D27" s="8">
        <v>9</v>
      </c>
      <c r="E27" s="9">
        <v>1303.6099999999999</v>
      </c>
      <c r="F27" s="8">
        <v>1</v>
      </c>
      <c r="G27" s="9">
        <v>508.34</v>
      </c>
      <c r="H27" s="8">
        <v>1</v>
      </c>
      <c r="I27" s="9">
        <v>223.37</v>
      </c>
      <c r="J27" s="8">
        <v>3</v>
      </c>
      <c r="K27" s="9">
        <v>616.41</v>
      </c>
      <c r="L27" s="8">
        <v>1</v>
      </c>
      <c r="M27" s="9">
        <v>148.78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12</v>
      </c>
      <c r="AC27" s="9">
        <v>2800.51</v>
      </c>
      <c r="AD27" s="16">
        <f t="shared" si="0"/>
        <v>15</v>
      </c>
    </row>
    <row r="28" spans="1:30" ht="20.100000000000001" customHeight="1" x14ac:dyDescent="0.25">
      <c r="A28" s="5" t="s">
        <v>82</v>
      </c>
      <c r="B28" s="6" t="s">
        <v>21</v>
      </c>
      <c r="C28" s="7" t="s">
        <v>83</v>
      </c>
      <c r="D28" s="8">
        <v>28</v>
      </c>
      <c r="E28" s="9">
        <v>7163.24</v>
      </c>
      <c r="F28" s="8">
        <v>2</v>
      </c>
      <c r="G28" s="9">
        <v>1155.3699999999999</v>
      </c>
      <c r="H28" s="8">
        <v>9</v>
      </c>
      <c r="I28" s="9">
        <v>1540.51</v>
      </c>
      <c r="J28" s="8">
        <v>15</v>
      </c>
      <c r="K28" s="9">
        <v>2003.63</v>
      </c>
      <c r="L28" s="8">
        <v>29</v>
      </c>
      <c r="M28" s="9">
        <v>4288.05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13</v>
      </c>
      <c r="U28" s="9">
        <v>0</v>
      </c>
      <c r="V28" s="8">
        <v>0</v>
      </c>
      <c r="W28" s="9">
        <v>0</v>
      </c>
      <c r="X28" s="8">
        <v>1</v>
      </c>
      <c r="Y28" s="9">
        <v>770.24</v>
      </c>
      <c r="Z28" s="8">
        <v>0</v>
      </c>
      <c r="AA28" s="9">
        <v>0</v>
      </c>
      <c r="AB28" s="8">
        <v>46</v>
      </c>
      <c r="AC28" s="9">
        <v>16921.04</v>
      </c>
      <c r="AD28" s="16">
        <f t="shared" si="0"/>
        <v>97</v>
      </c>
    </row>
    <row r="29" spans="1:30" ht="20.100000000000001" customHeight="1" x14ac:dyDescent="0.25">
      <c r="A29" s="5" t="s">
        <v>84</v>
      </c>
      <c r="B29" s="6" t="s">
        <v>85</v>
      </c>
      <c r="C29" s="7" t="s">
        <v>86</v>
      </c>
      <c r="D29" s="8">
        <v>18</v>
      </c>
      <c r="E29" s="9">
        <v>2718.91</v>
      </c>
      <c r="F29" s="8">
        <v>0</v>
      </c>
      <c r="G29" s="9">
        <v>0</v>
      </c>
      <c r="H29" s="8">
        <v>6</v>
      </c>
      <c r="I29" s="9">
        <v>885.75</v>
      </c>
      <c r="J29" s="8">
        <v>8</v>
      </c>
      <c r="K29" s="9">
        <v>616.79999999999995</v>
      </c>
      <c r="L29" s="8">
        <v>6</v>
      </c>
      <c r="M29" s="9">
        <v>908.46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3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26</v>
      </c>
      <c r="AC29" s="9">
        <v>5129.92</v>
      </c>
      <c r="AD29" s="16">
        <f t="shared" si="0"/>
        <v>41</v>
      </c>
    </row>
    <row r="30" spans="1:30" ht="20.100000000000001" customHeight="1" x14ac:dyDescent="0.25">
      <c r="A30" s="5" t="s">
        <v>87</v>
      </c>
      <c r="B30" s="6" t="s">
        <v>88</v>
      </c>
      <c r="C30" s="7" t="s">
        <v>89</v>
      </c>
      <c r="D30" s="8">
        <v>4</v>
      </c>
      <c r="E30" s="9">
        <v>1956.41</v>
      </c>
      <c r="F30" s="8">
        <v>4</v>
      </c>
      <c r="G30" s="9">
        <v>1589.46</v>
      </c>
      <c r="H30" s="8">
        <v>2</v>
      </c>
      <c r="I30" s="9">
        <v>415.93</v>
      </c>
      <c r="J30" s="8">
        <v>2</v>
      </c>
      <c r="K30" s="9">
        <v>539.30999999999995</v>
      </c>
      <c r="L30" s="8">
        <v>9</v>
      </c>
      <c r="M30" s="9">
        <v>1093</v>
      </c>
      <c r="N30" s="8">
        <v>3</v>
      </c>
      <c r="O30" s="9">
        <v>82.99</v>
      </c>
      <c r="P30" s="8">
        <v>0</v>
      </c>
      <c r="Q30" s="9">
        <v>0</v>
      </c>
      <c r="R30" s="8">
        <v>0</v>
      </c>
      <c r="S30" s="9">
        <v>0</v>
      </c>
      <c r="T30" s="8">
        <v>2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12</v>
      </c>
      <c r="AC30" s="9">
        <v>5677.1</v>
      </c>
      <c r="AD30" s="16">
        <f t="shared" si="0"/>
        <v>26</v>
      </c>
    </row>
    <row r="31" spans="1:30" ht="21" customHeight="1" x14ac:dyDescent="0.25">
      <c r="A31" s="10"/>
      <c r="B31" s="11"/>
      <c r="C31" s="10" t="s">
        <v>90</v>
      </c>
      <c r="D31" s="12">
        <v>1110</v>
      </c>
      <c r="E31" s="13">
        <v>191194.12</v>
      </c>
      <c r="F31" s="12">
        <v>66</v>
      </c>
      <c r="G31" s="13">
        <v>31553.31</v>
      </c>
      <c r="H31" s="12">
        <v>139</v>
      </c>
      <c r="I31" s="13">
        <v>21389.16</v>
      </c>
      <c r="J31" s="12">
        <v>623</v>
      </c>
      <c r="K31" s="13">
        <v>107495.1</v>
      </c>
      <c r="L31" s="12">
        <v>417</v>
      </c>
      <c r="M31" s="13">
        <v>59971.01</v>
      </c>
      <c r="N31" s="12">
        <v>35</v>
      </c>
      <c r="O31" s="13">
        <v>1348.86</v>
      </c>
      <c r="P31" s="12">
        <v>2</v>
      </c>
      <c r="Q31" s="13">
        <v>89.34</v>
      </c>
      <c r="R31" s="12">
        <v>29</v>
      </c>
      <c r="S31" s="13">
        <v>13303.32</v>
      </c>
      <c r="T31" s="12">
        <v>254</v>
      </c>
      <c r="U31" s="13">
        <v>0</v>
      </c>
      <c r="V31" s="12">
        <v>1</v>
      </c>
      <c r="W31" s="13">
        <v>19</v>
      </c>
      <c r="X31" s="12">
        <v>4</v>
      </c>
      <c r="Y31" s="13">
        <v>3037.91</v>
      </c>
      <c r="Z31" s="12">
        <v>0</v>
      </c>
      <c r="AA31" s="13">
        <v>0</v>
      </c>
      <c r="AB31" s="12">
        <v>1818</v>
      </c>
      <c r="AC31" s="13">
        <v>429401.13</v>
      </c>
      <c r="AD31" s="17">
        <f>SUM(AD7:AD30)</f>
        <v>2680</v>
      </c>
    </row>
    <row r="32" spans="1:30" ht="9.9499999999999993" customHeight="1" x14ac:dyDescent="0.25"/>
    <row r="33" spans="24:29" x14ac:dyDescent="0.25">
      <c r="X33" s="4"/>
      <c r="Y33" s="3"/>
      <c r="Z33" s="4"/>
      <c r="AA33" s="3"/>
      <c r="AB33" s="4" t="s">
        <v>92</v>
      </c>
      <c r="AC33" s="18">
        <v>37.619999999999997</v>
      </c>
    </row>
    <row r="34" spans="24:29" x14ac:dyDescent="0.25">
      <c r="X34" s="4"/>
      <c r="Y34" s="4"/>
      <c r="Z34" s="4"/>
      <c r="AA34" s="3"/>
      <c r="AB34" s="19" t="s">
        <v>93</v>
      </c>
      <c r="AC34" s="20">
        <f>AC31+AC33</f>
        <v>429438.75</v>
      </c>
    </row>
    <row r="35" spans="24:29" x14ac:dyDescent="0.25">
      <c r="X35" s="4"/>
      <c r="Y35" s="4"/>
      <c r="Z35" s="4"/>
      <c r="AA35" s="3"/>
      <c r="AB35" s="4"/>
      <c r="AC35" s="18"/>
    </row>
    <row r="36" spans="24:29" x14ac:dyDescent="0.25">
      <c r="X36" s="19"/>
      <c r="Y36" s="19"/>
      <c r="Z36" s="4"/>
      <c r="AA36" s="3"/>
      <c r="AB36" s="4"/>
      <c r="AC36" s="18"/>
    </row>
    <row r="37" spans="24:29" x14ac:dyDescent="0.25">
      <c r="X37" s="4"/>
      <c r="Y37" s="3"/>
      <c r="Z37" s="4"/>
      <c r="AA37" s="3"/>
      <c r="AB37" s="4"/>
      <c r="AC37" s="18"/>
    </row>
    <row r="38" spans="24:29" x14ac:dyDescent="0.25">
      <c r="X38" s="4"/>
      <c r="Y38" s="3"/>
      <c r="Z38" s="4"/>
      <c r="AA38" s="3"/>
      <c r="AB38" s="19"/>
      <c r="AC38" s="20"/>
    </row>
  </sheetData>
  <mergeCells count="25">
    <mergeCell ref="Z5:AA5"/>
    <mergeCell ref="AB5:AB6"/>
    <mergeCell ref="AC5:AC6"/>
    <mergeCell ref="A1:AC1"/>
    <mergeCell ref="A2:C2"/>
    <mergeCell ref="D2:G2"/>
    <mergeCell ref="X2:AC2"/>
    <mergeCell ref="A3:C3"/>
    <mergeCell ref="D3:G3"/>
    <mergeCell ref="AD5:AD6"/>
    <mergeCell ref="A4:AC4"/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rintOptions gridLines="1"/>
  <pageMargins left="0.51181102362204722" right="0.11811023622047245" top="0.23622047244094491" bottom="0" header="0.31496062992125984" footer="0.31496062992125984"/>
  <pageSetup scale="74" orientation="landscape" useFirstPageNumber="1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91BC-C5ED-43B2-AC38-ED377EA3F2F8}">
  <dimension ref="A10:C26"/>
  <sheetViews>
    <sheetView topLeftCell="A4" workbookViewId="0">
      <selection activeCell="H34" sqref="H34"/>
    </sheetView>
  </sheetViews>
  <sheetFormatPr defaultRowHeight="15" x14ac:dyDescent="0.25"/>
  <cols>
    <col min="1" max="1" width="61.5703125" customWidth="1"/>
    <col min="2" max="2" width="12.5703125" customWidth="1"/>
    <col min="3" max="3" width="16.42578125" customWidth="1"/>
  </cols>
  <sheetData>
    <row r="10" spans="1:3" ht="15.75" x14ac:dyDescent="0.25">
      <c r="A10" s="47" t="s">
        <v>94</v>
      </c>
      <c r="B10" s="50" t="s">
        <v>95</v>
      </c>
      <c r="C10" s="51" t="s">
        <v>95</v>
      </c>
    </row>
    <row r="11" spans="1:3" ht="15.75" x14ac:dyDescent="0.25">
      <c r="A11" s="48"/>
      <c r="B11" s="50">
        <v>11</v>
      </c>
      <c r="C11" s="51" t="s">
        <v>34</v>
      </c>
    </row>
    <row r="12" spans="1:3" ht="47.25" x14ac:dyDescent="0.25">
      <c r="A12" s="49"/>
      <c r="B12" s="21" t="s">
        <v>91</v>
      </c>
      <c r="C12" s="22" t="s">
        <v>17</v>
      </c>
    </row>
    <row r="13" spans="1:3" x14ac:dyDescent="0.25">
      <c r="A13" s="23" t="s">
        <v>3</v>
      </c>
      <c r="B13" s="24">
        <v>1110</v>
      </c>
      <c r="C13" s="25">
        <v>191194.12</v>
      </c>
    </row>
    <row r="14" spans="1:3" x14ac:dyDescent="0.25">
      <c r="A14" s="26" t="s">
        <v>4</v>
      </c>
      <c r="B14" s="24">
        <v>66</v>
      </c>
      <c r="C14" s="25">
        <v>31553.31</v>
      </c>
    </row>
    <row r="15" spans="1:3" x14ac:dyDescent="0.25">
      <c r="A15" s="26" t="s">
        <v>5</v>
      </c>
      <c r="B15" s="24">
        <v>139</v>
      </c>
      <c r="C15" s="25">
        <v>21389.16</v>
      </c>
    </row>
    <row r="16" spans="1:3" x14ac:dyDescent="0.25">
      <c r="A16" s="26" t="s">
        <v>96</v>
      </c>
      <c r="B16" s="34">
        <v>623</v>
      </c>
      <c r="C16" s="25">
        <v>107495.1</v>
      </c>
    </row>
    <row r="17" spans="1:3" x14ac:dyDescent="0.25">
      <c r="A17" s="26" t="s">
        <v>7</v>
      </c>
      <c r="B17" s="24">
        <v>417</v>
      </c>
      <c r="C17" s="25">
        <v>59971.01</v>
      </c>
    </row>
    <row r="18" spans="1:3" x14ac:dyDescent="0.25">
      <c r="A18" s="26" t="s">
        <v>8</v>
      </c>
      <c r="B18" s="24">
        <v>35</v>
      </c>
      <c r="C18" s="25">
        <v>1348.86</v>
      </c>
    </row>
    <row r="19" spans="1:3" x14ac:dyDescent="0.25">
      <c r="A19" s="26" t="s">
        <v>9</v>
      </c>
      <c r="B19" s="24">
        <v>2</v>
      </c>
      <c r="C19" s="25">
        <v>89.34</v>
      </c>
    </row>
    <row r="20" spans="1:3" x14ac:dyDescent="0.25">
      <c r="A20" s="26" t="s">
        <v>10</v>
      </c>
      <c r="B20" s="24">
        <v>29</v>
      </c>
      <c r="C20" s="25">
        <v>13303.32</v>
      </c>
    </row>
    <row r="21" spans="1:3" x14ac:dyDescent="0.25">
      <c r="A21" s="26" t="s">
        <v>12</v>
      </c>
      <c r="B21" s="24">
        <v>1</v>
      </c>
      <c r="C21" s="25">
        <v>19</v>
      </c>
    </row>
    <row r="22" spans="1:3" x14ac:dyDescent="0.25">
      <c r="A22" s="26" t="s">
        <v>11</v>
      </c>
      <c r="B22" s="24">
        <v>254</v>
      </c>
      <c r="C22" s="25">
        <v>0</v>
      </c>
    </row>
    <row r="23" spans="1:3" x14ac:dyDescent="0.25">
      <c r="A23" s="26" t="s">
        <v>13</v>
      </c>
      <c r="B23" s="24">
        <v>4</v>
      </c>
      <c r="C23" s="25">
        <v>3037.91</v>
      </c>
    </row>
    <row r="24" spans="1:3" x14ac:dyDescent="0.25">
      <c r="A24" s="27" t="s">
        <v>97</v>
      </c>
      <c r="B24" s="28">
        <v>0</v>
      </c>
      <c r="C24" s="25">
        <v>0</v>
      </c>
    </row>
    <row r="25" spans="1:3" x14ac:dyDescent="0.25">
      <c r="A25" s="29" t="s">
        <v>92</v>
      </c>
      <c r="B25" s="28">
        <v>0</v>
      </c>
      <c r="C25" s="30">
        <v>37.619999999999997</v>
      </c>
    </row>
    <row r="26" spans="1:3" ht="18.75" x14ac:dyDescent="0.3">
      <c r="A26" s="31" t="s">
        <v>98</v>
      </c>
      <c r="B26" s="32">
        <f>SUM(B13:B25)</f>
        <v>2680</v>
      </c>
      <c r="C26" s="33">
        <f>SUM(C13:C25)</f>
        <v>429438.75</v>
      </c>
    </row>
  </sheetData>
  <mergeCells count="3">
    <mergeCell ref="A10:A12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XI 23</vt:lpstr>
      <vt:lpstr>PO VRSTAMA PRAVA XI 23</vt:lpstr>
      <vt:lpstr>'XI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2023-12-13T08:48:12Z</cp:lastPrinted>
  <dcterms:created xsi:type="dcterms:W3CDTF">2023-12-05T08:25:12Z</dcterms:created>
  <dcterms:modified xsi:type="dcterms:W3CDTF">2023-12-18T11:50:23Z</dcterms:modified>
</cp:coreProperties>
</file>