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CA-PC\Downloads\"/>
    </mc:Choice>
  </mc:AlternateContent>
  <xr:revisionPtr revIDLastSave="0" documentId="13_ncr:1_{AADB8F7F-7BA2-4696-9724-58C89596C324}" xr6:coauthVersionLast="36" xr6:coauthVersionMax="36" xr10:uidLastSave="{00000000-0000-0000-0000-000000000000}"/>
  <bookViews>
    <workbookView xWindow="0" yWindow="0" windowWidth="19200" windowHeight="7065" tabRatio="528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24" i="1"/>
  <c r="J125" i="1"/>
  <c r="J126" i="1"/>
  <c r="J127" i="1"/>
  <c r="J128" i="1"/>
  <c r="I129" i="1"/>
  <c r="H129" i="1"/>
  <c r="G129" i="1"/>
  <c r="J96" i="1"/>
  <c r="J97" i="1"/>
  <c r="J98" i="1"/>
  <c r="J99" i="1"/>
  <c r="J100" i="1"/>
  <c r="J101" i="1"/>
  <c r="J102" i="1"/>
  <c r="J103" i="1"/>
  <c r="J104" i="1"/>
  <c r="J95" i="1"/>
  <c r="J105" i="1" l="1"/>
  <c r="I89" i="1"/>
  <c r="H89" i="1"/>
  <c r="G89" i="1"/>
  <c r="F89" i="1"/>
  <c r="E89" i="1"/>
  <c r="J88" i="1"/>
  <c r="J87" i="1"/>
  <c r="J86" i="1"/>
  <c r="J85" i="1"/>
  <c r="J84" i="1"/>
  <c r="J83" i="1"/>
  <c r="J82" i="1"/>
  <c r="J81" i="1"/>
  <c r="J80" i="1"/>
  <c r="J79" i="1"/>
  <c r="I73" i="1"/>
  <c r="H73" i="1"/>
  <c r="G73" i="1"/>
  <c r="J72" i="1"/>
  <c r="J71" i="1"/>
  <c r="J70" i="1"/>
  <c r="J69" i="1"/>
  <c r="J13" i="1"/>
  <c r="J12" i="1"/>
  <c r="J11" i="1"/>
  <c r="J73" i="1" l="1"/>
  <c r="J89" i="1"/>
  <c r="J15" i="1"/>
  <c r="J112" i="1" l="1"/>
  <c r="J113" i="1"/>
  <c r="J114" i="1"/>
  <c r="J115" i="1"/>
  <c r="J111" i="1"/>
  <c r="J42" i="1"/>
  <c r="J43" i="1"/>
  <c r="J44" i="1"/>
  <c r="J45" i="1"/>
  <c r="J46" i="1"/>
  <c r="J37" i="1"/>
  <c r="J38" i="1"/>
  <c r="J122" i="1"/>
  <c r="J129" i="1" l="1"/>
  <c r="J116" i="1"/>
  <c r="J62" i="1" l="1"/>
  <c r="J61" i="1"/>
  <c r="J60" i="1"/>
  <c r="J59" i="1"/>
  <c r="J58" i="1"/>
  <c r="J57" i="1"/>
  <c r="J56" i="1"/>
  <c r="J55" i="1"/>
  <c r="J54" i="1"/>
  <c r="J53" i="1"/>
  <c r="J41" i="1"/>
  <c r="J40" i="1"/>
  <c r="J39" i="1"/>
  <c r="J47" i="1" l="1"/>
  <c r="J63" i="1"/>
  <c r="J30" i="1" l="1"/>
  <c r="J29" i="1"/>
  <c r="J28" i="1"/>
  <c r="J27" i="1"/>
  <c r="J26" i="1"/>
  <c r="J25" i="1"/>
  <c r="J24" i="1"/>
  <c r="J23" i="1"/>
  <c r="J22" i="1"/>
  <c r="J21" i="1"/>
  <c r="J31" i="1" l="1"/>
  <c r="C135" i="1" s="1"/>
  <c r="G135" i="1" l="1"/>
  <c r="H1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MPNI</author>
  </authors>
  <commentList>
    <comment ref="B120" authorId="0" shapeId="0" xr:uid="{D66CBC9C-FDFF-4C87-B7B8-459EFF45D8F2}">
      <text>
        <r>
          <rPr>
            <b/>
            <sz val="9"/>
            <color indexed="81"/>
            <rFont val="Tahoma"/>
            <family val="2"/>
          </rPr>
          <t>MPNI:</t>
        </r>
        <r>
          <rPr>
            <sz val="9"/>
            <color indexed="81"/>
            <rFont val="Tahoma"/>
            <family val="2"/>
          </rPr>
          <t xml:space="preserve">
da li je logično da ovako ostane posebna kolona za PDV ili je logičnije da id eposeban sheet za cijenu sa PDV? Znam da je ovako u dijaspori ali pitam:-)</t>
        </r>
      </text>
    </comment>
  </commentList>
</comments>
</file>

<file path=xl/sharedStrings.xml><?xml version="1.0" encoding="utf-8"?>
<sst xmlns="http://schemas.openxmlformats.org/spreadsheetml/2006/main" count="114" uniqueCount="87">
  <si>
    <t>Naziv projekta</t>
  </si>
  <si>
    <t>Naziv ustanove</t>
  </si>
  <si>
    <t>FINANSIJSKI PLAN PROJEKTA</t>
  </si>
  <si>
    <t>Ime i prezime</t>
  </si>
  <si>
    <t>UKUPNO</t>
  </si>
  <si>
    <t>Dodatno objašnjenje:</t>
  </si>
  <si>
    <t>Redni broj troška</t>
  </si>
  <si>
    <t>Naziv usluge</t>
  </si>
  <si>
    <t>Naziv opreme</t>
  </si>
  <si>
    <t>B. Troškovi nabavke istraživačke opreme</t>
  </si>
  <si>
    <t>A. Nabavna vrijednost bez PDV-a</t>
  </si>
  <si>
    <t>B. Količina</t>
  </si>
  <si>
    <t xml:space="preserve">A. Broj sati/dana rada </t>
  </si>
  <si>
    <t>B. Sat ili dan</t>
  </si>
  <si>
    <t>C. Cijena rada</t>
  </si>
  <si>
    <t xml:space="preserve">C. Troškovi korišćenja opreme na drugoj instituciji </t>
  </si>
  <si>
    <t xml:space="preserve">Dodatno objašnjenje: </t>
  </si>
  <si>
    <t>D. Troškovi potrošnog materijala</t>
  </si>
  <si>
    <t xml:space="preserve">F. Troškovi pratećih konsultantskih usluga </t>
  </si>
  <si>
    <t>Naziv usluge/konsultanta</t>
  </si>
  <si>
    <t>A. Broj sati/dana rada na projektu</t>
  </si>
  <si>
    <t>C. Cijena usluge</t>
  </si>
  <si>
    <t>G. Troškovi diseminacije</t>
  </si>
  <si>
    <t>Opis aktivnosti</t>
  </si>
  <si>
    <t>A.Opis troška</t>
  </si>
  <si>
    <t>B.Količina</t>
  </si>
  <si>
    <t>C.Jedinična vrijednost</t>
  </si>
  <si>
    <t>Trošak usluge/konsultanta (A*C)</t>
  </si>
  <si>
    <t>Trošak materijala / sitnog inventara (A*B)</t>
  </si>
  <si>
    <t>Trošak rada (A*C)</t>
  </si>
  <si>
    <t>Trošak opreme (A*B)</t>
  </si>
  <si>
    <t>Naziv prihvatljivog troška</t>
  </si>
  <si>
    <t xml:space="preserve">B. Iznos PDV-a </t>
  </si>
  <si>
    <t>C. Iznos prihvatljivog troška bez PDV-a</t>
  </si>
  <si>
    <t>H. PDV na prihvatljive troškove</t>
  </si>
  <si>
    <t>INDIREKTNI TROŠKOVI</t>
  </si>
  <si>
    <t>Indirektni troškovi do 10%</t>
  </si>
  <si>
    <t>Trošak diseminacije (B*C)</t>
  </si>
  <si>
    <t>A. Iznos prihvatljivog troška sa PDV-om</t>
  </si>
  <si>
    <t>Trošak PDV-a (A-C)</t>
  </si>
  <si>
    <t>Ukupna vrijednost direktnih troškova</t>
  </si>
  <si>
    <t>A. Neto</t>
  </si>
  <si>
    <t>KONKURS ZA FINANSIRANJE POSTDOKTORSKIH ISTRAŽIVANJA ZA IZVRSNOST</t>
  </si>
  <si>
    <t>Naziv ustanove Podnosioca prijave</t>
  </si>
  <si>
    <t>Napomena:  Pravo na troškove istraživačkog osoblja ima isključivo Podnosilac prijave. Ukupan iznos troškova istraživačkog osoblja ne smije biti veći od 25% ukupne vrijednosti projekta, ukoliko nisu predviđena nova zapošljavanja, odnosno ne smije biti veći od 45% ukupne vrijednosti projekta ukoliko su predviđena nova zapošljavanja.</t>
  </si>
  <si>
    <t>Naziv materijala /uređaja</t>
  </si>
  <si>
    <t xml:space="preserve">Napomena: Pravo na indirektne troškove ima isključivo Podnosilac prijave. Indirektni troškovi nastali kao posljedica sprovođenja projekta kod Podnosioca prijave mogu biti do 10% ukupne vrijednosti projekta. </t>
  </si>
  <si>
    <t>Rukovodilac/ rukovoditeljka projekta</t>
  </si>
  <si>
    <t>Unesite naziv projekta</t>
  </si>
  <si>
    <t>A. Troškovi mjesečne zarade/honorara Rukovodioca/Rukovoditeljke i članova istraživačkog tima (ukoliko je primjenljivo)</t>
  </si>
  <si>
    <t>Godina</t>
  </si>
  <si>
    <t>B. Bruto II</t>
  </si>
  <si>
    <t xml:space="preserve">C. Broj mjeseci rada </t>
  </si>
  <si>
    <t>Ukupan Bruto 2 iznos (B*C)</t>
  </si>
  <si>
    <t>I</t>
  </si>
  <si>
    <t>II</t>
  </si>
  <si>
    <t>III</t>
  </si>
  <si>
    <t>Pozicija na projektu</t>
  </si>
  <si>
    <t>Rukovodilac/ rukovoditeljka</t>
  </si>
  <si>
    <t>Član/ica istraživačkog tima</t>
  </si>
  <si>
    <t>Lap top</t>
  </si>
  <si>
    <t>Pod stavku „oprema“ smatra se oprema čija je jedinična vrijednost jednaka ili veća od 300,00€ bez PDV-a. Pravo na nabavku opreme čija je jedinična vrijednost veća od 300,00€ bez PDV-a ima isključivo Podnosilac prijave. Ukupan iznos troškova nabavke opreme ne smije prelaziti 40% ukupne vrijednosti projekta.</t>
  </si>
  <si>
    <t>Softver - naziv</t>
  </si>
  <si>
    <t>Pravo na korišćenje opreme na drugoj instituciji imaju Podnosilac prijave i partnerske institucije iz Crne Gore, ako učestvuju u projektu. Ukupan iznos troškova korišćenja opreme na drugoj instituciji ne smije biti veći od 20% ukupne vrijednosti projekta.</t>
  </si>
  <si>
    <t>Pravo na nabavku potrošnog materijala ima Podnosilac prijave i partnerske institucije iz Crne Gore, ako učestvuju u projektu. Ukupan iznos troškova potrošnog materijala ne smije biti veći od 30% ukupne vrijednosti projekta.</t>
  </si>
  <si>
    <t>Broj planiranih posjeta naučnim skupovima i konferencijama</t>
  </si>
  <si>
    <t>Trošak kratkoročne mobilnosti</t>
  </si>
  <si>
    <t xml:space="preserve">Navesti grad i zemlju boravka </t>
  </si>
  <si>
    <t>Period boravka: od-do (mjesec/ godina)</t>
  </si>
  <si>
    <t>Troškovi putovanja</t>
  </si>
  <si>
    <t>Troškovi smještaja</t>
  </si>
  <si>
    <t>Mjesečni iznos za lične troškove</t>
  </si>
  <si>
    <t>Troškovi zdravstvenog osiguranja</t>
  </si>
  <si>
    <t>Ukupno trajanje mobilnosti (u mjesecima)</t>
  </si>
  <si>
    <t>Trošak srednjoročne mobilnosti</t>
  </si>
  <si>
    <t xml:space="preserve">E. Troškovi kratkoročne mobilnosti </t>
  </si>
  <si>
    <t>Napomena: Uključuju dnevnice, troškove smještaja i troškove prevoza za učestvovanje na naučnim skupovima i konferencijama, isključivo u svrhu diseminacije i prezentacije rezultata istraživanja. Pravo na troškove kratkoročne mobilnosti ima Podnosilac prijave. Takođe, partnerske institucije, uključujući inostrane partnere, imaju pravo na ove troškove.</t>
  </si>
  <si>
    <t>Iznos troškova za rukovodioca/ rukovoditeljku</t>
  </si>
  <si>
    <t>Iznos troškova za članove iz partnerske institucije</t>
  </si>
  <si>
    <t>Iznos troškova za članove istraživačkog tima iz Crne Gore</t>
  </si>
  <si>
    <t>F. Troškovi srednjoročne mobilnosti</t>
  </si>
  <si>
    <t>Naziv ustanove/institucije u inostranstvu</t>
  </si>
  <si>
    <t>03/2026-05/2026</t>
  </si>
  <si>
    <t>Napomena: Pravo na troškove srednjoročne mobilnosti ima Podnosilac prijave. Ukupan iznos troškova mobilnosti pod tačkom E. i F. ne smije biti veći od 25% ukupne vrijednosti projekta. Rukovodilac/Rukovoditeljka projekta obavezan/obavezna je da tokom trajanja projekta ostvari najmanje jednu srednjoročnu mobilnost godišnje u trajanju od najmanje tri mjeseca.</t>
  </si>
  <si>
    <t>Napomena: Pravo na troškove konsultantskih usluga ima Podnosilac prijave. Ukupan iznos troškova pratećih konsultantskih usluga ne smije biti veći od 10% ukupne vrijednosti projekta.</t>
  </si>
  <si>
    <t>Napomena: Pravo na troškove diseminacije ima Podnosilac prijave. Takođe, partnerske institucije, uključujući inostrane partnere, imaju pravo na ove troškove.
Ukupan iznos troškova diseminacije ne smije biti veći od 20% ukupne vrijednosti projekta.</t>
  </si>
  <si>
    <t>Napomena: PDV na prihvatljive troškove za koje Podnosilac prijave i partneri iz Crne Gore, ako učestvuju u projektu, ne mogu omogućiti povraćaj.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</si>
</sst>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6" formatCode="_([$€-2]\ * #,##0.00_);_([$€-2]\ * \(#,##0.00\);_([$€-2]\ 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Fill="1" applyBorder="1"/>
    <xf numFmtId="0" fontId="11" fillId="4" borderId="1" xfId="0" applyFont="1" applyFill="1" applyBorder="1" applyAlignment="1">
      <alignment wrapText="1"/>
    </xf>
    <xf numFmtId="0" fontId="11" fillId="0" borderId="0" xfId="0" applyFont="1" applyFill="1" applyBorder="1"/>
    <xf numFmtId="9" fontId="10" fillId="0" borderId="1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2" borderId="2" xfId="0" applyFont="1" applyFill="1" applyBorder="1"/>
    <xf numFmtId="0" fontId="2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6" xfId="0" applyNumberFormat="1" applyFont="1" applyBorder="1" applyAlignment="1"/>
    <xf numFmtId="164" fontId="1" fillId="0" borderId="0" xfId="0" applyNumberFormat="1" applyFont="1" applyBorder="1" applyAlignment="1"/>
    <xf numFmtId="0" fontId="0" fillId="0" borderId="3" xfId="0" applyBorder="1" applyAlignment="1">
      <alignment vertical="top" readingOrder="1"/>
    </xf>
    <xf numFmtId="0" fontId="0" fillId="0" borderId="4" xfId="0" applyBorder="1" applyAlignment="1">
      <alignment vertical="top" readingOrder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2" fillId="5" borderId="4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12" fillId="0" borderId="3" xfId="0" applyFont="1" applyFill="1" applyBorder="1" applyAlignment="1">
      <alignment vertical="top"/>
    </xf>
    <xf numFmtId="0" fontId="12" fillId="0" borderId="4" xfId="0" applyFont="1" applyFill="1" applyBorder="1" applyAlignment="1">
      <alignment vertical="top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/>
    </xf>
    <xf numFmtId="166" fontId="15" fillId="0" borderId="4" xfId="0" applyNumberFormat="1" applyFont="1" applyBorder="1" applyAlignment="1">
      <alignment vertical="center"/>
    </xf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0" fontId="0" fillId="2" borderId="1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4" fontId="0" fillId="3" borderId="1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/>
    <xf numFmtId="0" fontId="0" fillId="0" borderId="1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166" fontId="1" fillId="2" borderId="2" xfId="0" applyNumberFormat="1" applyFont="1" applyFill="1" applyBorder="1"/>
    <xf numFmtId="1" fontId="0" fillId="0" borderId="2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top" wrapText="1" readingOrder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3:P176"/>
  <sheetViews>
    <sheetView tabSelected="1" zoomScale="90" zoomScaleNormal="90" workbookViewId="0">
      <selection activeCell="G138" sqref="G138"/>
    </sheetView>
  </sheetViews>
  <sheetFormatPr defaultRowHeight="14.25" x14ac:dyDescent="0.45"/>
  <cols>
    <col min="2" max="2" width="18.3984375" customWidth="1"/>
    <col min="3" max="3" width="15.73046875" customWidth="1"/>
    <col min="4" max="4" width="10.73046875" customWidth="1"/>
    <col min="5" max="5" width="16.59765625" customWidth="1"/>
    <col min="6" max="6" width="15.3984375" customWidth="1"/>
    <col min="7" max="7" width="19.73046875" customWidth="1"/>
    <col min="8" max="8" width="13.265625" customWidth="1"/>
    <col min="9" max="9" width="19.73046875" customWidth="1"/>
    <col min="10" max="10" width="35.86328125" customWidth="1"/>
    <col min="11" max="11" width="21.265625" customWidth="1"/>
    <col min="12" max="12" width="15.73046875" bestFit="1" customWidth="1"/>
    <col min="14" max="14" width="13.1328125" bestFit="1" customWidth="1"/>
    <col min="16" max="16" width="15.73046875" bestFit="1" customWidth="1"/>
  </cols>
  <sheetData>
    <row r="3" spans="2:10" ht="36" customHeight="1" x14ac:dyDescent="0.45">
      <c r="B3" s="41" t="s">
        <v>42</v>
      </c>
      <c r="C3" s="42"/>
      <c r="D3" s="42"/>
      <c r="E3" s="42"/>
      <c r="F3" s="42"/>
      <c r="G3" s="42"/>
      <c r="H3" s="42"/>
      <c r="I3" s="42"/>
      <c r="J3" s="43"/>
    </row>
    <row r="4" spans="2:10" ht="29.25" customHeight="1" x14ac:dyDescent="0.45">
      <c r="B4" s="3" t="s">
        <v>0</v>
      </c>
      <c r="C4" s="92" t="s">
        <v>48</v>
      </c>
      <c r="D4" s="45"/>
      <c r="E4" s="45"/>
      <c r="F4" s="45"/>
      <c r="G4" s="45"/>
      <c r="H4" s="45"/>
      <c r="I4" s="45"/>
      <c r="J4" s="46"/>
    </row>
    <row r="5" spans="2:10" ht="42.75" x14ac:dyDescent="0.45">
      <c r="B5" s="88" t="s">
        <v>47</v>
      </c>
      <c r="C5" s="92" t="s">
        <v>3</v>
      </c>
      <c r="D5" s="45"/>
      <c r="E5" s="45"/>
      <c r="F5" s="45"/>
      <c r="G5" s="45"/>
      <c r="H5" s="45"/>
      <c r="I5" s="45"/>
      <c r="J5" s="46"/>
    </row>
    <row r="6" spans="2:10" ht="28.5" customHeight="1" x14ac:dyDescent="0.45">
      <c r="B6" s="20" t="s">
        <v>1</v>
      </c>
      <c r="C6" s="44" t="s">
        <v>43</v>
      </c>
      <c r="D6" s="45"/>
      <c r="E6" s="45"/>
      <c r="F6" s="45"/>
      <c r="G6" s="45"/>
      <c r="H6" s="45"/>
      <c r="I6" s="45"/>
      <c r="J6" s="46"/>
    </row>
    <row r="7" spans="2:10" ht="28.5" customHeight="1" x14ac:dyDescent="0.45">
      <c r="B7" s="47" t="s">
        <v>2</v>
      </c>
      <c r="C7" s="48"/>
      <c r="D7" s="48"/>
      <c r="E7" s="48"/>
      <c r="F7" s="48"/>
      <c r="G7" s="48"/>
      <c r="H7" s="48"/>
      <c r="I7" s="48"/>
      <c r="J7" s="49"/>
    </row>
    <row r="8" spans="2:10" ht="46.5" customHeight="1" x14ac:dyDescent="0.45"/>
    <row r="9" spans="2:10" ht="26.25" customHeight="1" x14ac:dyDescent="0.45">
      <c r="B9" s="55" t="s">
        <v>49</v>
      </c>
      <c r="C9" s="56"/>
      <c r="D9" s="56"/>
      <c r="E9" s="56"/>
      <c r="F9" s="56"/>
      <c r="G9" s="56"/>
      <c r="H9" s="56"/>
      <c r="I9" s="56"/>
      <c r="J9" s="57"/>
    </row>
    <row r="10" spans="2:10" ht="61.5" customHeight="1" x14ac:dyDescent="0.45">
      <c r="B10" s="18" t="s">
        <v>57</v>
      </c>
      <c r="C10" s="18" t="s">
        <v>3</v>
      </c>
      <c r="D10" s="31" t="s">
        <v>41</v>
      </c>
      <c r="E10" s="33"/>
      <c r="F10" s="50" t="s">
        <v>51</v>
      </c>
      <c r="G10" s="51"/>
      <c r="H10" s="50" t="s">
        <v>52</v>
      </c>
      <c r="I10" s="51"/>
      <c r="J10" s="19" t="s">
        <v>53</v>
      </c>
    </row>
    <row r="11" spans="2:10" ht="28.5" x14ac:dyDescent="0.45">
      <c r="B11" s="93" t="s">
        <v>58</v>
      </c>
      <c r="C11" s="93"/>
      <c r="D11" s="94"/>
      <c r="E11" s="95"/>
      <c r="F11" s="96">
        <v>278.75</v>
      </c>
      <c r="G11" s="97"/>
      <c r="H11" s="98">
        <v>36</v>
      </c>
      <c r="I11" s="99"/>
      <c r="J11" s="100">
        <f>F11*H11</f>
        <v>10035</v>
      </c>
    </row>
    <row r="12" spans="2:10" ht="28.5" x14ac:dyDescent="0.45">
      <c r="B12" s="93" t="s">
        <v>59</v>
      </c>
      <c r="C12" s="93"/>
      <c r="D12" s="94"/>
      <c r="E12" s="95"/>
      <c r="F12" s="96">
        <v>250</v>
      </c>
      <c r="G12" s="97"/>
      <c r="H12" s="98">
        <v>20</v>
      </c>
      <c r="I12" s="99"/>
      <c r="J12" s="100">
        <f t="shared" ref="J12:J13" si="0">F12*H12</f>
        <v>5000</v>
      </c>
    </row>
    <row r="13" spans="2:10" ht="28.5" x14ac:dyDescent="0.45">
      <c r="B13" s="93" t="s">
        <v>59</v>
      </c>
      <c r="C13" s="93"/>
      <c r="D13" s="94"/>
      <c r="E13" s="95"/>
      <c r="F13" s="96">
        <v>220</v>
      </c>
      <c r="G13" s="97"/>
      <c r="H13" s="98">
        <v>18</v>
      </c>
      <c r="I13" s="99"/>
      <c r="J13" s="100">
        <f t="shared" si="0"/>
        <v>3960</v>
      </c>
    </row>
    <row r="14" spans="2:10" x14ac:dyDescent="0.45">
      <c r="B14" s="93"/>
      <c r="C14" s="93"/>
      <c r="D14" s="101"/>
      <c r="E14" s="102"/>
      <c r="F14" s="96"/>
      <c r="G14" s="97"/>
      <c r="H14" s="98"/>
      <c r="I14" s="99"/>
      <c r="J14" s="100"/>
    </row>
    <row r="15" spans="2:10" ht="20.25" customHeight="1" x14ac:dyDescent="0.45">
      <c r="B15" s="103"/>
      <c r="C15" s="2" t="s">
        <v>4</v>
      </c>
      <c r="D15" s="104"/>
      <c r="E15" s="105"/>
      <c r="F15" s="104"/>
      <c r="G15" s="105"/>
      <c r="H15" s="104"/>
      <c r="I15" s="105"/>
      <c r="J15" s="106">
        <f>SUM(J11:J14)</f>
        <v>18995</v>
      </c>
    </row>
    <row r="16" spans="2:10" ht="50.25" customHeight="1" x14ac:dyDescent="0.45">
      <c r="B16" s="52" t="s">
        <v>44</v>
      </c>
      <c r="C16" s="53"/>
      <c r="D16" s="53"/>
      <c r="E16" s="53"/>
      <c r="F16" s="53"/>
      <c r="G16" s="53"/>
      <c r="H16" s="53"/>
      <c r="I16" s="53"/>
      <c r="J16" s="54"/>
    </row>
    <row r="17" spans="2:10" ht="23.25" customHeight="1" x14ac:dyDescent="0.45">
      <c r="B17" s="34" t="s">
        <v>5</v>
      </c>
      <c r="C17" s="35"/>
      <c r="D17" s="35"/>
      <c r="E17" s="35"/>
      <c r="F17" s="35"/>
      <c r="G17" s="35"/>
      <c r="H17" s="35"/>
      <c r="I17" s="35"/>
      <c r="J17" s="36"/>
    </row>
    <row r="18" spans="2:10" ht="46.5" customHeight="1" x14ac:dyDescent="0.45"/>
    <row r="19" spans="2:10" ht="34.5" customHeight="1" x14ac:dyDescent="0.45">
      <c r="B19" s="22" t="s">
        <v>9</v>
      </c>
      <c r="C19" s="23"/>
      <c r="D19" s="23"/>
      <c r="E19" s="23"/>
      <c r="F19" s="23"/>
      <c r="G19" s="23"/>
      <c r="H19" s="23"/>
      <c r="I19" s="23"/>
      <c r="J19" s="24"/>
    </row>
    <row r="20" spans="2:10" ht="28.5" x14ac:dyDescent="0.45">
      <c r="B20" s="18" t="s">
        <v>6</v>
      </c>
      <c r="C20" s="31" t="s">
        <v>8</v>
      </c>
      <c r="D20" s="29"/>
      <c r="E20" s="29"/>
      <c r="F20" s="30"/>
      <c r="G20" s="19" t="s">
        <v>10</v>
      </c>
      <c r="H20" s="50" t="s">
        <v>11</v>
      </c>
      <c r="I20" s="51"/>
      <c r="J20" s="19" t="s">
        <v>30</v>
      </c>
    </row>
    <row r="21" spans="2:10" x14ac:dyDescent="0.45">
      <c r="B21" s="6">
        <v>1</v>
      </c>
      <c r="C21" s="25" t="s">
        <v>62</v>
      </c>
      <c r="D21" s="26"/>
      <c r="E21" s="26"/>
      <c r="F21" s="27"/>
      <c r="G21" s="108">
        <v>4500</v>
      </c>
      <c r="H21" s="28">
        <v>1</v>
      </c>
      <c r="I21" s="30"/>
      <c r="J21" s="17">
        <f t="shared" ref="J21:J30" si="1">G21*H21</f>
        <v>4500</v>
      </c>
    </row>
    <row r="22" spans="2:10" x14ac:dyDescent="0.45">
      <c r="B22" s="6">
        <v>2</v>
      </c>
      <c r="C22" s="25" t="s">
        <v>60</v>
      </c>
      <c r="D22" s="26"/>
      <c r="E22" s="26"/>
      <c r="F22" s="27"/>
      <c r="G22" s="108">
        <v>5000</v>
      </c>
      <c r="H22" s="28">
        <v>1</v>
      </c>
      <c r="I22" s="30"/>
      <c r="J22" s="17">
        <f t="shared" si="1"/>
        <v>5000</v>
      </c>
    </row>
    <row r="23" spans="2:10" x14ac:dyDescent="0.45">
      <c r="B23" s="6">
        <v>3</v>
      </c>
      <c r="C23" s="25"/>
      <c r="D23" s="26"/>
      <c r="E23" s="26"/>
      <c r="F23" s="27"/>
      <c r="G23" s="108"/>
      <c r="H23" s="28"/>
      <c r="I23" s="30"/>
      <c r="J23" s="17">
        <f t="shared" si="1"/>
        <v>0</v>
      </c>
    </row>
    <row r="24" spans="2:10" x14ac:dyDescent="0.45">
      <c r="B24" s="6"/>
      <c r="C24" s="25"/>
      <c r="D24" s="26"/>
      <c r="E24" s="26"/>
      <c r="F24" s="27"/>
      <c r="G24" s="108"/>
      <c r="H24" s="28"/>
      <c r="I24" s="30"/>
      <c r="J24" s="17">
        <f t="shared" si="1"/>
        <v>0</v>
      </c>
    </row>
    <row r="25" spans="2:10" x14ac:dyDescent="0.45">
      <c r="B25" s="6"/>
      <c r="C25" s="25"/>
      <c r="D25" s="26"/>
      <c r="E25" s="26"/>
      <c r="F25" s="27"/>
      <c r="G25" s="108"/>
      <c r="H25" s="28"/>
      <c r="I25" s="30"/>
      <c r="J25" s="17">
        <f t="shared" si="1"/>
        <v>0</v>
      </c>
    </row>
    <row r="26" spans="2:10" x14ac:dyDescent="0.45">
      <c r="B26" s="6"/>
      <c r="C26" s="25"/>
      <c r="D26" s="26"/>
      <c r="E26" s="26"/>
      <c r="F26" s="27"/>
      <c r="G26" s="108"/>
      <c r="H26" s="28"/>
      <c r="I26" s="30"/>
      <c r="J26" s="17">
        <f t="shared" si="1"/>
        <v>0</v>
      </c>
    </row>
    <row r="27" spans="2:10" x14ac:dyDescent="0.45">
      <c r="B27" s="6"/>
      <c r="C27" s="25"/>
      <c r="D27" s="26"/>
      <c r="E27" s="26"/>
      <c r="F27" s="27"/>
      <c r="G27" s="108"/>
      <c r="H27" s="28"/>
      <c r="I27" s="30"/>
      <c r="J27" s="17">
        <f t="shared" si="1"/>
        <v>0</v>
      </c>
    </row>
    <row r="28" spans="2:10" x14ac:dyDescent="0.45">
      <c r="B28" s="6"/>
      <c r="C28" s="25"/>
      <c r="D28" s="26"/>
      <c r="E28" s="26"/>
      <c r="F28" s="27"/>
      <c r="G28" s="108"/>
      <c r="H28" s="28"/>
      <c r="I28" s="30"/>
      <c r="J28" s="17">
        <f t="shared" si="1"/>
        <v>0</v>
      </c>
    </row>
    <row r="29" spans="2:10" x14ac:dyDescent="0.45">
      <c r="B29" s="6"/>
      <c r="C29" s="25"/>
      <c r="D29" s="26"/>
      <c r="E29" s="26"/>
      <c r="F29" s="27"/>
      <c r="G29" s="108"/>
      <c r="H29" s="28"/>
      <c r="I29" s="30"/>
      <c r="J29" s="17">
        <f t="shared" si="1"/>
        <v>0</v>
      </c>
    </row>
    <row r="30" spans="2:10" x14ac:dyDescent="0.45">
      <c r="B30" s="6"/>
      <c r="C30" s="25"/>
      <c r="D30" s="26"/>
      <c r="E30" s="26"/>
      <c r="F30" s="27"/>
      <c r="G30" s="108"/>
      <c r="H30" s="28"/>
      <c r="I30" s="30"/>
      <c r="J30" s="17">
        <f t="shared" si="1"/>
        <v>0</v>
      </c>
    </row>
    <row r="31" spans="2:10" ht="26.25" customHeight="1" x14ac:dyDescent="0.45">
      <c r="B31" s="1"/>
      <c r="C31" s="37" t="s">
        <v>4</v>
      </c>
      <c r="D31" s="26"/>
      <c r="E31" s="26"/>
      <c r="F31" s="26"/>
      <c r="G31" s="26"/>
      <c r="H31" s="26"/>
      <c r="I31" s="27"/>
      <c r="J31" s="106">
        <f>J21+J22+J23+J24+J25+J26+J27+J28+J29+J30</f>
        <v>9500</v>
      </c>
    </row>
    <row r="32" spans="2:10" ht="40.5" customHeight="1" x14ac:dyDescent="0.45">
      <c r="B32" s="38" t="s">
        <v>61</v>
      </c>
      <c r="C32" s="39"/>
      <c r="D32" s="39"/>
      <c r="E32" s="39"/>
      <c r="F32" s="39"/>
      <c r="G32" s="39"/>
      <c r="H32" s="39"/>
      <c r="I32" s="39"/>
      <c r="J32" s="40"/>
    </row>
    <row r="33" spans="2:10" ht="37.5" customHeight="1" x14ac:dyDescent="0.45">
      <c r="B33" s="34" t="s">
        <v>5</v>
      </c>
      <c r="C33" s="35"/>
      <c r="D33" s="35"/>
      <c r="E33" s="35"/>
      <c r="F33" s="35"/>
      <c r="G33" s="35"/>
      <c r="H33" s="35"/>
      <c r="I33" s="35"/>
      <c r="J33" s="36"/>
    </row>
    <row r="34" spans="2:10" ht="46.5" customHeight="1" x14ac:dyDescent="0.45"/>
    <row r="35" spans="2:10" ht="15.75" x14ac:dyDescent="0.45">
      <c r="B35" s="22" t="s">
        <v>15</v>
      </c>
      <c r="C35" s="23"/>
      <c r="D35" s="23"/>
      <c r="E35" s="23"/>
      <c r="F35" s="23"/>
      <c r="G35" s="23"/>
      <c r="H35" s="23"/>
      <c r="I35" s="23"/>
      <c r="J35" s="24"/>
    </row>
    <row r="36" spans="2:10" x14ac:dyDescent="0.45">
      <c r="B36" s="18" t="s">
        <v>6</v>
      </c>
      <c r="C36" s="31" t="s">
        <v>7</v>
      </c>
      <c r="D36" s="29"/>
      <c r="E36" s="29"/>
      <c r="F36" s="30"/>
      <c r="G36" s="19" t="s">
        <v>12</v>
      </c>
      <c r="H36" s="19" t="s">
        <v>13</v>
      </c>
      <c r="I36" s="18" t="s">
        <v>14</v>
      </c>
      <c r="J36" s="19" t="s">
        <v>29</v>
      </c>
    </row>
    <row r="37" spans="2:10" x14ac:dyDescent="0.45">
      <c r="B37" s="6">
        <v>1</v>
      </c>
      <c r="C37" s="92"/>
      <c r="D37" s="45"/>
      <c r="E37" s="45"/>
      <c r="F37" s="46"/>
      <c r="G37" s="107"/>
      <c r="H37" s="107"/>
      <c r="I37" s="109"/>
      <c r="J37" s="17">
        <f t="shared" ref="J37:J46" si="2">G37*I37</f>
        <v>0</v>
      </c>
    </row>
    <row r="38" spans="2:10" x14ac:dyDescent="0.45">
      <c r="B38" s="6"/>
      <c r="C38" s="92"/>
      <c r="D38" s="45"/>
      <c r="E38" s="45"/>
      <c r="F38" s="46"/>
      <c r="G38" s="107"/>
      <c r="H38" s="107"/>
      <c r="I38" s="109"/>
      <c r="J38" s="17">
        <f t="shared" si="2"/>
        <v>0</v>
      </c>
    </row>
    <row r="39" spans="2:10" x14ac:dyDescent="0.45">
      <c r="B39" s="6"/>
      <c r="C39" s="92"/>
      <c r="D39" s="45"/>
      <c r="E39" s="45"/>
      <c r="F39" s="46"/>
      <c r="G39" s="107"/>
      <c r="H39" s="107"/>
      <c r="I39" s="109"/>
      <c r="J39" s="17">
        <f t="shared" si="2"/>
        <v>0</v>
      </c>
    </row>
    <row r="40" spans="2:10" x14ac:dyDescent="0.45">
      <c r="B40" s="6"/>
      <c r="C40" s="92"/>
      <c r="D40" s="45"/>
      <c r="E40" s="45"/>
      <c r="F40" s="46"/>
      <c r="G40" s="107"/>
      <c r="H40" s="107"/>
      <c r="I40" s="109"/>
      <c r="J40" s="17">
        <f t="shared" si="2"/>
        <v>0</v>
      </c>
    </row>
    <row r="41" spans="2:10" x14ac:dyDescent="0.45">
      <c r="B41" s="6"/>
      <c r="C41" s="92"/>
      <c r="D41" s="45"/>
      <c r="E41" s="45"/>
      <c r="F41" s="46"/>
      <c r="G41" s="107"/>
      <c r="H41" s="107"/>
      <c r="I41" s="109"/>
      <c r="J41" s="17">
        <f t="shared" si="2"/>
        <v>0</v>
      </c>
    </row>
    <row r="42" spans="2:10" x14ac:dyDescent="0.45">
      <c r="B42" s="6"/>
      <c r="C42" s="92"/>
      <c r="D42" s="45"/>
      <c r="E42" s="45"/>
      <c r="F42" s="46"/>
      <c r="G42" s="107"/>
      <c r="H42" s="107"/>
      <c r="I42" s="109"/>
      <c r="J42" s="17">
        <f t="shared" si="2"/>
        <v>0</v>
      </c>
    </row>
    <row r="43" spans="2:10" x14ac:dyDescent="0.45">
      <c r="B43" s="6"/>
      <c r="C43" s="92"/>
      <c r="D43" s="45"/>
      <c r="E43" s="45"/>
      <c r="F43" s="46"/>
      <c r="G43" s="107"/>
      <c r="H43" s="107"/>
      <c r="I43" s="109"/>
      <c r="J43" s="17">
        <f t="shared" si="2"/>
        <v>0</v>
      </c>
    </row>
    <row r="44" spans="2:10" x14ac:dyDescent="0.45">
      <c r="B44" s="6"/>
      <c r="C44" s="92"/>
      <c r="D44" s="45"/>
      <c r="E44" s="45"/>
      <c r="F44" s="46"/>
      <c r="G44" s="107"/>
      <c r="H44" s="107"/>
      <c r="I44" s="109"/>
      <c r="J44" s="17">
        <f t="shared" si="2"/>
        <v>0</v>
      </c>
    </row>
    <row r="45" spans="2:10" x14ac:dyDescent="0.45">
      <c r="B45" s="6"/>
      <c r="C45" s="92"/>
      <c r="D45" s="45"/>
      <c r="E45" s="45"/>
      <c r="F45" s="46"/>
      <c r="G45" s="107"/>
      <c r="H45" s="107"/>
      <c r="I45" s="109"/>
      <c r="J45" s="17">
        <f t="shared" si="2"/>
        <v>0</v>
      </c>
    </row>
    <row r="46" spans="2:10" x14ac:dyDescent="0.45">
      <c r="B46" s="6"/>
      <c r="C46" s="92"/>
      <c r="D46" s="45"/>
      <c r="E46" s="45"/>
      <c r="F46" s="46"/>
      <c r="G46" s="107"/>
      <c r="H46" s="107"/>
      <c r="I46" s="109"/>
      <c r="J46" s="17">
        <f t="shared" si="2"/>
        <v>0</v>
      </c>
    </row>
    <row r="47" spans="2:10" x14ac:dyDescent="0.45">
      <c r="B47" s="1"/>
      <c r="C47" s="37" t="s">
        <v>4</v>
      </c>
      <c r="D47" s="26"/>
      <c r="E47" s="26"/>
      <c r="F47" s="26"/>
      <c r="G47" s="26"/>
      <c r="H47" s="26"/>
      <c r="I47" s="27"/>
      <c r="J47" s="106">
        <f>J37+J38+J39+J40+J41+J42+J43+J44+J45+J46</f>
        <v>0</v>
      </c>
    </row>
    <row r="48" spans="2:10" ht="33.4" customHeight="1" x14ac:dyDescent="0.45">
      <c r="B48" s="38" t="s">
        <v>63</v>
      </c>
      <c r="C48" s="39"/>
      <c r="D48" s="39"/>
      <c r="E48" s="39"/>
      <c r="F48" s="39"/>
      <c r="G48" s="39"/>
      <c r="H48" s="39"/>
      <c r="I48" s="39"/>
      <c r="J48" s="40"/>
    </row>
    <row r="49" spans="2:10" ht="33.75" customHeight="1" x14ac:dyDescent="0.45">
      <c r="B49" s="34" t="s">
        <v>16</v>
      </c>
      <c r="C49" s="35"/>
      <c r="D49" s="35"/>
      <c r="E49" s="35"/>
      <c r="F49" s="35"/>
      <c r="G49" s="35"/>
      <c r="H49" s="35"/>
      <c r="I49" s="35"/>
      <c r="J49" s="36"/>
    </row>
    <row r="50" spans="2:10" ht="46.5" customHeight="1" x14ac:dyDescent="0.45"/>
    <row r="51" spans="2:10" ht="42.75" customHeight="1" x14ac:dyDescent="0.45">
      <c r="B51" s="22" t="s">
        <v>17</v>
      </c>
      <c r="C51" s="23"/>
      <c r="D51" s="23"/>
      <c r="E51" s="23"/>
      <c r="F51" s="23"/>
      <c r="G51" s="23"/>
      <c r="H51" s="23"/>
      <c r="I51" s="23"/>
      <c r="J51" s="24"/>
    </row>
    <row r="52" spans="2:10" ht="28.5" x14ac:dyDescent="0.45">
      <c r="B52" s="18" t="s">
        <v>6</v>
      </c>
      <c r="C52" s="31" t="s">
        <v>45</v>
      </c>
      <c r="D52" s="29"/>
      <c r="E52" s="29"/>
      <c r="F52" s="30"/>
      <c r="G52" s="19" t="s">
        <v>10</v>
      </c>
      <c r="H52" s="50" t="s">
        <v>11</v>
      </c>
      <c r="I52" s="51"/>
      <c r="J52" s="19" t="s">
        <v>28</v>
      </c>
    </row>
    <row r="53" spans="2:10" x14ac:dyDescent="0.45">
      <c r="B53" s="6">
        <v>1</v>
      </c>
      <c r="C53" s="92"/>
      <c r="D53" s="45"/>
      <c r="E53" s="45"/>
      <c r="F53" s="46"/>
      <c r="G53" s="108"/>
      <c r="H53" s="28"/>
      <c r="I53" s="30"/>
      <c r="J53" s="17">
        <f t="shared" ref="J53:J62" si="3">G53*H53</f>
        <v>0</v>
      </c>
    </row>
    <row r="54" spans="2:10" x14ac:dyDescent="0.45">
      <c r="B54" s="6"/>
      <c r="C54" s="92"/>
      <c r="D54" s="45"/>
      <c r="E54" s="45"/>
      <c r="F54" s="46"/>
      <c r="G54" s="108"/>
      <c r="H54" s="28"/>
      <c r="I54" s="30"/>
      <c r="J54" s="17">
        <f t="shared" si="3"/>
        <v>0</v>
      </c>
    </row>
    <row r="55" spans="2:10" x14ac:dyDescent="0.45">
      <c r="B55" s="6"/>
      <c r="C55" s="92"/>
      <c r="D55" s="45"/>
      <c r="E55" s="45"/>
      <c r="F55" s="46"/>
      <c r="G55" s="108"/>
      <c r="H55" s="28"/>
      <c r="I55" s="30"/>
      <c r="J55" s="17">
        <f t="shared" si="3"/>
        <v>0</v>
      </c>
    </row>
    <row r="56" spans="2:10" x14ac:dyDescent="0.45">
      <c r="B56" s="6"/>
      <c r="C56" s="92"/>
      <c r="D56" s="45"/>
      <c r="E56" s="45"/>
      <c r="F56" s="46"/>
      <c r="G56" s="108"/>
      <c r="H56" s="28"/>
      <c r="I56" s="30"/>
      <c r="J56" s="17">
        <f t="shared" si="3"/>
        <v>0</v>
      </c>
    </row>
    <row r="57" spans="2:10" x14ac:dyDescent="0.45">
      <c r="B57" s="6"/>
      <c r="C57" s="92"/>
      <c r="D57" s="45"/>
      <c r="E57" s="45"/>
      <c r="F57" s="46"/>
      <c r="G57" s="108"/>
      <c r="H57" s="28"/>
      <c r="I57" s="30"/>
      <c r="J57" s="17">
        <f t="shared" si="3"/>
        <v>0</v>
      </c>
    </row>
    <row r="58" spans="2:10" x14ac:dyDescent="0.45">
      <c r="B58" s="6"/>
      <c r="C58" s="92"/>
      <c r="D58" s="45"/>
      <c r="E58" s="45"/>
      <c r="F58" s="46"/>
      <c r="G58" s="108"/>
      <c r="H58" s="28"/>
      <c r="I58" s="30"/>
      <c r="J58" s="17">
        <f t="shared" si="3"/>
        <v>0</v>
      </c>
    </row>
    <row r="59" spans="2:10" x14ac:dyDescent="0.45">
      <c r="B59" s="6"/>
      <c r="C59" s="92"/>
      <c r="D59" s="45"/>
      <c r="E59" s="45"/>
      <c r="F59" s="46"/>
      <c r="G59" s="108"/>
      <c r="H59" s="28"/>
      <c r="I59" s="30"/>
      <c r="J59" s="17">
        <f t="shared" si="3"/>
        <v>0</v>
      </c>
    </row>
    <row r="60" spans="2:10" x14ac:dyDescent="0.45">
      <c r="B60" s="6"/>
      <c r="C60" s="92"/>
      <c r="D60" s="45"/>
      <c r="E60" s="45"/>
      <c r="F60" s="46"/>
      <c r="G60" s="108"/>
      <c r="H60" s="28"/>
      <c r="I60" s="30"/>
      <c r="J60" s="17">
        <f t="shared" si="3"/>
        <v>0</v>
      </c>
    </row>
    <row r="61" spans="2:10" ht="15" customHeight="1" x14ac:dyDescent="0.45">
      <c r="B61" s="6"/>
      <c r="C61" s="92"/>
      <c r="D61" s="45"/>
      <c r="E61" s="45"/>
      <c r="F61" s="46"/>
      <c r="G61" s="108"/>
      <c r="H61" s="28"/>
      <c r="I61" s="30"/>
      <c r="J61" s="17">
        <f t="shared" si="3"/>
        <v>0</v>
      </c>
    </row>
    <row r="62" spans="2:10" x14ac:dyDescent="0.45">
      <c r="B62" s="6"/>
      <c r="C62" s="92"/>
      <c r="D62" s="45"/>
      <c r="E62" s="45"/>
      <c r="F62" s="46"/>
      <c r="G62" s="108"/>
      <c r="H62" s="28"/>
      <c r="I62" s="30"/>
      <c r="J62" s="17">
        <f t="shared" si="3"/>
        <v>0</v>
      </c>
    </row>
    <row r="63" spans="2:10" ht="27.75" customHeight="1" x14ac:dyDescent="0.45">
      <c r="B63" s="1"/>
      <c r="C63" s="37" t="s">
        <v>4</v>
      </c>
      <c r="D63" s="26"/>
      <c r="E63" s="26"/>
      <c r="F63" s="26"/>
      <c r="G63" s="26"/>
      <c r="H63" s="26"/>
      <c r="I63" s="27"/>
      <c r="J63" s="106">
        <f>J53+J54+J55+J56+J57+J58+J59+J60+J61+J62</f>
        <v>0</v>
      </c>
    </row>
    <row r="64" spans="2:10" ht="44.25" customHeight="1" x14ac:dyDescent="0.45">
      <c r="B64" s="38" t="s">
        <v>64</v>
      </c>
      <c r="C64" s="39"/>
      <c r="D64" s="39"/>
      <c r="E64" s="39"/>
      <c r="F64" s="39"/>
      <c r="G64" s="39"/>
      <c r="H64" s="39"/>
      <c r="I64" s="39"/>
      <c r="J64" s="40"/>
    </row>
    <row r="65" spans="2:10" ht="35.65" customHeight="1" x14ac:dyDescent="0.45">
      <c r="B65" s="34" t="s">
        <v>5</v>
      </c>
      <c r="C65" s="35"/>
      <c r="D65" s="35"/>
      <c r="E65" s="35"/>
      <c r="F65" s="35"/>
      <c r="G65" s="35"/>
      <c r="H65" s="35"/>
      <c r="I65" s="35"/>
      <c r="J65" s="36"/>
    </row>
    <row r="66" spans="2:10" ht="46.5" customHeight="1" x14ac:dyDescent="0.45"/>
    <row r="67" spans="2:10" s="110" customFormat="1" ht="28.15" customHeight="1" x14ac:dyDescent="0.45">
      <c r="B67" s="22" t="s">
        <v>75</v>
      </c>
      <c r="C67" s="23"/>
      <c r="D67" s="23"/>
      <c r="E67" s="23"/>
      <c r="F67" s="23"/>
      <c r="G67" s="23"/>
      <c r="H67" s="23"/>
      <c r="I67" s="23"/>
      <c r="J67" s="24"/>
    </row>
    <row r="68" spans="2:10" s="110" customFormat="1" ht="71.25" x14ac:dyDescent="0.45">
      <c r="B68" s="19" t="s">
        <v>50</v>
      </c>
      <c r="C68" s="31" t="s">
        <v>65</v>
      </c>
      <c r="D68" s="32"/>
      <c r="E68" s="32"/>
      <c r="F68" s="33"/>
      <c r="G68" s="19" t="s">
        <v>77</v>
      </c>
      <c r="H68" s="19" t="s">
        <v>79</v>
      </c>
      <c r="I68" s="19" t="s">
        <v>78</v>
      </c>
      <c r="J68" s="19" t="s">
        <v>66</v>
      </c>
    </row>
    <row r="69" spans="2:10" s="110" customFormat="1" x14ac:dyDescent="0.45">
      <c r="B69" s="111" t="s">
        <v>54</v>
      </c>
      <c r="C69" s="124">
        <v>3</v>
      </c>
      <c r="D69" s="125"/>
      <c r="E69" s="125"/>
      <c r="F69" s="126"/>
      <c r="G69" s="112">
        <v>5000</v>
      </c>
      <c r="H69" s="112">
        <v>5000</v>
      </c>
      <c r="I69" s="112">
        <v>1500</v>
      </c>
      <c r="J69" s="113">
        <f>G69+H69+I69</f>
        <v>11500</v>
      </c>
    </row>
    <row r="70" spans="2:10" s="110" customFormat="1" x14ac:dyDescent="0.45">
      <c r="B70" s="111" t="s">
        <v>55</v>
      </c>
      <c r="C70" s="124">
        <v>3</v>
      </c>
      <c r="D70" s="125"/>
      <c r="E70" s="125"/>
      <c r="F70" s="126"/>
      <c r="G70" s="114"/>
      <c r="H70" s="114"/>
      <c r="I70" s="114"/>
      <c r="J70" s="113">
        <f t="shared" ref="J70:J71" si="4">G70+H70+I70</f>
        <v>0</v>
      </c>
    </row>
    <row r="71" spans="2:10" s="110" customFormat="1" x14ac:dyDescent="0.45">
      <c r="B71" s="111" t="s">
        <v>56</v>
      </c>
      <c r="C71" s="124">
        <v>3</v>
      </c>
      <c r="D71" s="125"/>
      <c r="E71" s="125"/>
      <c r="F71" s="126"/>
      <c r="G71" s="114"/>
      <c r="H71" s="114"/>
      <c r="I71" s="114"/>
      <c r="J71" s="113">
        <f t="shared" si="4"/>
        <v>0</v>
      </c>
    </row>
    <row r="72" spans="2:10" s="110" customFormat="1" x14ac:dyDescent="0.45">
      <c r="B72" s="115"/>
      <c r="C72" s="127"/>
      <c r="D72" s="128"/>
      <c r="E72" s="128"/>
      <c r="F72" s="129"/>
      <c r="G72" s="115"/>
      <c r="H72" s="115"/>
      <c r="I72" s="115"/>
      <c r="J72" s="113">
        <f t="shared" ref="J72" si="5">G72*I72</f>
        <v>0</v>
      </c>
    </row>
    <row r="73" spans="2:10" s="110" customFormat="1" ht="26.25" customHeight="1" x14ac:dyDescent="0.45">
      <c r="B73" s="103"/>
      <c r="C73" s="116" t="s">
        <v>4</v>
      </c>
      <c r="D73" s="117"/>
      <c r="E73" s="117"/>
      <c r="F73" s="117"/>
      <c r="G73" s="118">
        <f>SUM(G69:G72)</f>
        <v>5000</v>
      </c>
      <c r="H73" s="118">
        <f>SUM(H69:H72)</f>
        <v>5000</v>
      </c>
      <c r="I73" s="118">
        <f>SUM(I69:I72)</f>
        <v>1500</v>
      </c>
      <c r="J73" s="106">
        <f>SUM(J69:J72)</f>
        <v>11500</v>
      </c>
    </row>
    <row r="74" spans="2:10" s="110" customFormat="1" ht="44.65" customHeight="1" x14ac:dyDescent="0.45">
      <c r="B74" s="38" t="s">
        <v>76</v>
      </c>
      <c r="C74" s="119"/>
      <c r="D74" s="119"/>
      <c r="E74" s="119"/>
      <c r="F74" s="119"/>
      <c r="G74" s="119"/>
      <c r="H74" s="119"/>
      <c r="I74" s="119"/>
      <c r="J74" s="120"/>
    </row>
    <row r="75" spans="2:10" s="110" customFormat="1" ht="27.75" customHeight="1" x14ac:dyDescent="0.45">
      <c r="B75" s="34" t="s">
        <v>16</v>
      </c>
      <c r="C75" s="121"/>
      <c r="D75" s="121"/>
      <c r="E75" s="121"/>
      <c r="F75" s="121"/>
      <c r="G75" s="121"/>
      <c r="H75" s="121"/>
      <c r="I75" s="121"/>
      <c r="J75" s="122"/>
    </row>
    <row r="76" spans="2:10" ht="46.5" customHeight="1" x14ac:dyDescent="0.45"/>
    <row r="77" spans="2:10" s="110" customFormat="1" ht="42.75" customHeight="1" x14ac:dyDescent="0.45">
      <c r="B77" s="22" t="s">
        <v>80</v>
      </c>
      <c r="C77" s="23"/>
      <c r="D77" s="23"/>
      <c r="E77" s="23"/>
      <c r="F77" s="23"/>
      <c r="G77" s="23"/>
      <c r="H77" s="23"/>
      <c r="I77" s="23"/>
      <c r="J77" s="24"/>
    </row>
    <row r="78" spans="2:10" s="110" customFormat="1" ht="57" x14ac:dyDescent="0.45">
      <c r="B78" s="19" t="s">
        <v>81</v>
      </c>
      <c r="C78" s="19" t="s">
        <v>67</v>
      </c>
      <c r="D78" s="19" t="s">
        <v>68</v>
      </c>
      <c r="E78" s="19" t="s">
        <v>69</v>
      </c>
      <c r="F78" s="19" t="s">
        <v>70</v>
      </c>
      <c r="G78" s="19" t="s">
        <v>71</v>
      </c>
      <c r="H78" s="19" t="s">
        <v>72</v>
      </c>
      <c r="I78" s="19" t="s">
        <v>73</v>
      </c>
      <c r="J78" s="19" t="s">
        <v>74</v>
      </c>
    </row>
    <row r="79" spans="2:10" s="110" customFormat="1" ht="28.5" x14ac:dyDescent="0.45">
      <c r="B79" s="130"/>
      <c r="C79" s="130"/>
      <c r="D79" s="93" t="s">
        <v>82</v>
      </c>
      <c r="E79" s="114">
        <v>500</v>
      </c>
      <c r="F79" s="114">
        <v>450</v>
      </c>
      <c r="G79" s="114">
        <v>800</v>
      </c>
      <c r="H79" s="114">
        <v>50</v>
      </c>
      <c r="I79" s="131">
        <v>2</v>
      </c>
      <c r="J79" s="113">
        <f>(E79+F79+G79+H79)*I79</f>
        <v>3600</v>
      </c>
    </row>
    <row r="80" spans="2:10" s="110" customFormat="1" x14ac:dyDescent="0.45">
      <c r="B80" s="130"/>
      <c r="C80" s="130"/>
      <c r="D80" s="93"/>
      <c r="E80" s="114"/>
      <c r="F80" s="114"/>
      <c r="G80" s="114"/>
      <c r="H80" s="114"/>
      <c r="I80" s="131"/>
      <c r="J80" s="113">
        <f t="shared" ref="J80:J88" si="6">(E80+F80+G80+H80)*I80</f>
        <v>0</v>
      </c>
    </row>
    <row r="81" spans="2:10" s="110" customFormat="1" x14ac:dyDescent="0.45">
      <c r="B81" s="130"/>
      <c r="C81" s="130"/>
      <c r="D81" s="93"/>
      <c r="E81" s="114"/>
      <c r="F81" s="114"/>
      <c r="G81" s="114"/>
      <c r="H81" s="114"/>
      <c r="I81" s="131"/>
      <c r="J81" s="113">
        <f t="shared" si="6"/>
        <v>0</v>
      </c>
    </row>
    <row r="82" spans="2:10" s="110" customFormat="1" x14ac:dyDescent="0.45">
      <c r="B82" s="130"/>
      <c r="C82" s="130"/>
      <c r="D82" s="93"/>
      <c r="E82" s="114"/>
      <c r="F82" s="114"/>
      <c r="G82" s="114"/>
      <c r="H82" s="114"/>
      <c r="I82" s="131"/>
      <c r="J82" s="113">
        <f t="shared" si="6"/>
        <v>0</v>
      </c>
    </row>
    <row r="83" spans="2:10" s="110" customFormat="1" x14ac:dyDescent="0.45">
      <c r="B83" s="130"/>
      <c r="C83" s="130"/>
      <c r="D83" s="93"/>
      <c r="E83" s="114"/>
      <c r="F83" s="114"/>
      <c r="G83" s="114"/>
      <c r="H83" s="114"/>
      <c r="I83" s="131"/>
      <c r="J83" s="113">
        <f t="shared" si="6"/>
        <v>0</v>
      </c>
    </row>
    <row r="84" spans="2:10" s="110" customFormat="1" x14ac:dyDescent="0.45">
      <c r="B84" s="130"/>
      <c r="C84" s="130"/>
      <c r="D84" s="93"/>
      <c r="E84" s="114"/>
      <c r="F84" s="114"/>
      <c r="G84" s="114"/>
      <c r="H84" s="114"/>
      <c r="I84" s="131"/>
      <c r="J84" s="113">
        <f t="shared" si="6"/>
        <v>0</v>
      </c>
    </row>
    <row r="85" spans="2:10" s="110" customFormat="1" x14ac:dyDescent="0.45">
      <c r="B85" s="130"/>
      <c r="C85" s="130"/>
      <c r="D85" s="93"/>
      <c r="E85" s="114"/>
      <c r="F85" s="114"/>
      <c r="G85" s="114"/>
      <c r="H85" s="114"/>
      <c r="I85" s="131"/>
      <c r="J85" s="113">
        <f t="shared" si="6"/>
        <v>0</v>
      </c>
    </row>
    <row r="86" spans="2:10" s="110" customFormat="1" x14ac:dyDescent="0.45">
      <c r="B86" s="130"/>
      <c r="C86" s="130"/>
      <c r="D86" s="93"/>
      <c r="E86" s="114"/>
      <c r="F86" s="114"/>
      <c r="G86" s="114"/>
      <c r="H86" s="114"/>
      <c r="I86" s="131"/>
      <c r="J86" s="113">
        <f t="shared" si="6"/>
        <v>0</v>
      </c>
    </row>
    <row r="87" spans="2:10" s="110" customFormat="1" ht="15" customHeight="1" x14ac:dyDescent="0.45">
      <c r="B87" s="130"/>
      <c r="C87" s="130"/>
      <c r="D87" s="93"/>
      <c r="E87" s="114"/>
      <c r="F87" s="114"/>
      <c r="G87" s="114"/>
      <c r="H87" s="114"/>
      <c r="I87" s="131"/>
      <c r="J87" s="113">
        <f t="shared" si="6"/>
        <v>0</v>
      </c>
    </row>
    <row r="88" spans="2:10" s="110" customFormat="1" x14ac:dyDescent="0.45">
      <c r="B88" s="130"/>
      <c r="C88" s="130"/>
      <c r="D88" s="93"/>
      <c r="E88" s="114"/>
      <c r="F88" s="114"/>
      <c r="G88" s="114"/>
      <c r="H88" s="114"/>
      <c r="I88" s="131"/>
      <c r="J88" s="113">
        <f t="shared" si="6"/>
        <v>0</v>
      </c>
    </row>
    <row r="89" spans="2:10" s="110" customFormat="1" ht="27.75" customHeight="1" x14ac:dyDescent="0.45">
      <c r="B89" s="103"/>
      <c r="C89" s="21" t="s">
        <v>4</v>
      </c>
      <c r="D89" s="21"/>
      <c r="E89" s="123">
        <f t="shared" ref="E89:J89" si="7">SUM(E79:E88)</f>
        <v>500</v>
      </c>
      <c r="F89" s="123">
        <f t="shared" si="7"/>
        <v>450</v>
      </c>
      <c r="G89" s="123">
        <f t="shared" si="7"/>
        <v>800</v>
      </c>
      <c r="H89" s="123">
        <f t="shared" si="7"/>
        <v>50</v>
      </c>
      <c r="I89" s="21">
        <f t="shared" si="7"/>
        <v>2</v>
      </c>
      <c r="J89" s="106">
        <f t="shared" si="7"/>
        <v>3600</v>
      </c>
    </row>
    <row r="90" spans="2:10" s="110" customFormat="1" ht="44.25" customHeight="1" x14ac:dyDescent="0.45">
      <c r="B90" s="38" t="s">
        <v>83</v>
      </c>
      <c r="C90" s="119"/>
      <c r="D90" s="119"/>
      <c r="E90" s="119"/>
      <c r="F90" s="119"/>
      <c r="G90" s="119"/>
      <c r="H90" s="119"/>
      <c r="I90" s="119"/>
      <c r="J90" s="120"/>
    </row>
    <row r="91" spans="2:10" s="110" customFormat="1" ht="29.25" customHeight="1" x14ac:dyDescent="0.45">
      <c r="B91" s="34" t="s">
        <v>5</v>
      </c>
      <c r="C91" s="121"/>
      <c r="D91" s="121"/>
      <c r="E91" s="121"/>
      <c r="F91" s="121"/>
      <c r="G91" s="121"/>
      <c r="H91" s="121"/>
      <c r="I91" s="121"/>
      <c r="J91" s="122"/>
    </row>
    <row r="92" spans="2:10" ht="46.5" customHeight="1" x14ac:dyDescent="0.45"/>
    <row r="93" spans="2:10" ht="15" customHeight="1" x14ac:dyDescent="0.45">
      <c r="B93" s="22" t="s">
        <v>18</v>
      </c>
      <c r="C93" s="23"/>
      <c r="D93" s="23"/>
      <c r="E93" s="23"/>
      <c r="F93" s="23"/>
      <c r="G93" s="23"/>
      <c r="H93" s="23"/>
      <c r="I93" s="23"/>
      <c r="J93" s="24"/>
    </row>
    <row r="94" spans="2:10" ht="33.75" customHeight="1" x14ac:dyDescent="0.45">
      <c r="B94" s="18" t="s">
        <v>6</v>
      </c>
      <c r="C94" s="31" t="s">
        <v>19</v>
      </c>
      <c r="D94" s="29"/>
      <c r="E94" s="29"/>
      <c r="F94" s="30"/>
      <c r="G94" s="19" t="s">
        <v>20</v>
      </c>
      <c r="H94" s="19" t="s">
        <v>13</v>
      </c>
      <c r="I94" s="18" t="s">
        <v>21</v>
      </c>
      <c r="J94" s="19" t="s">
        <v>27</v>
      </c>
    </row>
    <row r="95" spans="2:10" ht="24.75" customHeight="1" x14ac:dyDescent="0.45">
      <c r="B95" s="6">
        <v>1</v>
      </c>
      <c r="C95" s="132"/>
      <c r="D95" s="133"/>
      <c r="E95" s="133"/>
      <c r="F95" s="134"/>
      <c r="G95" s="6"/>
      <c r="H95" s="6"/>
      <c r="I95" s="109"/>
      <c r="J95" s="17">
        <f t="shared" ref="J95:J104" si="8">G95*I95</f>
        <v>0</v>
      </c>
    </row>
    <row r="96" spans="2:10" ht="15" customHeight="1" x14ac:dyDescent="0.45">
      <c r="B96" s="6"/>
      <c r="C96" s="89"/>
      <c r="D96" s="90"/>
      <c r="E96" s="90"/>
      <c r="F96" s="91"/>
      <c r="G96" s="6"/>
      <c r="H96" s="6"/>
      <c r="I96" s="108"/>
      <c r="J96" s="17">
        <f t="shared" si="8"/>
        <v>0</v>
      </c>
    </row>
    <row r="97" spans="2:10" ht="15" customHeight="1" x14ac:dyDescent="0.45">
      <c r="B97" s="6"/>
      <c r="C97" s="89"/>
      <c r="D97" s="90"/>
      <c r="E97" s="90"/>
      <c r="F97" s="91"/>
      <c r="G97" s="6"/>
      <c r="H97" s="6"/>
      <c r="I97" s="108"/>
      <c r="J97" s="17">
        <f t="shared" si="8"/>
        <v>0</v>
      </c>
    </row>
    <row r="98" spans="2:10" ht="15" customHeight="1" x14ac:dyDescent="0.45">
      <c r="B98" s="6"/>
      <c r="C98" s="89"/>
      <c r="D98" s="90"/>
      <c r="E98" s="90"/>
      <c r="F98" s="91"/>
      <c r="G98" s="6"/>
      <c r="H98" s="6"/>
      <c r="I98" s="108"/>
      <c r="J98" s="17">
        <f t="shared" si="8"/>
        <v>0</v>
      </c>
    </row>
    <row r="99" spans="2:10" ht="15" customHeight="1" x14ac:dyDescent="0.45">
      <c r="B99" s="6"/>
      <c r="C99" s="89"/>
      <c r="D99" s="90"/>
      <c r="E99" s="90"/>
      <c r="F99" s="91"/>
      <c r="G99" s="6"/>
      <c r="H99" s="6"/>
      <c r="I99" s="108"/>
      <c r="J99" s="17">
        <f t="shared" si="8"/>
        <v>0</v>
      </c>
    </row>
    <row r="100" spans="2:10" ht="15" customHeight="1" x14ac:dyDescent="0.45">
      <c r="B100" s="6"/>
      <c r="C100" s="89"/>
      <c r="D100" s="90"/>
      <c r="E100" s="90"/>
      <c r="F100" s="91"/>
      <c r="G100" s="6"/>
      <c r="H100" s="6"/>
      <c r="I100" s="108"/>
      <c r="J100" s="17">
        <f t="shared" si="8"/>
        <v>0</v>
      </c>
    </row>
    <row r="101" spans="2:10" ht="15" customHeight="1" x14ac:dyDescent="0.45">
      <c r="B101" s="6"/>
      <c r="C101" s="89"/>
      <c r="D101" s="90"/>
      <c r="E101" s="90"/>
      <c r="F101" s="91"/>
      <c r="G101" s="6"/>
      <c r="H101" s="6"/>
      <c r="I101" s="108"/>
      <c r="J101" s="17">
        <f t="shared" si="8"/>
        <v>0</v>
      </c>
    </row>
    <row r="102" spans="2:10" ht="15" customHeight="1" x14ac:dyDescent="0.45">
      <c r="B102" s="6"/>
      <c r="C102" s="89"/>
      <c r="D102" s="90"/>
      <c r="E102" s="90"/>
      <c r="F102" s="91"/>
      <c r="G102" s="6"/>
      <c r="H102" s="6"/>
      <c r="I102" s="108"/>
      <c r="J102" s="17">
        <f t="shared" si="8"/>
        <v>0</v>
      </c>
    </row>
    <row r="103" spans="2:10" ht="15" customHeight="1" x14ac:dyDescent="0.45">
      <c r="B103" s="6"/>
      <c r="C103" s="89"/>
      <c r="D103" s="90"/>
      <c r="E103" s="90"/>
      <c r="F103" s="91"/>
      <c r="G103" s="6"/>
      <c r="H103" s="6"/>
      <c r="I103" s="108"/>
      <c r="J103" s="17">
        <f t="shared" si="8"/>
        <v>0</v>
      </c>
    </row>
    <row r="104" spans="2:10" ht="15" customHeight="1" x14ac:dyDescent="0.45">
      <c r="B104" s="6"/>
      <c r="C104" s="89"/>
      <c r="D104" s="90"/>
      <c r="E104" s="90"/>
      <c r="F104" s="91"/>
      <c r="G104" s="6"/>
      <c r="H104" s="6"/>
      <c r="I104" s="108"/>
      <c r="J104" s="17">
        <f t="shared" si="8"/>
        <v>0</v>
      </c>
    </row>
    <row r="105" spans="2:10" ht="15" customHeight="1" x14ac:dyDescent="0.45">
      <c r="B105" s="1"/>
      <c r="C105" s="37" t="s">
        <v>4</v>
      </c>
      <c r="D105" s="26"/>
      <c r="E105" s="26"/>
      <c r="F105" s="26"/>
      <c r="G105" s="26"/>
      <c r="H105" s="26"/>
      <c r="I105" s="27"/>
      <c r="J105" s="106">
        <f>J95+J96+J97+J98+J99+J100+J101+J102+J103+J104</f>
        <v>0</v>
      </c>
    </row>
    <row r="106" spans="2:10" ht="23.25" customHeight="1" x14ac:dyDescent="0.45">
      <c r="B106" s="38" t="s">
        <v>84</v>
      </c>
      <c r="C106" s="66"/>
      <c r="D106" s="66"/>
      <c r="E106" s="66"/>
      <c r="F106" s="66"/>
      <c r="G106" s="66"/>
      <c r="H106" s="66"/>
      <c r="I106" s="66"/>
      <c r="J106" s="67"/>
    </row>
    <row r="107" spans="2:10" ht="26.25" customHeight="1" x14ac:dyDescent="0.45">
      <c r="B107" s="34" t="s">
        <v>5</v>
      </c>
      <c r="C107" s="64"/>
      <c r="D107" s="64"/>
      <c r="E107" s="64"/>
      <c r="F107" s="64"/>
      <c r="G107" s="64"/>
      <c r="H107" s="64"/>
      <c r="I107" s="64"/>
      <c r="J107" s="65"/>
    </row>
    <row r="108" spans="2:10" ht="46.5" customHeight="1" x14ac:dyDescent="0.45"/>
    <row r="109" spans="2:10" ht="15.75" x14ac:dyDescent="0.45">
      <c r="B109" s="22" t="s">
        <v>22</v>
      </c>
      <c r="C109" s="23"/>
      <c r="D109" s="23"/>
      <c r="E109" s="23"/>
      <c r="F109" s="23"/>
      <c r="G109" s="23"/>
      <c r="H109" s="23"/>
      <c r="I109" s="23"/>
      <c r="J109" s="24"/>
    </row>
    <row r="110" spans="2:10" ht="35.25" customHeight="1" x14ac:dyDescent="0.45">
      <c r="B110" s="18" t="s">
        <v>6</v>
      </c>
      <c r="C110" s="31" t="s">
        <v>23</v>
      </c>
      <c r="D110" s="32"/>
      <c r="E110" s="32"/>
      <c r="F110" s="33"/>
      <c r="G110" s="19" t="s">
        <v>24</v>
      </c>
      <c r="H110" s="19" t="s">
        <v>25</v>
      </c>
      <c r="I110" s="19" t="s">
        <v>26</v>
      </c>
      <c r="J110" s="19" t="s">
        <v>37</v>
      </c>
    </row>
    <row r="111" spans="2:10" x14ac:dyDescent="0.45">
      <c r="B111" s="6">
        <v>1</v>
      </c>
      <c r="C111" s="92"/>
      <c r="D111" s="45"/>
      <c r="E111" s="45"/>
      <c r="F111" s="46"/>
      <c r="G111" s="136"/>
      <c r="H111" s="138"/>
      <c r="I111" s="139"/>
      <c r="J111" s="17">
        <f>H111*I111</f>
        <v>0</v>
      </c>
    </row>
    <row r="112" spans="2:10" x14ac:dyDescent="0.45">
      <c r="B112" s="6"/>
      <c r="C112" s="92"/>
      <c r="D112" s="45"/>
      <c r="E112" s="45"/>
      <c r="F112" s="46"/>
      <c r="G112" s="137"/>
      <c r="H112" s="138"/>
      <c r="I112" s="140"/>
      <c r="J112" s="17">
        <f t="shared" ref="J112:J115" si="9">H112*I112</f>
        <v>0</v>
      </c>
    </row>
    <row r="113" spans="2:10" x14ac:dyDescent="0.45">
      <c r="B113" s="6"/>
      <c r="C113" s="92"/>
      <c r="D113" s="45"/>
      <c r="E113" s="45"/>
      <c r="F113" s="46"/>
      <c r="G113" s="137"/>
      <c r="H113" s="138"/>
      <c r="I113" s="140"/>
      <c r="J113" s="17">
        <f t="shared" si="9"/>
        <v>0</v>
      </c>
    </row>
    <row r="114" spans="2:10" x14ac:dyDescent="0.45">
      <c r="B114" s="6"/>
      <c r="C114" s="92"/>
      <c r="D114" s="45"/>
      <c r="E114" s="45"/>
      <c r="F114" s="46"/>
      <c r="G114" s="137"/>
      <c r="H114" s="138"/>
      <c r="I114" s="140"/>
      <c r="J114" s="17">
        <f t="shared" si="9"/>
        <v>0</v>
      </c>
    </row>
    <row r="115" spans="2:10" x14ac:dyDescent="0.45">
      <c r="B115" s="6"/>
      <c r="C115" s="92"/>
      <c r="D115" s="45"/>
      <c r="E115" s="45"/>
      <c r="F115" s="46"/>
      <c r="G115" s="137"/>
      <c r="H115" s="138"/>
      <c r="I115" s="140"/>
      <c r="J115" s="17">
        <f t="shared" si="9"/>
        <v>0</v>
      </c>
    </row>
    <row r="116" spans="2:10" x14ac:dyDescent="0.45">
      <c r="B116" s="2"/>
      <c r="C116" s="37" t="s">
        <v>4</v>
      </c>
      <c r="D116" s="26"/>
      <c r="E116" s="26"/>
      <c r="F116" s="26"/>
      <c r="G116" s="26"/>
      <c r="H116" s="26"/>
      <c r="I116" s="27"/>
      <c r="J116" s="106">
        <f>SUM(J111:J115)</f>
        <v>0</v>
      </c>
    </row>
    <row r="117" spans="2:10" ht="38.25" customHeight="1" x14ac:dyDescent="0.45">
      <c r="B117" s="135" t="s">
        <v>85</v>
      </c>
      <c r="C117" s="62"/>
      <c r="D117" s="62"/>
      <c r="E117" s="62"/>
      <c r="F117" s="62"/>
      <c r="G117" s="62"/>
      <c r="H117" s="62"/>
      <c r="I117" s="62"/>
      <c r="J117" s="63"/>
    </row>
    <row r="118" spans="2:10" ht="35.35" customHeight="1" x14ac:dyDescent="0.45">
      <c r="B118" s="34" t="s">
        <v>5</v>
      </c>
      <c r="C118" s="64"/>
      <c r="D118" s="64"/>
      <c r="E118" s="64"/>
      <c r="F118" s="64"/>
      <c r="G118" s="64"/>
      <c r="H118" s="64"/>
      <c r="I118" s="64"/>
      <c r="J118" s="65"/>
    </row>
    <row r="119" spans="2:10" ht="46.5" customHeight="1" x14ac:dyDescent="0.45"/>
    <row r="120" spans="2:10" ht="24" customHeight="1" x14ac:dyDescent="0.45">
      <c r="B120" s="22" t="s">
        <v>34</v>
      </c>
      <c r="C120" s="23"/>
      <c r="D120" s="23"/>
      <c r="E120" s="23"/>
      <c r="F120" s="23"/>
      <c r="G120" s="23"/>
      <c r="H120" s="23"/>
      <c r="I120" s="23"/>
      <c r="J120" s="24"/>
    </row>
    <row r="121" spans="2:10" ht="29.25" customHeight="1" x14ac:dyDescent="0.45">
      <c r="B121" s="18" t="s">
        <v>6</v>
      </c>
      <c r="C121" s="31" t="s">
        <v>31</v>
      </c>
      <c r="D121" s="32"/>
      <c r="E121" s="32"/>
      <c r="F121" s="33"/>
      <c r="G121" s="19" t="s">
        <v>38</v>
      </c>
      <c r="H121" s="19" t="s">
        <v>32</v>
      </c>
      <c r="I121" s="19" t="s">
        <v>33</v>
      </c>
      <c r="J121" s="19" t="s">
        <v>39</v>
      </c>
    </row>
    <row r="122" spans="2:10" ht="18" customHeight="1" x14ac:dyDescent="0.45">
      <c r="B122" s="6"/>
      <c r="C122" s="92"/>
      <c r="D122" s="45"/>
      <c r="E122" s="45"/>
      <c r="F122" s="46"/>
      <c r="G122" s="108"/>
      <c r="H122" s="108"/>
      <c r="I122" s="108"/>
      <c r="J122" s="17">
        <f>G122-I122</f>
        <v>0</v>
      </c>
    </row>
    <row r="123" spans="2:10" x14ac:dyDescent="0.45">
      <c r="B123" s="6"/>
      <c r="C123" s="92"/>
      <c r="D123" s="45"/>
      <c r="E123" s="45"/>
      <c r="F123" s="46"/>
      <c r="G123" s="108"/>
      <c r="H123" s="108"/>
      <c r="I123" s="108"/>
      <c r="J123" s="17">
        <f t="shared" ref="J123:J128" si="10">G123-I123</f>
        <v>0</v>
      </c>
    </row>
    <row r="124" spans="2:10" ht="15" customHeight="1" x14ac:dyDescent="0.45">
      <c r="B124" s="6"/>
      <c r="C124" s="92"/>
      <c r="D124" s="45"/>
      <c r="E124" s="45"/>
      <c r="F124" s="46"/>
      <c r="G124" s="108"/>
      <c r="H124" s="108"/>
      <c r="I124" s="108"/>
      <c r="J124" s="17">
        <f t="shared" si="10"/>
        <v>0</v>
      </c>
    </row>
    <row r="125" spans="2:10" ht="15" customHeight="1" x14ac:dyDescent="0.45">
      <c r="B125" s="6"/>
      <c r="C125" s="92"/>
      <c r="D125" s="45"/>
      <c r="E125" s="45"/>
      <c r="F125" s="46"/>
      <c r="G125" s="108"/>
      <c r="H125" s="108"/>
      <c r="I125" s="108"/>
      <c r="J125" s="17">
        <f t="shared" si="10"/>
        <v>0</v>
      </c>
    </row>
    <row r="126" spans="2:10" ht="15" customHeight="1" x14ac:dyDescent="0.45">
      <c r="B126" s="6"/>
      <c r="C126" s="92"/>
      <c r="D126" s="45"/>
      <c r="E126" s="45"/>
      <c r="F126" s="46"/>
      <c r="G126" s="108"/>
      <c r="H126" s="108"/>
      <c r="I126" s="108"/>
      <c r="J126" s="17">
        <f t="shared" si="10"/>
        <v>0</v>
      </c>
    </row>
    <row r="127" spans="2:10" ht="15" customHeight="1" x14ac:dyDescent="0.45">
      <c r="B127" s="6"/>
      <c r="C127" s="92"/>
      <c r="D127" s="45"/>
      <c r="E127" s="45"/>
      <c r="F127" s="46"/>
      <c r="G127" s="108"/>
      <c r="H127" s="108"/>
      <c r="I127" s="108"/>
      <c r="J127" s="17">
        <f t="shared" si="10"/>
        <v>0</v>
      </c>
    </row>
    <row r="128" spans="2:10" ht="15" customHeight="1" x14ac:dyDescent="0.45">
      <c r="B128" s="6"/>
      <c r="C128" s="92"/>
      <c r="D128" s="45"/>
      <c r="E128" s="45"/>
      <c r="F128" s="46"/>
      <c r="G128" s="108"/>
      <c r="H128" s="108"/>
      <c r="I128" s="108"/>
      <c r="J128" s="17">
        <f t="shared" si="10"/>
        <v>0</v>
      </c>
    </row>
    <row r="129" spans="2:15" x14ac:dyDescent="0.45">
      <c r="B129" s="1"/>
      <c r="C129" s="141" t="s">
        <v>4</v>
      </c>
      <c r="D129" s="142"/>
      <c r="E129" s="142"/>
      <c r="F129" s="143"/>
      <c r="G129" s="144">
        <f>SUM(G122:G128)</f>
        <v>0</v>
      </c>
      <c r="H129" s="144">
        <f>SUM(H122:H128)</f>
        <v>0</v>
      </c>
      <c r="I129" s="144">
        <f>SUM(I122:I128)</f>
        <v>0</v>
      </c>
      <c r="J129" s="106">
        <f>SUM(J122:J128)</f>
        <v>0</v>
      </c>
    </row>
    <row r="130" spans="2:15" ht="32.35" customHeight="1" x14ac:dyDescent="0.45">
      <c r="B130" s="38" t="s">
        <v>86</v>
      </c>
      <c r="C130" s="39"/>
      <c r="D130" s="39"/>
      <c r="E130" s="39"/>
      <c r="F130" s="39"/>
      <c r="G130" s="39"/>
      <c r="H130" s="39"/>
      <c r="I130" s="39"/>
      <c r="J130" s="40"/>
    </row>
    <row r="131" spans="2:15" ht="29.65" customHeight="1" x14ac:dyDescent="0.45">
      <c r="B131" s="34" t="s">
        <v>5</v>
      </c>
      <c r="C131" s="64"/>
      <c r="D131" s="64"/>
      <c r="E131" s="64"/>
      <c r="F131" s="64"/>
      <c r="G131" s="64"/>
      <c r="H131" s="64"/>
      <c r="I131" s="64"/>
      <c r="J131" s="65"/>
    </row>
    <row r="132" spans="2:15" ht="46.5" customHeight="1" x14ac:dyDescent="0.45"/>
    <row r="133" spans="2:15" ht="38.25" customHeight="1" x14ac:dyDescent="0.45">
      <c r="B133" s="22" t="s">
        <v>35</v>
      </c>
      <c r="C133" s="23"/>
      <c r="D133" s="23"/>
      <c r="E133" s="23"/>
      <c r="F133" s="23"/>
      <c r="G133" s="23"/>
      <c r="H133" s="23"/>
      <c r="I133" s="23"/>
      <c r="J133" s="24"/>
      <c r="K133" s="11"/>
      <c r="L133" s="11"/>
      <c r="M133" s="11"/>
      <c r="N133" s="11"/>
      <c r="O133" s="11"/>
    </row>
    <row r="134" spans="2:15" ht="15" customHeight="1" x14ac:dyDescent="0.45">
      <c r="B134" s="12"/>
      <c r="C134" s="85" t="s">
        <v>40</v>
      </c>
      <c r="D134" s="87"/>
      <c r="E134" s="87"/>
      <c r="F134" s="86"/>
      <c r="G134" s="85" t="s">
        <v>36</v>
      </c>
      <c r="H134" s="87"/>
      <c r="I134" s="87"/>
      <c r="J134" s="86"/>
      <c r="K134" s="11"/>
      <c r="L134" s="11"/>
      <c r="M134" s="11"/>
      <c r="N134" s="11"/>
      <c r="O134" s="11"/>
    </row>
    <row r="135" spans="2:15" ht="24" customHeight="1" x14ac:dyDescent="0.45">
      <c r="B135" s="14"/>
      <c r="C135" s="71">
        <f>J15+J31+J47+J63+J73+J89+J105+J116+J129</f>
        <v>43595</v>
      </c>
      <c r="D135" s="72"/>
      <c r="E135" s="72"/>
      <c r="F135" s="73"/>
      <c r="G135" s="74">
        <f>C135*0.1</f>
        <v>4359.5</v>
      </c>
      <c r="H135" s="75"/>
      <c r="I135" s="75"/>
      <c r="J135" s="76"/>
      <c r="K135" s="11"/>
      <c r="L135" s="11"/>
      <c r="M135" s="11"/>
      <c r="N135" s="11"/>
      <c r="O135" s="11"/>
    </row>
    <row r="136" spans="2:15" ht="36.4" customHeight="1" x14ac:dyDescent="0.45">
      <c r="B136" s="79" t="s">
        <v>46</v>
      </c>
      <c r="C136" s="80"/>
      <c r="D136" s="80"/>
      <c r="E136" s="80"/>
      <c r="F136" s="80"/>
      <c r="G136" s="80"/>
      <c r="H136" s="80"/>
      <c r="I136" s="80"/>
      <c r="J136" s="81"/>
      <c r="K136" s="13"/>
      <c r="L136" s="11"/>
      <c r="M136" s="11"/>
      <c r="N136" s="11"/>
      <c r="O136" s="11"/>
    </row>
    <row r="137" spans="2:15" ht="22.15" customHeight="1" x14ac:dyDescent="0.45">
      <c r="B137" s="82" t="s">
        <v>5</v>
      </c>
      <c r="C137" s="83"/>
      <c r="D137" s="83"/>
      <c r="E137" s="83"/>
      <c r="F137" s="83"/>
      <c r="G137" s="83"/>
      <c r="H137" s="83"/>
      <c r="I137" s="83"/>
      <c r="J137" s="84"/>
      <c r="K137" s="11"/>
      <c r="L137" s="11"/>
      <c r="M137" s="11"/>
      <c r="N137" s="11"/>
      <c r="O137" s="11"/>
    </row>
    <row r="138" spans="2:15" ht="46.5" customHeight="1" x14ac:dyDescent="0.45"/>
    <row r="139" spans="2:15" ht="45" customHeight="1" x14ac:dyDescent="0.45">
      <c r="B139" s="68" t="s">
        <v>4</v>
      </c>
      <c r="C139" s="69"/>
      <c r="D139" s="69"/>
      <c r="E139" s="69"/>
      <c r="F139" s="69"/>
      <c r="G139" s="70"/>
      <c r="H139" s="77">
        <f>C135+G135</f>
        <v>47954.5</v>
      </c>
      <c r="I139" s="78"/>
      <c r="J139" s="78"/>
      <c r="K139" s="16"/>
      <c r="L139" s="15"/>
      <c r="M139" s="15"/>
      <c r="N139" s="15"/>
      <c r="O139" s="15"/>
    </row>
    <row r="140" spans="2:15" ht="18" customHeight="1" x14ac:dyDescent="0.45"/>
    <row r="141" spans="2:15" ht="51.75" customHeight="1" x14ac:dyDescent="0.45"/>
    <row r="142" spans="2:15" ht="51.75" customHeight="1" x14ac:dyDescent="0.45"/>
    <row r="143" spans="2:15" ht="51.75" customHeight="1" x14ac:dyDescent="0.45"/>
    <row r="144" spans="2:15" ht="51.75" customHeight="1" x14ac:dyDescent="0.45"/>
    <row r="145" ht="16.5" customHeight="1" x14ac:dyDescent="0.45"/>
    <row r="146" ht="16.5" customHeight="1" x14ac:dyDescent="0.45"/>
    <row r="147" ht="54" customHeight="1" x14ac:dyDescent="0.45"/>
    <row r="148" ht="52.5" customHeight="1" x14ac:dyDescent="0.45"/>
    <row r="150" ht="18" customHeight="1" x14ac:dyDescent="0.45"/>
    <row r="151" ht="52.5" customHeight="1" x14ac:dyDescent="0.45"/>
    <row r="152" ht="79.5" customHeight="1" x14ac:dyDescent="0.45"/>
    <row r="153" ht="52.5" customHeight="1" x14ac:dyDescent="0.45"/>
    <row r="154" ht="52.5" customHeight="1" x14ac:dyDescent="0.45"/>
    <row r="155" ht="52.5" customHeight="1" x14ac:dyDescent="0.45"/>
    <row r="156" ht="52.5" customHeight="1" x14ac:dyDescent="0.45"/>
    <row r="157" ht="16.5" customHeight="1" x14ac:dyDescent="0.45"/>
    <row r="158" ht="16.5" customHeight="1" x14ac:dyDescent="0.45"/>
    <row r="159" ht="16.5" customHeight="1" x14ac:dyDescent="0.45"/>
    <row r="160" ht="16.5" customHeight="1" x14ac:dyDescent="0.45"/>
    <row r="161" spans="11:16" ht="14.45" customHeight="1" x14ac:dyDescent="0.45"/>
    <row r="162" spans="11:16" ht="54" customHeight="1" x14ac:dyDescent="0.45"/>
    <row r="163" spans="11:16" ht="48.75" customHeight="1" x14ac:dyDescent="0.45"/>
    <row r="164" spans="11:16" ht="21" customHeight="1" x14ac:dyDescent="0.45"/>
    <row r="165" spans="11:16" ht="33.75" customHeight="1" x14ac:dyDescent="0.45"/>
    <row r="166" spans="11:16" ht="48" customHeight="1" x14ac:dyDescent="0.45">
      <c r="K166" s="4"/>
      <c r="P166" s="5"/>
    </row>
    <row r="167" spans="11:16" ht="54" customHeight="1" x14ac:dyDescent="0.45">
      <c r="P167" s="5"/>
    </row>
    <row r="170" spans="11:16" ht="36.75" customHeight="1" x14ac:dyDescent="0.45">
      <c r="K170" s="8"/>
      <c r="L170" s="9"/>
      <c r="M170" s="9"/>
      <c r="N170" s="9"/>
      <c r="O170" s="9"/>
    </row>
    <row r="171" spans="11:16" ht="92.1" customHeight="1" x14ac:dyDescent="0.45">
      <c r="K171" s="10"/>
      <c r="L171" s="58"/>
      <c r="M171" s="59"/>
      <c r="N171" s="59"/>
      <c r="O171" s="59"/>
    </row>
    <row r="172" spans="11:16" ht="29.25" customHeight="1" x14ac:dyDescent="0.45">
      <c r="K172" s="7"/>
      <c r="L172" s="60"/>
      <c r="M172" s="61"/>
      <c r="N172" s="61"/>
      <c r="O172" s="61"/>
    </row>
    <row r="173" spans="11:16" ht="18.75" customHeight="1" x14ac:dyDescent="0.45"/>
    <row r="176" spans="11:16" x14ac:dyDescent="0.45">
      <c r="L176" s="5"/>
    </row>
  </sheetData>
  <mergeCells count="153">
    <mergeCell ref="B106:J106"/>
    <mergeCell ref="C105:I105"/>
    <mergeCell ref="C104:F104"/>
    <mergeCell ref="C103:F103"/>
    <mergeCell ref="B93:J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F15:G15"/>
    <mergeCell ref="H15:I15"/>
    <mergeCell ref="B67:J67"/>
    <mergeCell ref="C68:F68"/>
    <mergeCell ref="B74:J74"/>
    <mergeCell ref="B75:J75"/>
    <mergeCell ref="B77:J77"/>
    <mergeCell ref="B90:J90"/>
    <mergeCell ref="B91:J91"/>
    <mergeCell ref="C5:J5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B133:J133"/>
    <mergeCell ref="C134:F134"/>
    <mergeCell ref="G134:J134"/>
    <mergeCell ref="H139:J139"/>
    <mergeCell ref="B139:G139"/>
    <mergeCell ref="C135:F135"/>
    <mergeCell ref="G135:J135"/>
    <mergeCell ref="B136:J136"/>
    <mergeCell ref="B137:J137"/>
    <mergeCell ref="B107:J107"/>
    <mergeCell ref="B120:J120"/>
    <mergeCell ref="C121:F121"/>
    <mergeCell ref="C122:F122"/>
    <mergeCell ref="C123:F123"/>
    <mergeCell ref="C124:F124"/>
    <mergeCell ref="B130:J130"/>
    <mergeCell ref="B131:J131"/>
    <mergeCell ref="C127:F127"/>
    <mergeCell ref="C128:F128"/>
    <mergeCell ref="C125:F125"/>
    <mergeCell ref="C126:F126"/>
    <mergeCell ref="C129:F129"/>
    <mergeCell ref="C113:F113"/>
    <mergeCell ref="C114:F114"/>
    <mergeCell ref="L171:O171"/>
    <mergeCell ref="L172:O172"/>
    <mergeCell ref="C111:F111"/>
    <mergeCell ref="C112:F112"/>
    <mergeCell ref="C115:F115"/>
    <mergeCell ref="C116:I116"/>
    <mergeCell ref="B117:J117"/>
    <mergeCell ref="B118:J118"/>
    <mergeCell ref="B109:J109"/>
    <mergeCell ref="C110:F110"/>
    <mergeCell ref="C63:I63"/>
    <mergeCell ref="B64:J64"/>
    <mergeCell ref="C44:F44"/>
    <mergeCell ref="C45:F45"/>
    <mergeCell ref="C46:F46"/>
    <mergeCell ref="H62:I62"/>
    <mergeCell ref="H61:I61"/>
    <mergeCell ref="H60:I60"/>
    <mergeCell ref="H59:I59"/>
    <mergeCell ref="H56:I56"/>
    <mergeCell ref="C59:F59"/>
    <mergeCell ref="C60:F60"/>
    <mergeCell ref="C61:F61"/>
    <mergeCell ref="C56:F56"/>
    <mergeCell ref="C57:F57"/>
    <mergeCell ref="C58:F58"/>
    <mergeCell ref="C62:F62"/>
    <mergeCell ref="H23:I23"/>
    <mergeCell ref="H24:I24"/>
    <mergeCell ref="C23:F23"/>
    <mergeCell ref="B16:J16"/>
    <mergeCell ref="B17:J17"/>
    <mergeCell ref="B9:J9"/>
    <mergeCell ref="C27:F27"/>
    <mergeCell ref="C28:F28"/>
    <mergeCell ref="H58:I58"/>
    <mergeCell ref="H57:I57"/>
    <mergeCell ref="B19:J19"/>
    <mergeCell ref="C20:F20"/>
    <mergeCell ref="C21:F21"/>
    <mergeCell ref="C22:F22"/>
    <mergeCell ref="C24:F24"/>
    <mergeCell ref="C25:F25"/>
    <mergeCell ref="C26:F26"/>
    <mergeCell ref="D13:E13"/>
    <mergeCell ref="F13:G13"/>
    <mergeCell ref="H13:I13"/>
    <mergeCell ref="D14:E14"/>
    <mergeCell ref="F14:G14"/>
    <mergeCell ref="H14:I14"/>
    <mergeCell ref="D15:E15"/>
    <mergeCell ref="H54:I54"/>
    <mergeCell ref="C55:F55"/>
    <mergeCell ref="H55:I55"/>
    <mergeCell ref="B3:J3"/>
    <mergeCell ref="C4:J4"/>
    <mergeCell ref="C6:J6"/>
    <mergeCell ref="B7:J7"/>
    <mergeCell ref="B51:J51"/>
    <mergeCell ref="C52:F52"/>
    <mergeCell ref="H52:I52"/>
    <mergeCell ref="H25:I25"/>
    <mergeCell ref="H26:I26"/>
    <mergeCell ref="H27:I27"/>
    <mergeCell ref="H28:I28"/>
    <mergeCell ref="H29:I29"/>
    <mergeCell ref="H30:I30"/>
    <mergeCell ref="C29:F29"/>
    <mergeCell ref="C30:F30"/>
    <mergeCell ref="C31:I31"/>
    <mergeCell ref="B32:J32"/>
    <mergeCell ref="B33:J33"/>
    <mergeCell ref="H20:I20"/>
    <mergeCell ref="H21:I21"/>
    <mergeCell ref="H22:I22"/>
    <mergeCell ref="B35:J35"/>
    <mergeCell ref="C38:F38"/>
    <mergeCell ref="C39:F39"/>
    <mergeCell ref="C40:F40"/>
    <mergeCell ref="C41:F41"/>
    <mergeCell ref="C43:F43"/>
    <mergeCell ref="C42:F42"/>
    <mergeCell ref="C69:F69"/>
    <mergeCell ref="C70:F70"/>
    <mergeCell ref="C71:F71"/>
    <mergeCell ref="C72:F72"/>
    <mergeCell ref="C73:F73"/>
    <mergeCell ref="B65:J65"/>
    <mergeCell ref="C36:F36"/>
    <mergeCell ref="C37:F37"/>
    <mergeCell ref="C47:I47"/>
    <mergeCell ref="B48:J48"/>
    <mergeCell ref="B49:J49"/>
    <mergeCell ref="C53:F53"/>
    <mergeCell ref="H53:I53"/>
    <mergeCell ref="C54:F5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MARICA-PC</cp:lastModifiedBy>
  <dcterms:created xsi:type="dcterms:W3CDTF">2023-01-18T14:42:32Z</dcterms:created>
  <dcterms:modified xsi:type="dcterms:W3CDTF">2025-11-02T21:36:45Z</dcterms:modified>
</cp:coreProperties>
</file>