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za 2026\"/>
    </mc:Choice>
  </mc:AlternateContent>
  <xr:revisionPtr revIDLastSave="0" documentId="13_ncr:1_{9EB60B00-2E83-43FB-AD84-CE41304CDE5E}" xr6:coauthVersionLast="36" xr6:coauthVersionMax="36" xr10:uidLastSave="{00000000-0000-0000-0000-000000000000}"/>
  <bookViews>
    <workbookView xWindow="0" yWindow="0" windowWidth="28800" windowHeight="10665" xr2:uid="{00000000-000D-0000-FFFF-FFFF00000000}"/>
  </bookViews>
  <sheets>
    <sheet name="III 26 S" sheetId="3" r:id="rId1"/>
    <sheet name="Po vrstama  prava III 26 S" sheetId="4" r:id="rId2"/>
  </sheets>
  <calcPr calcId="191029"/>
</workbook>
</file>

<file path=xl/calcChain.xml><?xml version="1.0" encoding="utf-8"?>
<calcChain xmlns="http://schemas.openxmlformats.org/spreadsheetml/2006/main">
  <c r="C15" i="4" l="1"/>
  <c r="B15" i="4"/>
  <c r="AA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32" i="3" l="1"/>
  <c r="AE34" i="3" s="1"/>
</calcChain>
</file>

<file path=xl/sharedStrings.xml><?xml version="1.0" encoding="utf-8"?>
<sst xmlns="http://schemas.openxmlformats.org/spreadsheetml/2006/main" count="137" uniqueCount="99">
  <si>
    <t>Godina i mjesec obračuna:</t>
  </si>
  <si>
    <t>2026/3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</si>
  <si>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</si>
  <si>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</si>
  <si>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</si>
  <si>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</si>
  <si>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</si>
  <si>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</si>
  <si>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</si>
  <si>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</si>
  <si>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</si>
  <si>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</si>
  <si>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</si>
  <si>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</si>
  <si>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</si>
  <si>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</si>
  <si>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</si>
  <si>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</si>
  <si>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</si>
  <si>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</si>
  <si>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</si>
  <si>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</si>
  <si>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</si>
  <si>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</si>
  <si>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</si>
  <si>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</si>
  <si>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</si>
  <si>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</si>
  <si>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</si>
  <si>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</si>
  <si>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</si>
  <si>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</si>
  <si>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</si>
  <si>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</si>
  <si>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</si>
  <si>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</si>
  <si>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</si>
  <si>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</si>
  <si>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</si>
  <si>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</si>
  <si>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</si>
  <si>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</si>
  <si>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</si>
  <si>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</si>
  <si>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</si>
  <si>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</si>
  <si>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</si>
  <si>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</si>
  <si>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</si>
  <si>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</si>
  <si>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</si>
  <si>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</si>
  <si>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</si>
  <si>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</si>
  <si>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</si>
  <si>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</si>
  <si>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</si>
  <si>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</si>
  <si>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</si>
  <si>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</si>
  <si>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</si>
  <si>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</si>
  <si>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</si>
  <si>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</si>
  <si>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</si>
  <si>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</si>
  <si>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</si>
  <si>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</si>
  <si>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</si>
  <si>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</si>
  <si>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</si>
  <si>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</si>
  <si>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</si>
  <si>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</si>
  <si>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</si>
  <si>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</si>
  <si>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</si>
  <si>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</si>
  <si>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</si>
  <si>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</si>
  <si>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</si>
  <si>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</si>
  <si>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</si>
  <si>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</si>
  <si>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</si>
  <si>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</si>
  <si>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</si>
  <si>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</si>
  <si>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</si>
  <si>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</si>
  <si>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</si>
  <si>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</si>
  <si>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</si>
  <si>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</si>
  <si>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REKAPITULAR ISPLATA: BORAČKA I INVALIDSKA ZAŠTITA ZA MART 2026.GODINE</t>
  </si>
  <si>
    <t>2026</t>
  </si>
  <si>
    <t>Porodična invalidnina i uvecana porodična invalidnina</t>
  </si>
  <si>
    <t>UKUPNO :</t>
  </si>
  <si>
    <t>Vrste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</si>
</sst>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\.mm\.yyyy\.\ hh:mm"/>
  </numFmts>
  <fonts count="16" x14ac:knownFonts="1">
    <font>
      <sz val="11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name val="Arial Narrow"/>
      <family val="2"/>
    </font>
    <font>
      <sz val="11"/>
      <color theme="0"/>
      <name val="Calibri"/>
      <family val="2"/>
      <scheme val="minor"/>
    </font>
    <font>
      <b/>
      <i/>
      <sz val="12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right" wrapText="1"/>
    </xf>
    <xf numFmtId="1" fontId="0" fillId="0" borderId="0" xfId="0" applyNumberFormat="1"/>
    <xf numFmtId="1" fontId="2" fillId="0" borderId="0" xfId="0" applyNumberFormat="1" applyFont="1"/>
    <xf numFmtId="1" fontId="2" fillId="0" borderId="5" xfId="0" applyNumberFormat="1" applyFont="1" applyBorder="1"/>
    <xf numFmtId="4" fontId="2" fillId="0" borderId="5" xfId="0" applyNumberFormat="1" applyFont="1" applyBorder="1" applyAlignment="1">
      <alignment horizontal="right" wrapText="1"/>
    </xf>
    <xf numFmtId="1" fontId="1" fillId="0" borderId="5" xfId="0" applyNumberFormat="1" applyFont="1" applyBorder="1"/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1" fontId="4" fillId="0" borderId="0" xfId="0" applyNumberFormat="1" applyFont="1"/>
    <xf numFmtId="4" fontId="4" fillId="0" borderId="0" xfId="0" applyNumberFormat="1" applyFont="1"/>
    <xf numFmtId="1" fontId="5" fillId="0" borderId="0" xfId="0" applyNumberFormat="1" applyFont="1"/>
    <xf numFmtId="0" fontId="6" fillId="0" borderId="0" xfId="0" applyFont="1"/>
    <xf numFmtId="1" fontId="8" fillId="2" borderId="0" xfId="0" applyNumberFormat="1" applyFont="1" applyFill="1"/>
    <xf numFmtId="0" fontId="10" fillId="0" borderId="5" xfId="0" applyFont="1" applyBorder="1" applyAlignment="1">
      <alignment horizontal="left"/>
    </xf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4" fontId="0" fillId="0" borderId="0" xfId="0" applyNumberFormat="1"/>
    <xf numFmtId="0" fontId="2" fillId="2" borderId="4" xfId="0" applyNumberFormat="1" applyFont="1" applyFill="1" applyBorder="1" applyAlignment="1">
      <alignment horizontal="right" wrapText="1"/>
    </xf>
    <xf numFmtId="0" fontId="2" fillId="2" borderId="4" xfId="0" applyNumberFormat="1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right" wrapText="1"/>
    </xf>
    <xf numFmtId="4" fontId="2" fillId="2" borderId="4" xfId="0" applyNumberFormat="1" applyFont="1" applyFill="1" applyBorder="1" applyAlignment="1">
      <alignment horizontal="right" wrapText="1"/>
    </xf>
    <xf numFmtId="0" fontId="11" fillId="0" borderId="0" xfId="0" applyFont="1"/>
    <xf numFmtId="1" fontId="2" fillId="2" borderId="5" xfId="0" applyNumberFormat="1" applyFont="1" applyFill="1" applyBorder="1"/>
    <xf numFmtId="4" fontId="2" fillId="2" borderId="5" xfId="0" applyNumberFormat="1" applyFont="1" applyFill="1" applyBorder="1" applyAlignment="1">
      <alignment horizontal="right" wrapText="1"/>
    </xf>
    <xf numFmtId="0" fontId="12" fillId="0" borderId="0" xfId="0" applyFont="1"/>
    <xf numFmtId="1" fontId="13" fillId="0" borderId="0" xfId="0" applyNumberFormat="1" applyFont="1"/>
    <xf numFmtId="0" fontId="9" fillId="3" borderId="5" xfId="0" applyFont="1" applyFill="1" applyBorder="1" applyAlignment="1">
      <alignment horizontal="center"/>
    </xf>
    <xf numFmtId="3" fontId="14" fillId="0" borderId="5" xfId="0" applyNumberFormat="1" applyFont="1" applyBorder="1" applyAlignment="1">
      <alignment horizontal="right"/>
    </xf>
    <xf numFmtId="0" fontId="15" fillId="0" borderId="5" xfId="0" applyFont="1" applyBorder="1"/>
    <xf numFmtId="3" fontId="15" fillId="0" borderId="5" xfId="0" applyNumberFormat="1" applyFont="1" applyBorder="1"/>
    <xf numFmtId="4" fontId="15" fillId="0" borderId="5" xfId="0" applyNumberFormat="1" applyFont="1" applyBorder="1"/>
    <xf numFmtId="2" fontId="1" fillId="0" borderId="0" xfId="0" applyNumberFormat="1" applyFont="1" applyBorder="1"/>
    <xf numFmtId="4" fontId="2" fillId="0" borderId="6" xfId="0" applyNumberFormat="1" applyFont="1" applyBorder="1" applyAlignment="1">
      <alignment horizontal="right" wrapText="1"/>
    </xf>
    <xf numFmtId="1" fontId="2" fillId="0" borderId="7" xfId="0" applyNumberFormat="1" applyFont="1" applyBorder="1"/>
    <xf numFmtId="4" fontId="1" fillId="0" borderId="5" xfId="0" applyNumberFormat="1" applyFont="1" applyBorder="1" applyAlignment="1">
      <alignment horizontal="right" wrapText="1"/>
    </xf>
    <xf numFmtId="0" fontId="7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B00AA-1566-4574-8719-146A64F10D0D}">
  <dimension ref="A1:AG51"/>
  <sheetViews>
    <sheetView tabSelected="1" topLeftCell="I22" workbookViewId="0">
      <selection activeCell="Q45" sqref="Q45"/>
    </sheetView>
  </sheetViews>
  <sheetFormatPr defaultRowHeight="15" x14ac:dyDescent="0.25"/>
  <cols>
    <col min="1" max="1" width="4" customWidth="1"/>
    <col min="2" max="2" width="8.140625" customWidth="1"/>
    <col min="3" max="3" width="15.140625" customWidth="1"/>
    <col min="4" max="4" width="10.28515625" style="13" customWidth="1"/>
    <col min="5" max="5" width="10.7109375" customWidth="1"/>
    <col min="6" max="6" width="10.28515625" style="13" customWidth="1"/>
    <col min="7" max="7" width="10.7109375" customWidth="1"/>
    <col min="8" max="8" width="10.28515625" style="13" customWidth="1"/>
    <col min="9" max="9" width="10.7109375" customWidth="1"/>
    <col min="10" max="10" width="10.28515625" style="13" customWidth="1"/>
    <col min="11" max="11" width="10.7109375" customWidth="1"/>
    <col min="12" max="12" width="10.7109375" style="13" customWidth="1"/>
    <col min="13" max="13" width="10.42578125" customWidth="1"/>
    <col min="14" max="14" width="10.7109375" style="13" customWidth="1"/>
    <col min="15" max="15" width="9.85546875" customWidth="1"/>
    <col min="16" max="16" width="10.7109375" style="13" customWidth="1"/>
    <col min="17" max="17" width="9.85546875" customWidth="1"/>
    <col min="18" max="18" width="10.7109375" style="13" customWidth="1"/>
    <col min="19" max="19" width="9.85546875" customWidth="1"/>
    <col min="20" max="20" width="10.7109375" style="13" customWidth="1"/>
    <col min="21" max="21" width="9.85546875" customWidth="1"/>
    <col min="22" max="22" width="10.7109375" style="13" customWidth="1"/>
    <col min="23" max="23" width="9.85546875" customWidth="1"/>
    <col min="24" max="24" width="10.7109375" style="13" customWidth="1"/>
    <col min="25" max="25" width="10.140625" customWidth="1"/>
    <col min="26" max="26" width="10.7109375" style="13" customWidth="1"/>
    <col min="27" max="27" width="10.140625" customWidth="1"/>
    <col min="28" max="28" width="10.7109375" style="13" customWidth="1"/>
    <col min="29" max="29" width="10.5703125" customWidth="1"/>
    <col min="30" max="30" width="9.7109375" style="13" customWidth="1"/>
    <col min="31" max="31" width="10.7109375" customWidth="1"/>
  </cols>
  <sheetData>
    <row r="1" spans="1:33" ht="20.100000000000001" customHeight="1" x14ac:dyDescent="0.25">
      <c r="A1" s="49" t="s">
        <v>94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14"/>
    </row>
    <row r="2" spans="1:33" ht="15" customHeight="1" x14ac:dyDescent="0.25">
      <c r="A2" s="50"/>
      <c r="B2" s="50"/>
      <c r="C2" s="50"/>
      <c r="D2" s="51"/>
      <c r="E2" s="51"/>
      <c r="F2" s="51"/>
      <c r="G2" s="51"/>
      <c r="H2" s="14"/>
      <c r="I2" s="1"/>
      <c r="J2" s="14"/>
      <c r="K2" s="1"/>
      <c r="L2" s="14"/>
      <c r="M2" s="1"/>
      <c r="N2" s="14"/>
      <c r="O2" s="1"/>
      <c r="P2" s="14"/>
      <c r="Q2" s="1"/>
      <c r="R2" s="14"/>
      <c r="S2" s="1"/>
      <c r="T2" s="14"/>
      <c r="U2" s="1"/>
      <c r="V2" s="14"/>
      <c r="W2" s="1"/>
      <c r="X2" s="52"/>
      <c r="Y2" s="52"/>
      <c r="Z2" s="52"/>
      <c r="AA2" s="52"/>
      <c r="AB2" s="52"/>
      <c r="AC2" s="52"/>
      <c r="AD2" s="14"/>
    </row>
    <row r="3" spans="1:33" ht="15" customHeight="1" x14ac:dyDescent="0.25">
      <c r="A3" s="50" t="s">
        <v>0</v>
      </c>
      <c r="B3" s="50"/>
      <c r="C3" s="50"/>
      <c r="D3" s="50" t="s">
        <v>1</v>
      </c>
      <c r="E3" s="50"/>
      <c r="F3" s="50"/>
      <c r="G3" s="50"/>
      <c r="H3" s="14"/>
      <c r="I3" s="1"/>
      <c r="J3" s="14"/>
      <c r="K3" s="1"/>
      <c r="L3" s="14"/>
      <c r="M3" s="1"/>
      <c r="N3" s="14"/>
      <c r="O3" s="1"/>
      <c r="P3" s="14"/>
      <c r="Q3" s="1"/>
      <c r="R3" s="14"/>
      <c r="S3" s="1"/>
      <c r="T3" s="14"/>
      <c r="U3" s="1"/>
      <c r="V3" s="14"/>
      <c r="W3" s="1"/>
      <c r="X3" s="14"/>
      <c r="Y3" s="1"/>
      <c r="Z3" s="14"/>
      <c r="AA3" s="1"/>
      <c r="AB3" s="14"/>
      <c r="AC3" s="1"/>
      <c r="AD3" s="14"/>
    </row>
    <row r="4" spans="1:33" ht="15" customHeight="1" x14ac:dyDescent="0.25">
      <c r="A4" s="50"/>
      <c r="B4" s="50"/>
      <c r="C4" s="50"/>
      <c r="D4" s="55"/>
      <c r="E4" s="55"/>
      <c r="F4" s="55"/>
      <c r="G4" s="55"/>
      <c r="H4" s="14"/>
      <c r="I4" s="1"/>
      <c r="J4" s="14"/>
      <c r="K4" s="1"/>
      <c r="L4" s="14"/>
      <c r="M4" s="1"/>
      <c r="N4" s="14"/>
      <c r="O4" s="1"/>
      <c r="P4" s="14"/>
      <c r="Q4" s="1"/>
      <c r="R4" s="14"/>
      <c r="S4" s="1"/>
      <c r="T4" s="14"/>
      <c r="U4" s="1"/>
      <c r="V4" s="14"/>
      <c r="W4" s="1"/>
      <c r="X4" s="14"/>
      <c r="Y4" s="1"/>
      <c r="Z4" s="14"/>
      <c r="AA4" s="1"/>
      <c r="AB4" s="14"/>
      <c r="AC4" s="1"/>
      <c r="AD4" s="14"/>
    </row>
    <row r="5" spans="1:33" ht="20.100000000000001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14"/>
    </row>
    <row r="6" spans="1:33" ht="75" customHeight="1" x14ac:dyDescent="0.25">
      <c r="A6" s="53" t="s">
        <v>2</v>
      </c>
      <c r="B6" s="53" t="s">
        <v>3</v>
      </c>
      <c r="C6" s="53" t="s">
        <v>4</v>
      </c>
      <c r="D6" s="53" t="s">
        <v>5</v>
      </c>
      <c r="E6" s="54"/>
      <c r="F6" s="53" t="s">
        <v>6</v>
      </c>
      <c r="G6" s="54"/>
      <c r="H6" s="53" t="s">
        <v>7</v>
      </c>
      <c r="I6" s="54"/>
      <c r="J6" s="53" t="s">
        <v>8</v>
      </c>
      <c r="K6" s="54"/>
      <c r="L6" s="53" t="s">
        <v>9</v>
      </c>
      <c r="M6" s="54"/>
      <c r="N6" s="53" t="s">
        <v>10</v>
      </c>
      <c r="O6" s="54"/>
      <c r="P6" s="53" t="s">
        <v>11</v>
      </c>
      <c r="Q6" s="54"/>
      <c r="R6" s="53" t="s">
        <v>12</v>
      </c>
      <c r="S6" s="54"/>
      <c r="T6" s="53" t="s">
        <v>13</v>
      </c>
      <c r="U6" s="54"/>
      <c r="V6" s="53" t="s">
        <v>14</v>
      </c>
      <c r="W6" s="54"/>
      <c r="X6" s="53" t="s">
        <v>15</v>
      </c>
      <c r="Y6" s="54"/>
      <c r="Z6" s="53" t="s">
        <v>16</v>
      </c>
      <c r="AA6" s="54"/>
      <c r="AB6" s="57" t="s">
        <v>17</v>
      </c>
      <c r="AC6" s="59" t="s">
        <v>18</v>
      </c>
      <c r="AD6" s="60" t="s">
        <v>93</v>
      </c>
    </row>
    <row r="7" spans="1:33" ht="45" customHeight="1" x14ac:dyDescent="0.25">
      <c r="A7" s="56"/>
      <c r="B7" s="56"/>
      <c r="C7" s="56"/>
      <c r="D7" s="10" t="s">
        <v>17</v>
      </c>
      <c r="E7" s="6" t="s">
        <v>19</v>
      </c>
      <c r="F7" s="10" t="s">
        <v>17</v>
      </c>
      <c r="G7" s="6" t="s">
        <v>19</v>
      </c>
      <c r="H7" s="10" t="s">
        <v>17</v>
      </c>
      <c r="I7" s="6" t="s">
        <v>19</v>
      </c>
      <c r="J7" s="10" t="s">
        <v>17</v>
      </c>
      <c r="K7" s="6" t="s">
        <v>19</v>
      </c>
      <c r="L7" s="10" t="s">
        <v>17</v>
      </c>
      <c r="M7" s="6" t="s">
        <v>19</v>
      </c>
      <c r="N7" s="10" t="s">
        <v>17</v>
      </c>
      <c r="O7" s="6" t="s">
        <v>19</v>
      </c>
      <c r="P7" s="10" t="s">
        <v>17</v>
      </c>
      <c r="Q7" s="6" t="s">
        <v>19</v>
      </c>
      <c r="R7" s="10" t="s">
        <v>17</v>
      </c>
      <c r="S7" s="6" t="s">
        <v>19</v>
      </c>
      <c r="T7" s="10" t="s">
        <v>17</v>
      </c>
      <c r="U7" s="6" t="s">
        <v>19</v>
      </c>
      <c r="V7" s="10" t="s">
        <v>17</v>
      </c>
      <c r="W7" s="6" t="s">
        <v>19</v>
      </c>
      <c r="X7" s="10" t="s">
        <v>17</v>
      </c>
      <c r="Y7" s="6" t="s">
        <v>19</v>
      </c>
      <c r="Z7" s="10" t="s">
        <v>17</v>
      </c>
      <c r="AA7" s="6" t="s">
        <v>19</v>
      </c>
      <c r="AB7" s="58"/>
      <c r="AC7" s="59"/>
      <c r="AD7" s="60"/>
    </row>
    <row r="8" spans="1:33" ht="20.100000000000001" customHeight="1" x14ac:dyDescent="0.25">
      <c r="A8" s="2" t="s">
        <v>20</v>
      </c>
      <c r="B8" s="9" t="s">
        <v>21</v>
      </c>
      <c r="C8" s="7" t="s">
        <v>22</v>
      </c>
      <c r="D8" s="11">
        <v>14</v>
      </c>
      <c r="E8" s="3">
        <v>2334.09</v>
      </c>
      <c r="F8" s="11">
        <v>0</v>
      </c>
      <c r="G8" s="3">
        <v>0</v>
      </c>
      <c r="H8" s="11">
        <v>0</v>
      </c>
      <c r="I8" s="3">
        <v>0</v>
      </c>
      <c r="J8" s="11">
        <v>5</v>
      </c>
      <c r="K8" s="3">
        <v>683.85</v>
      </c>
      <c r="L8" s="11">
        <v>5</v>
      </c>
      <c r="M8" s="3">
        <v>827.96</v>
      </c>
      <c r="N8" s="11">
        <v>0</v>
      </c>
      <c r="O8" s="3">
        <v>0</v>
      </c>
      <c r="P8" s="11">
        <v>0</v>
      </c>
      <c r="Q8" s="3">
        <v>0</v>
      </c>
      <c r="R8" s="11">
        <v>0</v>
      </c>
      <c r="S8" s="3">
        <v>0</v>
      </c>
      <c r="T8" s="11">
        <v>3</v>
      </c>
      <c r="U8" s="3">
        <v>0</v>
      </c>
      <c r="V8" s="11">
        <v>0</v>
      </c>
      <c r="W8" s="3">
        <v>0</v>
      </c>
      <c r="X8" s="11">
        <v>0</v>
      </c>
      <c r="Y8" s="3">
        <v>0</v>
      </c>
      <c r="Z8" s="11">
        <v>0</v>
      </c>
      <c r="AA8" s="3">
        <v>0</v>
      </c>
      <c r="AB8" s="11">
        <v>20</v>
      </c>
      <c r="AC8" s="16">
        <v>3845.9</v>
      </c>
      <c r="AD8" s="15">
        <f>D8+F8+H8+J8+L8+N8+P8+R8+T8+V8+X8+Z8</f>
        <v>27</v>
      </c>
      <c r="AE8" s="29"/>
      <c r="AF8" s="13"/>
    </row>
    <row r="9" spans="1:33" ht="20.100000000000001" customHeight="1" x14ac:dyDescent="0.25">
      <c r="A9" s="2" t="s">
        <v>24</v>
      </c>
      <c r="B9" s="9" t="s">
        <v>25</v>
      </c>
      <c r="C9" s="7" t="s">
        <v>26</v>
      </c>
      <c r="D9" s="11">
        <v>45</v>
      </c>
      <c r="E9" s="3">
        <v>11406.06</v>
      </c>
      <c r="F9" s="11">
        <v>4</v>
      </c>
      <c r="G9" s="3">
        <v>2242.9299999999998</v>
      </c>
      <c r="H9" s="11">
        <v>7</v>
      </c>
      <c r="I9" s="3">
        <v>1176.17</v>
      </c>
      <c r="J9" s="11">
        <v>16</v>
      </c>
      <c r="K9" s="3">
        <v>4011.78</v>
      </c>
      <c r="L9" s="11">
        <v>7</v>
      </c>
      <c r="M9" s="3">
        <v>1181.45</v>
      </c>
      <c r="N9" s="11">
        <v>0</v>
      </c>
      <c r="O9" s="3">
        <v>0</v>
      </c>
      <c r="P9" s="11">
        <v>0</v>
      </c>
      <c r="Q9" s="3">
        <v>0</v>
      </c>
      <c r="R9" s="11">
        <v>1</v>
      </c>
      <c r="S9" s="3">
        <v>774.99</v>
      </c>
      <c r="T9" s="11">
        <v>4</v>
      </c>
      <c r="U9" s="3">
        <v>0</v>
      </c>
      <c r="V9" s="11">
        <v>0</v>
      </c>
      <c r="W9" s="3">
        <v>0</v>
      </c>
      <c r="X9" s="11">
        <v>0</v>
      </c>
      <c r="Y9" s="3">
        <v>0</v>
      </c>
      <c r="Z9" s="11">
        <v>0</v>
      </c>
      <c r="AA9" s="3">
        <v>0</v>
      </c>
      <c r="AB9" s="11">
        <v>62</v>
      </c>
      <c r="AC9" s="16">
        <v>20793.38</v>
      </c>
      <c r="AD9" s="15">
        <f t="shared" ref="AD9:AD31" si="0">D9+F9+H9+J9+L9+N9+P9+R9+T9+V9+X9+Z9</f>
        <v>84</v>
      </c>
      <c r="AE9" s="29"/>
      <c r="AF9" s="13"/>
    </row>
    <row r="10" spans="1:33" ht="20.100000000000001" customHeight="1" x14ac:dyDescent="0.25">
      <c r="A10" s="2" t="s">
        <v>27</v>
      </c>
      <c r="B10" s="9" t="s">
        <v>28</v>
      </c>
      <c r="C10" s="7" t="s">
        <v>29</v>
      </c>
      <c r="D10" s="11">
        <v>53</v>
      </c>
      <c r="E10" s="3">
        <v>10567.25</v>
      </c>
      <c r="F10" s="11">
        <v>2</v>
      </c>
      <c r="G10" s="3">
        <v>1331.17</v>
      </c>
      <c r="H10" s="11">
        <v>2</v>
      </c>
      <c r="I10" s="3">
        <v>464.99</v>
      </c>
      <c r="J10" s="11">
        <v>29</v>
      </c>
      <c r="K10" s="3">
        <v>8205.91</v>
      </c>
      <c r="L10" s="11">
        <v>9</v>
      </c>
      <c r="M10" s="3">
        <v>1586.18</v>
      </c>
      <c r="N10" s="11">
        <v>0</v>
      </c>
      <c r="O10" s="3">
        <v>0</v>
      </c>
      <c r="P10" s="11">
        <v>0</v>
      </c>
      <c r="Q10" s="3">
        <v>0</v>
      </c>
      <c r="R10" s="11">
        <v>0</v>
      </c>
      <c r="S10" s="3">
        <v>0</v>
      </c>
      <c r="T10" s="11">
        <v>12</v>
      </c>
      <c r="U10" s="3">
        <v>0</v>
      </c>
      <c r="V10" s="11">
        <v>1</v>
      </c>
      <c r="W10" s="3">
        <v>21.98</v>
      </c>
      <c r="X10" s="11">
        <v>0</v>
      </c>
      <c r="Y10" s="3">
        <v>0</v>
      </c>
      <c r="Z10" s="11">
        <v>0</v>
      </c>
      <c r="AA10" s="3">
        <v>0</v>
      </c>
      <c r="AB10" s="11">
        <v>83</v>
      </c>
      <c r="AC10" s="16">
        <v>22177.48</v>
      </c>
      <c r="AD10" s="15">
        <f t="shared" si="0"/>
        <v>108</v>
      </c>
      <c r="AE10" s="29"/>
      <c r="AF10" s="13"/>
    </row>
    <row r="11" spans="1:33" ht="20.100000000000001" customHeight="1" x14ac:dyDescent="0.25">
      <c r="A11" s="2" t="s">
        <v>30</v>
      </c>
      <c r="B11" s="31" t="s">
        <v>31</v>
      </c>
      <c r="C11" s="32" t="s">
        <v>32</v>
      </c>
      <c r="D11" s="33">
        <v>69</v>
      </c>
      <c r="E11" s="34">
        <v>17090.059999999998</v>
      </c>
      <c r="F11" s="33">
        <v>3</v>
      </c>
      <c r="G11" s="34">
        <v>1932.92</v>
      </c>
      <c r="H11" s="33">
        <v>3</v>
      </c>
      <c r="I11" s="34">
        <v>729.4</v>
      </c>
      <c r="J11" s="33">
        <v>45</v>
      </c>
      <c r="K11" s="34">
        <v>11670.65</v>
      </c>
      <c r="L11" s="33">
        <v>34</v>
      </c>
      <c r="M11" s="34">
        <v>5952.23</v>
      </c>
      <c r="N11" s="33">
        <v>4</v>
      </c>
      <c r="O11" s="34">
        <v>169.22</v>
      </c>
      <c r="P11" s="33">
        <v>1</v>
      </c>
      <c r="Q11" s="34">
        <v>52.88</v>
      </c>
      <c r="R11" s="33">
        <v>5</v>
      </c>
      <c r="S11" s="34">
        <v>2154.48</v>
      </c>
      <c r="T11" s="33">
        <v>17</v>
      </c>
      <c r="U11" s="34">
        <v>0</v>
      </c>
      <c r="V11" s="33">
        <v>0</v>
      </c>
      <c r="W11" s="34">
        <v>0</v>
      </c>
      <c r="X11" s="33">
        <v>0</v>
      </c>
      <c r="Y11" s="34">
        <v>0</v>
      </c>
      <c r="Z11" s="33">
        <v>0</v>
      </c>
      <c r="AA11" s="3">
        <v>0</v>
      </c>
      <c r="AB11" s="33">
        <v>117</v>
      </c>
      <c r="AC11" s="37">
        <v>39751.839999999997</v>
      </c>
      <c r="AD11" s="15">
        <f t="shared" si="0"/>
        <v>181</v>
      </c>
      <c r="AE11" s="29"/>
      <c r="AF11" s="13"/>
    </row>
    <row r="12" spans="1:33" ht="20.100000000000001" customHeight="1" x14ac:dyDescent="0.25">
      <c r="A12" s="2" t="s">
        <v>33</v>
      </c>
      <c r="B12" s="9" t="s">
        <v>34</v>
      </c>
      <c r="C12" s="7" t="s">
        <v>35</v>
      </c>
      <c r="D12" s="11">
        <v>9</v>
      </c>
      <c r="E12" s="3">
        <v>1303.8</v>
      </c>
      <c r="F12" s="11">
        <v>0</v>
      </c>
      <c r="G12" s="3">
        <v>0</v>
      </c>
      <c r="H12" s="11">
        <v>0</v>
      </c>
      <c r="I12" s="3">
        <v>0</v>
      </c>
      <c r="J12" s="11">
        <v>8</v>
      </c>
      <c r="K12" s="3">
        <v>1504.44</v>
      </c>
      <c r="L12" s="11">
        <v>2</v>
      </c>
      <c r="M12" s="3">
        <v>358.5</v>
      </c>
      <c r="N12" s="11">
        <v>0</v>
      </c>
      <c r="O12" s="3">
        <v>0</v>
      </c>
      <c r="P12" s="11">
        <v>0</v>
      </c>
      <c r="Q12" s="3">
        <v>0</v>
      </c>
      <c r="R12" s="11">
        <v>1</v>
      </c>
      <c r="S12" s="3">
        <v>511.5</v>
      </c>
      <c r="T12" s="11">
        <v>0</v>
      </c>
      <c r="U12" s="3">
        <v>0</v>
      </c>
      <c r="V12" s="11">
        <v>0</v>
      </c>
      <c r="W12" s="3">
        <v>0</v>
      </c>
      <c r="X12" s="11">
        <v>0</v>
      </c>
      <c r="Y12" s="3">
        <v>0</v>
      </c>
      <c r="Z12" s="11">
        <v>0</v>
      </c>
      <c r="AA12" s="3">
        <v>0</v>
      </c>
      <c r="AB12" s="11">
        <v>17</v>
      </c>
      <c r="AC12" s="3">
        <v>3678.24</v>
      </c>
      <c r="AD12" s="15">
        <f t="shared" si="0"/>
        <v>20</v>
      </c>
      <c r="AE12" s="29"/>
      <c r="AF12" s="13"/>
    </row>
    <row r="13" spans="1:33" ht="20.100000000000001" customHeight="1" x14ac:dyDescent="0.25">
      <c r="A13" s="2" t="s">
        <v>36</v>
      </c>
      <c r="B13" s="9" t="s">
        <v>37</v>
      </c>
      <c r="C13" s="7" t="s">
        <v>38</v>
      </c>
      <c r="D13" s="11">
        <v>21</v>
      </c>
      <c r="E13" s="3">
        <v>3984.36</v>
      </c>
      <c r="F13" s="11">
        <v>0</v>
      </c>
      <c r="G13" s="3">
        <v>0</v>
      </c>
      <c r="H13" s="11">
        <v>2</v>
      </c>
      <c r="I13" s="3">
        <v>401.16</v>
      </c>
      <c r="J13" s="11">
        <v>21</v>
      </c>
      <c r="K13" s="3">
        <v>3966.26</v>
      </c>
      <c r="L13" s="11">
        <v>7</v>
      </c>
      <c r="M13" s="3">
        <v>1114.99</v>
      </c>
      <c r="N13" s="11">
        <v>1</v>
      </c>
      <c r="O13" s="3">
        <v>31.73</v>
      </c>
      <c r="P13" s="11">
        <v>0</v>
      </c>
      <c r="Q13" s="3">
        <v>0</v>
      </c>
      <c r="R13" s="11">
        <v>1</v>
      </c>
      <c r="S13" s="3">
        <v>356.5</v>
      </c>
      <c r="T13" s="11">
        <v>7</v>
      </c>
      <c r="U13" s="3">
        <v>0</v>
      </c>
      <c r="V13" s="11">
        <v>0</v>
      </c>
      <c r="W13" s="3">
        <v>0</v>
      </c>
      <c r="X13" s="11">
        <v>0</v>
      </c>
      <c r="Y13" s="3">
        <v>0</v>
      </c>
      <c r="Z13" s="11">
        <v>0</v>
      </c>
      <c r="AA13" s="3">
        <v>0</v>
      </c>
      <c r="AB13" s="11">
        <v>44</v>
      </c>
      <c r="AC13" s="3">
        <v>9855</v>
      </c>
      <c r="AD13" s="15">
        <f t="shared" si="0"/>
        <v>60</v>
      </c>
      <c r="AE13" s="29"/>
      <c r="AF13" s="13"/>
    </row>
    <row r="14" spans="1:33" ht="20.100000000000001" customHeight="1" x14ac:dyDescent="0.25">
      <c r="A14" s="2" t="s">
        <v>39</v>
      </c>
      <c r="B14" s="31" t="s">
        <v>40</v>
      </c>
      <c r="C14" s="32" t="s">
        <v>41</v>
      </c>
      <c r="D14" s="33">
        <v>37</v>
      </c>
      <c r="E14" s="34">
        <v>10166.1</v>
      </c>
      <c r="F14" s="33">
        <v>3</v>
      </c>
      <c r="G14" s="34">
        <v>2242.9299999999998</v>
      </c>
      <c r="H14" s="33">
        <v>5</v>
      </c>
      <c r="I14" s="34">
        <v>884.4</v>
      </c>
      <c r="J14" s="33">
        <v>21</v>
      </c>
      <c r="K14" s="34">
        <v>4224.01</v>
      </c>
      <c r="L14" s="33">
        <v>6</v>
      </c>
      <c r="M14" s="34">
        <v>986.7</v>
      </c>
      <c r="N14" s="33">
        <v>1</v>
      </c>
      <c r="O14" s="34">
        <v>52.88</v>
      </c>
      <c r="P14" s="33">
        <v>0</v>
      </c>
      <c r="Q14" s="34">
        <v>0</v>
      </c>
      <c r="R14" s="33">
        <v>5</v>
      </c>
      <c r="S14" s="34">
        <v>2619.48</v>
      </c>
      <c r="T14" s="33">
        <v>4</v>
      </c>
      <c r="U14" s="34">
        <v>0</v>
      </c>
      <c r="V14" s="33">
        <v>0</v>
      </c>
      <c r="W14" s="34">
        <v>0</v>
      </c>
      <c r="X14" s="33">
        <v>0</v>
      </c>
      <c r="Y14" s="34">
        <v>0</v>
      </c>
      <c r="Z14" s="33">
        <v>0</v>
      </c>
      <c r="AA14" s="3">
        <v>0</v>
      </c>
      <c r="AB14" s="33">
        <v>59</v>
      </c>
      <c r="AC14" s="34">
        <v>21176.5</v>
      </c>
      <c r="AD14" s="36">
        <f t="shared" si="0"/>
        <v>82</v>
      </c>
      <c r="AE14" s="29"/>
      <c r="AF14" s="13"/>
      <c r="AG14" s="24"/>
    </row>
    <row r="15" spans="1:33" ht="20.100000000000001" customHeight="1" x14ac:dyDescent="0.25">
      <c r="A15" s="2" t="s">
        <v>42</v>
      </c>
      <c r="B15" s="9" t="s">
        <v>43</v>
      </c>
      <c r="C15" s="7" t="s">
        <v>44</v>
      </c>
      <c r="D15" s="11">
        <v>11</v>
      </c>
      <c r="E15" s="3">
        <v>2306.75</v>
      </c>
      <c r="F15" s="11">
        <v>0</v>
      </c>
      <c r="G15" s="3">
        <v>0</v>
      </c>
      <c r="H15" s="11">
        <v>0</v>
      </c>
      <c r="I15" s="3">
        <v>0</v>
      </c>
      <c r="J15" s="11">
        <v>2</v>
      </c>
      <c r="K15" s="3">
        <v>273.54000000000002</v>
      </c>
      <c r="L15" s="11">
        <v>11</v>
      </c>
      <c r="M15" s="3">
        <v>1831.99</v>
      </c>
      <c r="N15" s="11">
        <v>0</v>
      </c>
      <c r="O15" s="3">
        <v>0</v>
      </c>
      <c r="P15" s="11">
        <v>0</v>
      </c>
      <c r="Q15" s="3">
        <v>0</v>
      </c>
      <c r="R15" s="11">
        <v>1</v>
      </c>
      <c r="S15" s="3">
        <v>774.99</v>
      </c>
      <c r="T15" s="11">
        <v>6</v>
      </c>
      <c r="U15" s="3">
        <v>0</v>
      </c>
      <c r="V15" s="11">
        <v>0</v>
      </c>
      <c r="W15" s="3">
        <v>0</v>
      </c>
      <c r="X15" s="11">
        <v>0</v>
      </c>
      <c r="Y15" s="3">
        <v>0</v>
      </c>
      <c r="Z15" s="11">
        <v>0</v>
      </c>
      <c r="AA15" s="3">
        <v>0</v>
      </c>
      <c r="AB15" s="11">
        <v>17</v>
      </c>
      <c r="AC15" s="3">
        <v>5187.2700000000004</v>
      </c>
      <c r="AD15" s="15">
        <f t="shared" si="0"/>
        <v>31</v>
      </c>
      <c r="AE15" s="29"/>
      <c r="AF15" s="13"/>
      <c r="AG15" s="24"/>
    </row>
    <row r="16" spans="1:33" ht="20.100000000000001" customHeight="1" x14ac:dyDescent="0.25">
      <c r="A16" s="2" t="s">
        <v>45</v>
      </c>
      <c r="B16" s="9" t="s">
        <v>46</v>
      </c>
      <c r="C16" s="7" t="s">
        <v>47</v>
      </c>
      <c r="D16" s="11">
        <v>29</v>
      </c>
      <c r="E16" s="3">
        <v>7294.03</v>
      </c>
      <c r="F16" s="11">
        <v>0</v>
      </c>
      <c r="G16" s="3">
        <v>0</v>
      </c>
      <c r="H16" s="11">
        <v>5</v>
      </c>
      <c r="I16" s="3">
        <v>811.47</v>
      </c>
      <c r="J16" s="11">
        <v>25</v>
      </c>
      <c r="K16" s="3">
        <v>9277.15</v>
      </c>
      <c r="L16" s="11">
        <v>2</v>
      </c>
      <c r="M16" s="3">
        <v>352.3</v>
      </c>
      <c r="N16" s="11">
        <v>0</v>
      </c>
      <c r="O16" s="3">
        <v>0</v>
      </c>
      <c r="P16" s="11">
        <v>0</v>
      </c>
      <c r="Q16" s="3">
        <v>0</v>
      </c>
      <c r="R16" s="11">
        <v>0</v>
      </c>
      <c r="S16" s="3">
        <v>0</v>
      </c>
      <c r="T16" s="11">
        <v>1</v>
      </c>
      <c r="U16" s="3">
        <v>0</v>
      </c>
      <c r="V16" s="11">
        <v>0</v>
      </c>
      <c r="W16" s="3">
        <v>0</v>
      </c>
      <c r="X16" s="11">
        <v>0</v>
      </c>
      <c r="Y16" s="3">
        <v>0</v>
      </c>
      <c r="Z16" s="11">
        <v>0</v>
      </c>
      <c r="AA16" s="3">
        <v>0</v>
      </c>
      <c r="AB16" s="11">
        <v>53</v>
      </c>
      <c r="AC16" s="3">
        <v>17734.95</v>
      </c>
      <c r="AD16" s="15">
        <f t="shared" si="0"/>
        <v>62</v>
      </c>
      <c r="AE16" s="29"/>
      <c r="AF16" s="13"/>
      <c r="AG16" s="24"/>
    </row>
    <row r="17" spans="1:33" ht="20.100000000000001" customHeight="1" x14ac:dyDescent="0.25">
      <c r="A17" s="2" t="s">
        <v>48</v>
      </c>
      <c r="B17" s="9" t="s">
        <v>49</v>
      </c>
      <c r="C17" s="7" t="s">
        <v>50</v>
      </c>
      <c r="D17" s="11">
        <v>22</v>
      </c>
      <c r="E17" s="3">
        <v>4586.12</v>
      </c>
      <c r="F17" s="11">
        <v>1</v>
      </c>
      <c r="G17" s="3">
        <v>419.41</v>
      </c>
      <c r="H17" s="11">
        <v>4</v>
      </c>
      <c r="I17" s="3">
        <v>729.39</v>
      </c>
      <c r="J17" s="11">
        <v>11</v>
      </c>
      <c r="K17" s="3">
        <v>1641.24</v>
      </c>
      <c r="L17" s="11">
        <v>13</v>
      </c>
      <c r="M17" s="3">
        <v>2159.9499999999998</v>
      </c>
      <c r="N17" s="11">
        <v>0</v>
      </c>
      <c r="O17" s="3">
        <v>0</v>
      </c>
      <c r="P17" s="11">
        <v>0</v>
      </c>
      <c r="Q17" s="3">
        <v>0</v>
      </c>
      <c r="R17" s="11">
        <v>1</v>
      </c>
      <c r="S17" s="3">
        <v>511.5</v>
      </c>
      <c r="T17" s="11">
        <v>9</v>
      </c>
      <c r="U17" s="3">
        <v>0</v>
      </c>
      <c r="V17" s="11">
        <v>0</v>
      </c>
      <c r="W17" s="3">
        <v>0</v>
      </c>
      <c r="X17" s="11">
        <v>0</v>
      </c>
      <c r="Y17" s="3">
        <v>0</v>
      </c>
      <c r="Z17" s="11">
        <v>0</v>
      </c>
      <c r="AA17" s="3">
        <v>0</v>
      </c>
      <c r="AB17" s="11">
        <v>38</v>
      </c>
      <c r="AC17" s="3">
        <v>10047.61</v>
      </c>
      <c r="AD17" s="15">
        <f t="shared" si="0"/>
        <v>61</v>
      </c>
      <c r="AE17" s="29"/>
      <c r="AF17" s="13"/>
      <c r="AG17" s="24"/>
    </row>
    <row r="18" spans="1:33" ht="20.100000000000001" customHeight="1" x14ac:dyDescent="0.25">
      <c r="A18" s="2" t="s">
        <v>51</v>
      </c>
      <c r="B18" s="9" t="s">
        <v>52</v>
      </c>
      <c r="C18" s="7" t="s">
        <v>53</v>
      </c>
      <c r="D18" s="11">
        <v>21</v>
      </c>
      <c r="E18" s="3">
        <v>5935.53</v>
      </c>
      <c r="F18" s="11">
        <v>2</v>
      </c>
      <c r="G18" s="3">
        <v>1331.17</v>
      </c>
      <c r="H18" s="11">
        <v>3</v>
      </c>
      <c r="I18" s="3">
        <v>592.64</v>
      </c>
      <c r="J18" s="11">
        <v>21</v>
      </c>
      <c r="K18" s="3">
        <v>4695.63</v>
      </c>
      <c r="L18" s="11">
        <v>5</v>
      </c>
      <c r="M18" s="3">
        <v>1218.3800000000001</v>
      </c>
      <c r="N18" s="11">
        <v>0</v>
      </c>
      <c r="O18" s="3">
        <v>0</v>
      </c>
      <c r="P18" s="11">
        <v>0</v>
      </c>
      <c r="Q18" s="3">
        <v>0</v>
      </c>
      <c r="R18" s="11">
        <v>0</v>
      </c>
      <c r="S18" s="3">
        <v>0</v>
      </c>
      <c r="T18" s="11">
        <v>4</v>
      </c>
      <c r="U18" s="3">
        <v>0</v>
      </c>
      <c r="V18" s="11">
        <v>0</v>
      </c>
      <c r="W18" s="3">
        <v>0</v>
      </c>
      <c r="X18" s="11">
        <v>0</v>
      </c>
      <c r="Y18" s="3">
        <v>0</v>
      </c>
      <c r="Z18" s="11">
        <v>0</v>
      </c>
      <c r="AA18" s="3">
        <v>0</v>
      </c>
      <c r="AB18" s="11">
        <v>42</v>
      </c>
      <c r="AC18" s="3">
        <v>13773.35</v>
      </c>
      <c r="AD18" s="15">
        <f t="shared" si="0"/>
        <v>56</v>
      </c>
      <c r="AE18" s="29"/>
      <c r="AF18" s="13"/>
      <c r="AG18" s="24"/>
    </row>
    <row r="19" spans="1:33" ht="20.100000000000001" customHeight="1" x14ac:dyDescent="0.25">
      <c r="A19" s="2" t="s">
        <v>54</v>
      </c>
      <c r="B19" s="9" t="s">
        <v>55</v>
      </c>
      <c r="C19" s="7" t="s">
        <v>56</v>
      </c>
      <c r="D19" s="11">
        <v>38</v>
      </c>
      <c r="E19" s="3">
        <v>7339.61</v>
      </c>
      <c r="F19" s="11">
        <v>1</v>
      </c>
      <c r="G19" s="3">
        <v>601.75</v>
      </c>
      <c r="H19" s="11">
        <v>2</v>
      </c>
      <c r="I19" s="3">
        <v>328.23</v>
      </c>
      <c r="J19" s="11">
        <v>11</v>
      </c>
      <c r="K19" s="3">
        <v>3555.87</v>
      </c>
      <c r="L19" s="11">
        <v>11</v>
      </c>
      <c r="M19" s="3">
        <v>1912.95</v>
      </c>
      <c r="N19" s="11">
        <v>1</v>
      </c>
      <c r="O19" s="3">
        <v>52.88</v>
      </c>
      <c r="P19" s="11">
        <v>0</v>
      </c>
      <c r="Q19" s="3">
        <v>0</v>
      </c>
      <c r="R19" s="11">
        <v>0</v>
      </c>
      <c r="S19" s="3">
        <v>0</v>
      </c>
      <c r="T19" s="11">
        <v>0</v>
      </c>
      <c r="U19" s="3">
        <v>0</v>
      </c>
      <c r="V19" s="11">
        <v>0</v>
      </c>
      <c r="W19" s="3">
        <v>0</v>
      </c>
      <c r="X19" s="11">
        <v>0</v>
      </c>
      <c r="Y19" s="3">
        <v>0</v>
      </c>
      <c r="Z19" s="11">
        <v>0</v>
      </c>
      <c r="AA19" s="3">
        <v>0</v>
      </c>
      <c r="AB19" s="11">
        <v>51</v>
      </c>
      <c r="AC19" s="3">
        <v>13791.29</v>
      </c>
      <c r="AD19" s="15">
        <f t="shared" si="0"/>
        <v>64</v>
      </c>
      <c r="AE19" s="29"/>
      <c r="AF19" s="13"/>
      <c r="AG19" s="24"/>
    </row>
    <row r="20" spans="1:33" ht="20.100000000000001" customHeight="1" x14ac:dyDescent="0.25">
      <c r="A20" s="30" t="s">
        <v>57</v>
      </c>
      <c r="B20" s="31" t="s">
        <v>58</v>
      </c>
      <c r="C20" s="32" t="s">
        <v>59</v>
      </c>
      <c r="D20" s="33">
        <v>159</v>
      </c>
      <c r="E20" s="34">
        <v>37992.840000000004</v>
      </c>
      <c r="F20" s="33">
        <v>10</v>
      </c>
      <c r="G20" s="34">
        <v>5452.29</v>
      </c>
      <c r="H20" s="33">
        <v>18</v>
      </c>
      <c r="I20" s="34">
        <v>3236.74</v>
      </c>
      <c r="J20" s="33">
        <v>88</v>
      </c>
      <c r="K20" s="34">
        <v>20765.650000000001</v>
      </c>
      <c r="L20" s="33">
        <v>32</v>
      </c>
      <c r="M20" s="34">
        <v>5728.31</v>
      </c>
      <c r="N20" s="33">
        <v>2</v>
      </c>
      <c r="O20" s="34">
        <v>181.51999999999998</v>
      </c>
      <c r="P20" s="33">
        <v>0</v>
      </c>
      <c r="Q20" s="3">
        <v>0</v>
      </c>
      <c r="R20" s="11">
        <v>4</v>
      </c>
      <c r="S20" s="3">
        <v>1891</v>
      </c>
      <c r="T20" s="11">
        <v>22</v>
      </c>
      <c r="U20" s="3">
        <v>0</v>
      </c>
      <c r="V20" s="11">
        <v>0</v>
      </c>
      <c r="W20" s="3">
        <v>0</v>
      </c>
      <c r="X20" s="11">
        <v>2</v>
      </c>
      <c r="Y20" s="3">
        <v>2052</v>
      </c>
      <c r="Z20" s="11">
        <v>0</v>
      </c>
      <c r="AA20" s="3">
        <v>0</v>
      </c>
      <c r="AB20" s="11">
        <v>255</v>
      </c>
      <c r="AC20" s="3">
        <v>77300.350000000006</v>
      </c>
      <c r="AD20" s="15">
        <f t="shared" si="0"/>
        <v>337</v>
      </c>
      <c r="AE20" s="29"/>
      <c r="AF20" s="13"/>
      <c r="AG20" s="24"/>
    </row>
    <row r="21" spans="1:33" ht="20.100000000000001" customHeight="1" x14ac:dyDescent="0.25">
      <c r="A21" s="2" t="s">
        <v>60</v>
      </c>
      <c r="B21" s="9" t="s">
        <v>61</v>
      </c>
      <c r="C21" s="7" t="s">
        <v>62</v>
      </c>
      <c r="D21" s="11">
        <v>14</v>
      </c>
      <c r="E21" s="3">
        <v>3373.51</v>
      </c>
      <c r="F21" s="11">
        <v>0</v>
      </c>
      <c r="G21" s="3">
        <v>0</v>
      </c>
      <c r="H21" s="11">
        <v>2</v>
      </c>
      <c r="I21" s="3">
        <v>127.64</v>
      </c>
      <c r="J21" s="11">
        <v>3</v>
      </c>
      <c r="K21" s="3">
        <v>410.31</v>
      </c>
      <c r="L21" s="11">
        <v>7</v>
      </c>
      <c r="M21" s="3">
        <v>1245.45</v>
      </c>
      <c r="N21" s="11">
        <v>0</v>
      </c>
      <c r="O21" s="3">
        <v>0</v>
      </c>
      <c r="P21" s="11">
        <v>0</v>
      </c>
      <c r="Q21" s="3">
        <v>0</v>
      </c>
      <c r="R21" s="11">
        <v>0</v>
      </c>
      <c r="S21" s="3">
        <v>0</v>
      </c>
      <c r="T21" s="11">
        <v>11</v>
      </c>
      <c r="U21" s="3">
        <v>0</v>
      </c>
      <c r="V21" s="11">
        <v>0</v>
      </c>
      <c r="W21" s="3">
        <v>0</v>
      </c>
      <c r="X21" s="11">
        <v>0</v>
      </c>
      <c r="Y21" s="3">
        <v>0</v>
      </c>
      <c r="Z21" s="11">
        <v>0</v>
      </c>
      <c r="AA21" s="3">
        <v>0</v>
      </c>
      <c r="AB21" s="11">
        <v>17</v>
      </c>
      <c r="AC21" s="3">
        <v>5156.91</v>
      </c>
      <c r="AD21" s="15">
        <f t="shared" si="0"/>
        <v>37</v>
      </c>
      <c r="AE21" s="29"/>
      <c r="AF21" s="13"/>
      <c r="AG21" s="24"/>
    </row>
    <row r="22" spans="1:33" ht="20.100000000000001" customHeight="1" x14ac:dyDescent="0.25">
      <c r="A22" s="2" t="s">
        <v>63</v>
      </c>
      <c r="B22" s="9" t="s">
        <v>64</v>
      </c>
      <c r="C22" s="7" t="s">
        <v>65</v>
      </c>
      <c r="D22" s="11">
        <v>30</v>
      </c>
      <c r="E22" s="3">
        <v>6901.98</v>
      </c>
      <c r="F22" s="11">
        <v>2</v>
      </c>
      <c r="G22" s="3">
        <v>1057.6300000000001</v>
      </c>
      <c r="H22" s="11">
        <v>2</v>
      </c>
      <c r="I22" s="3">
        <v>264.39999999999998</v>
      </c>
      <c r="J22" s="11">
        <v>15</v>
      </c>
      <c r="K22" s="3">
        <v>4923.51</v>
      </c>
      <c r="L22" s="11">
        <v>26</v>
      </c>
      <c r="M22" s="3">
        <v>4529.3999999999996</v>
      </c>
      <c r="N22" s="11">
        <v>2</v>
      </c>
      <c r="O22" s="3">
        <v>84.61</v>
      </c>
      <c r="P22" s="11">
        <v>0</v>
      </c>
      <c r="Q22" s="3">
        <v>0</v>
      </c>
      <c r="R22" s="11">
        <v>0</v>
      </c>
      <c r="S22" s="3">
        <v>0</v>
      </c>
      <c r="T22" s="11">
        <v>13</v>
      </c>
      <c r="U22" s="3">
        <v>0</v>
      </c>
      <c r="V22" s="11">
        <v>0</v>
      </c>
      <c r="W22" s="3">
        <v>0</v>
      </c>
      <c r="X22" s="11">
        <v>0</v>
      </c>
      <c r="Y22" s="3">
        <v>0</v>
      </c>
      <c r="Z22" s="11">
        <v>0</v>
      </c>
      <c r="AA22" s="3">
        <v>0</v>
      </c>
      <c r="AB22" s="11">
        <v>49</v>
      </c>
      <c r="AC22" s="3">
        <v>17761.53</v>
      </c>
      <c r="AD22" s="15">
        <f t="shared" si="0"/>
        <v>90</v>
      </c>
      <c r="AE22" s="29"/>
      <c r="AF22" s="13"/>
      <c r="AG22" s="24"/>
    </row>
    <row r="23" spans="1:33" ht="20.100000000000001" customHeight="1" x14ac:dyDescent="0.25">
      <c r="A23" s="2" t="s">
        <v>66</v>
      </c>
      <c r="B23" s="9" t="s">
        <v>67</v>
      </c>
      <c r="C23" s="7" t="s">
        <v>68</v>
      </c>
      <c r="D23" s="11">
        <v>70</v>
      </c>
      <c r="E23" s="3">
        <v>16675.93</v>
      </c>
      <c r="F23" s="11">
        <v>7</v>
      </c>
      <c r="G23" s="3">
        <v>2556.4</v>
      </c>
      <c r="H23" s="11">
        <v>9</v>
      </c>
      <c r="I23" s="3">
        <v>1568.22</v>
      </c>
      <c r="J23" s="11">
        <v>30</v>
      </c>
      <c r="K23" s="3">
        <v>8935.2999999999993</v>
      </c>
      <c r="L23" s="11">
        <v>24</v>
      </c>
      <c r="M23" s="3">
        <v>3912.52</v>
      </c>
      <c r="N23" s="11">
        <v>4</v>
      </c>
      <c r="O23" s="3">
        <v>137.30000000000001</v>
      </c>
      <c r="P23" s="11">
        <v>0</v>
      </c>
      <c r="Q23" s="3">
        <v>0</v>
      </c>
      <c r="R23" s="11">
        <v>2</v>
      </c>
      <c r="S23" s="3">
        <v>1023</v>
      </c>
      <c r="T23" s="11">
        <v>14</v>
      </c>
      <c r="U23" s="3">
        <v>0</v>
      </c>
      <c r="V23" s="11">
        <v>0</v>
      </c>
      <c r="W23" s="3">
        <v>0</v>
      </c>
      <c r="X23" s="11">
        <v>0</v>
      </c>
      <c r="Y23" s="3">
        <v>0</v>
      </c>
      <c r="Z23" s="11">
        <v>0</v>
      </c>
      <c r="AA23" s="3">
        <v>0</v>
      </c>
      <c r="AB23" s="11">
        <v>108</v>
      </c>
      <c r="AC23" s="3">
        <v>34808.67</v>
      </c>
      <c r="AD23" s="15">
        <f t="shared" si="0"/>
        <v>160</v>
      </c>
      <c r="AE23" s="29"/>
      <c r="AF23" s="13"/>
      <c r="AG23" s="24"/>
    </row>
    <row r="24" spans="1:33" ht="20.100000000000001" customHeight="1" x14ac:dyDescent="0.25">
      <c r="A24" s="2" t="s">
        <v>69</v>
      </c>
      <c r="B24" s="9" t="s">
        <v>70</v>
      </c>
      <c r="C24" s="7" t="s">
        <v>71</v>
      </c>
      <c r="D24" s="11">
        <v>4</v>
      </c>
      <c r="E24" s="3">
        <v>984.69</v>
      </c>
      <c r="F24" s="11">
        <v>0</v>
      </c>
      <c r="G24" s="3">
        <v>0</v>
      </c>
      <c r="H24" s="11">
        <v>0</v>
      </c>
      <c r="I24" s="3">
        <v>0</v>
      </c>
      <c r="J24" s="11">
        <v>3</v>
      </c>
      <c r="K24" s="3">
        <v>410.31</v>
      </c>
      <c r="L24" s="11">
        <v>7</v>
      </c>
      <c r="M24" s="3">
        <v>957.09</v>
      </c>
      <c r="N24" s="11">
        <v>3</v>
      </c>
      <c r="O24" s="3">
        <v>162.38</v>
      </c>
      <c r="P24" s="11">
        <v>0</v>
      </c>
      <c r="Q24" s="3">
        <v>0</v>
      </c>
      <c r="R24" s="11">
        <v>0</v>
      </c>
      <c r="S24" s="3">
        <v>0</v>
      </c>
      <c r="T24" s="11">
        <v>8</v>
      </c>
      <c r="U24" s="3">
        <v>0</v>
      </c>
      <c r="V24" s="11">
        <v>0</v>
      </c>
      <c r="W24" s="3">
        <v>0</v>
      </c>
      <c r="X24" s="11">
        <v>0</v>
      </c>
      <c r="Y24" s="3">
        <v>0</v>
      </c>
      <c r="Z24" s="11">
        <v>0</v>
      </c>
      <c r="AA24" s="3">
        <v>0</v>
      </c>
      <c r="AB24" s="11">
        <v>12</v>
      </c>
      <c r="AC24" s="3">
        <v>2514.4699999999998</v>
      </c>
      <c r="AD24" s="15">
        <f t="shared" si="0"/>
        <v>25</v>
      </c>
      <c r="AE24" s="29"/>
      <c r="AF24" s="13"/>
      <c r="AG24" s="24"/>
    </row>
    <row r="25" spans="1:33" ht="20.100000000000001" customHeight="1" x14ac:dyDescent="0.25">
      <c r="A25" s="2" t="s">
        <v>72</v>
      </c>
      <c r="B25" s="9" t="s">
        <v>73</v>
      </c>
      <c r="C25" s="7" t="s">
        <v>74</v>
      </c>
      <c r="D25" s="11">
        <v>282</v>
      </c>
      <c r="E25" s="3">
        <v>62455.11</v>
      </c>
      <c r="F25" s="11">
        <v>18</v>
      </c>
      <c r="G25" s="3">
        <v>10722.23</v>
      </c>
      <c r="H25" s="11">
        <v>37</v>
      </c>
      <c r="I25" s="3">
        <v>6719.64</v>
      </c>
      <c r="J25" s="11">
        <v>154</v>
      </c>
      <c r="K25" s="3">
        <v>41758.980000000003</v>
      </c>
      <c r="L25" s="11">
        <v>82</v>
      </c>
      <c r="M25" s="3">
        <v>14359.18</v>
      </c>
      <c r="N25" s="11">
        <v>8</v>
      </c>
      <c r="O25" s="3">
        <v>423.04</v>
      </c>
      <c r="P25" s="11">
        <v>1</v>
      </c>
      <c r="Q25" s="3">
        <v>52.88</v>
      </c>
      <c r="R25" s="11">
        <v>6</v>
      </c>
      <c r="S25" s="3">
        <v>3704.47</v>
      </c>
      <c r="T25" s="11">
        <v>30</v>
      </c>
      <c r="U25" s="3">
        <v>0</v>
      </c>
      <c r="V25" s="11">
        <v>0</v>
      </c>
      <c r="W25" s="3">
        <v>0</v>
      </c>
      <c r="X25" s="11">
        <v>1</v>
      </c>
      <c r="Y25" s="3">
        <v>1026</v>
      </c>
      <c r="Z25" s="11">
        <v>0</v>
      </c>
      <c r="AA25" s="3">
        <v>0</v>
      </c>
      <c r="AB25" s="11">
        <v>444</v>
      </c>
      <c r="AC25" s="3">
        <v>141221.53</v>
      </c>
      <c r="AD25" s="15">
        <f t="shared" si="0"/>
        <v>619</v>
      </c>
      <c r="AE25" s="29"/>
      <c r="AF25" s="13"/>
      <c r="AG25" s="24"/>
    </row>
    <row r="26" spans="1:33" ht="20.100000000000001" customHeight="1" x14ac:dyDescent="0.25">
      <c r="A26" s="2" t="s">
        <v>75</v>
      </c>
      <c r="B26" s="31" t="s">
        <v>76</v>
      </c>
      <c r="C26" s="32" t="s">
        <v>77</v>
      </c>
      <c r="D26" s="33">
        <v>33</v>
      </c>
      <c r="E26" s="34">
        <v>6716.56</v>
      </c>
      <c r="F26" s="33">
        <v>1</v>
      </c>
      <c r="G26" s="34">
        <v>455.88</v>
      </c>
      <c r="H26" s="33">
        <v>2</v>
      </c>
      <c r="I26" s="34">
        <v>255.3</v>
      </c>
      <c r="J26" s="33">
        <v>15</v>
      </c>
      <c r="K26" s="34">
        <v>2872.13</v>
      </c>
      <c r="L26" s="33">
        <v>26</v>
      </c>
      <c r="M26" s="34">
        <v>4679.1000000000004</v>
      </c>
      <c r="N26" s="33">
        <v>0</v>
      </c>
      <c r="O26" s="34">
        <v>0</v>
      </c>
      <c r="P26" s="33">
        <v>0</v>
      </c>
      <c r="Q26" s="34">
        <v>0</v>
      </c>
      <c r="R26" s="33">
        <v>0</v>
      </c>
      <c r="S26" s="34">
        <v>0</v>
      </c>
      <c r="T26" s="33">
        <v>17</v>
      </c>
      <c r="U26" s="34">
        <v>0</v>
      </c>
      <c r="V26" s="33">
        <v>3</v>
      </c>
      <c r="W26" s="34">
        <v>220.5</v>
      </c>
      <c r="X26" s="33">
        <v>0</v>
      </c>
      <c r="Y26" s="34">
        <v>0</v>
      </c>
      <c r="Z26" s="33">
        <v>0</v>
      </c>
      <c r="AA26" s="3">
        <v>0</v>
      </c>
      <c r="AB26" s="33">
        <v>49</v>
      </c>
      <c r="AC26" s="34">
        <v>15199.47</v>
      </c>
      <c r="AD26" s="36">
        <f t="shared" si="0"/>
        <v>97</v>
      </c>
      <c r="AE26" s="29"/>
      <c r="AF26" s="13"/>
      <c r="AG26" s="24"/>
    </row>
    <row r="27" spans="1:33" ht="20.100000000000001" customHeight="1" x14ac:dyDescent="0.25">
      <c r="A27" s="2" t="s">
        <v>78</v>
      </c>
      <c r="B27" s="9" t="s">
        <v>79</v>
      </c>
      <c r="C27" s="7" t="s">
        <v>80</v>
      </c>
      <c r="D27" s="11">
        <v>6</v>
      </c>
      <c r="E27" s="3">
        <v>939.1</v>
      </c>
      <c r="F27" s="11">
        <v>0</v>
      </c>
      <c r="G27" s="3">
        <v>0</v>
      </c>
      <c r="H27" s="11">
        <v>0</v>
      </c>
      <c r="I27" s="3">
        <v>0</v>
      </c>
      <c r="J27" s="11">
        <v>5</v>
      </c>
      <c r="K27" s="3">
        <v>683.85</v>
      </c>
      <c r="L27" s="11">
        <v>10</v>
      </c>
      <c r="M27" s="3">
        <v>1413.7</v>
      </c>
      <c r="N27" s="11">
        <v>0</v>
      </c>
      <c r="O27" s="3">
        <v>0</v>
      </c>
      <c r="P27" s="11">
        <v>0</v>
      </c>
      <c r="Q27" s="3">
        <v>0</v>
      </c>
      <c r="R27" s="11">
        <v>1</v>
      </c>
      <c r="S27" s="3">
        <v>387.49</v>
      </c>
      <c r="T27" s="11">
        <v>10</v>
      </c>
      <c r="U27" s="3">
        <v>0</v>
      </c>
      <c r="V27" s="11">
        <v>0</v>
      </c>
      <c r="W27" s="3">
        <v>0</v>
      </c>
      <c r="X27" s="11">
        <v>0</v>
      </c>
      <c r="Y27" s="3">
        <v>0</v>
      </c>
      <c r="Z27" s="11">
        <v>0</v>
      </c>
      <c r="AA27" s="3">
        <v>0</v>
      </c>
      <c r="AB27" s="11">
        <v>17</v>
      </c>
      <c r="AC27" s="3">
        <v>3424.14</v>
      </c>
      <c r="AD27" s="15">
        <f t="shared" si="0"/>
        <v>32</v>
      </c>
      <c r="AE27" s="29"/>
      <c r="AF27" s="13"/>
      <c r="AG27" s="24"/>
    </row>
    <row r="28" spans="1:33" ht="20.100000000000001" customHeight="1" x14ac:dyDescent="0.25">
      <c r="A28" s="2" t="s">
        <v>81</v>
      </c>
      <c r="B28" s="9" t="s">
        <v>82</v>
      </c>
      <c r="C28" s="7" t="s">
        <v>83</v>
      </c>
      <c r="D28" s="11">
        <v>9</v>
      </c>
      <c r="E28" s="3">
        <v>1787.04</v>
      </c>
      <c r="F28" s="11">
        <v>1</v>
      </c>
      <c r="G28" s="3">
        <v>601.75</v>
      </c>
      <c r="H28" s="11">
        <v>1</v>
      </c>
      <c r="I28" s="3">
        <v>264.41000000000003</v>
      </c>
      <c r="J28" s="11">
        <v>2</v>
      </c>
      <c r="K28" s="3">
        <v>683.82</v>
      </c>
      <c r="L28" s="11">
        <v>1</v>
      </c>
      <c r="M28" s="3">
        <v>176.15</v>
      </c>
      <c r="N28" s="11">
        <v>0</v>
      </c>
      <c r="O28" s="3">
        <v>0</v>
      </c>
      <c r="P28" s="11">
        <v>0</v>
      </c>
      <c r="Q28" s="3">
        <v>0</v>
      </c>
      <c r="R28" s="11">
        <v>0</v>
      </c>
      <c r="S28" s="3">
        <v>0</v>
      </c>
      <c r="T28" s="11">
        <v>0</v>
      </c>
      <c r="U28" s="3">
        <v>0</v>
      </c>
      <c r="V28" s="11">
        <v>0</v>
      </c>
      <c r="W28" s="3">
        <v>0</v>
      </c>
      <c r="X28" s="11">
        <v>0</v>
      </c>
      <c r="Y28" s="3">
        <v>0</v>
      </c>
      <c r="Z28" s="11">
        <v>0</v>
      </c>
      <c r="AA28" s="3">
        <v>0</v>
      </c>
      <c r="AB28" s="11">
        <v>11</v>
      </c>
      <c r="AC28" s="3">
        <v>3513.17</v>
      </c>
      <c r="AD28" s="15">
        <f t="shared" si="0"/>
        <v>14</v>
      </c>
      <c r="AE28" s="29"/>
      <c r="AF28" s="13"/>
      <c r="AG28" s="24"/>
    </row>
    <row r="29" spans="1:33" ht="20.100000000000001" customHeight="1" x14ac:dyDescent="0.25">
      <c r="A29" s="2" t="s">
        <v>84</v>
      </c>
      <c r="B29" s="9" t="s">
        <v>23</v>
      </c>
      <c r="C29" s="7" t="s">
        <v>85</v>
      </c>
      <c r="D29" s="11">
        <v>26</v>
      </c>
      <c r="E29" s="3">
        <v>8707.2999999999993</v>
      </c>
      <c r="F29" s="11">
        <v>2</v>
      </c>
      <c r="G29" s="3">
        <v>1367.64</v>
      </c>
      <c r="H29" s="11">
        <v>9</v>
      </c>
      <c r="I29" s="3">
        <v>1823.48</v>
      </c>
      <c r="J29" s="11">
        <v>14</v>
      </c>
      <c r="K29" s="3">
        <v>2188.3000000000002</v>
      </c>
      <c r="L29" s="11">
        <v>28</v>
      </c>
      <c r="M29" s="3">
        <v>4912.7</v>
      </c>
      <c r="N29" s="11">
        <v>0</v>
      </c>
      <c r="O29" s="3">
        <v>0</v>
      </c>
      <c r="P29" s="11">
        <v>0</v>
      </c>
      <c r="Q29" s="3">
        <v>0</v>
      </c>
      <c r="R29" s="11">
        <v>0</v>
      </c>
      <c r="S29" s="3">
        <v>0</v>
      </c>
      <c r="T29" s="11">
        <v>12</v>
      </c>
      <c r="U29" s="3">
        <v>0</v>
      </c>
      <c r="V29" s="11">
        <v>0</v>
      </c>
      <c r="W29" s="3">
        <v>0</v>
      </c>
      <c r="X29" s="11">
        <v>0</v>
      </c>
      <c r="Y29" s="3">
        <v>0</v>
      </c>
      <c r="Z29" s="11">
        <v>0</v>
      </c>
      <c r="AA29" s="3">
        <v>0</v>
      </c>
      <c r="AB29" s="11">
        <v>43</v>
      </c>
      <c r="AC29" s="3">
        <v>18999.419999999998</v>
      </c>
      <c r="AD29" s="15">
        <f t="shared" si="0"/>
        <v>91</v>
      </c>
      <c r="AE29" s="29"/>
      <c r="AF29" s="13"/>
      <c r="AG29" s="24"/>
    </row>
    <row r="30" spans="1:33" ht="20.100000000000001" customHeight="1" x14ac:dyDescent="0.25">
      <c r="A30" s="2" t="s">
        <v>86</v>
      </c>
      <c r="B30" s="9" t="s">
        <v>87</v>
      </c>
      <c r="C30" s="7" t="s">
        <v>88</v>
      </c>
      <c r="D30" s="11">
        <v>16</v>
      </c>
      <c r="E30" s="3">
        <v>3327.89</v>
      </c>
      <c r="F30" s="11">
        <v>0</v>
      </c>
      <c r="G30" s="3">
        <v>0</v>
      </c>
      <c r="H30" s="11">
        <v>5</v>
      </c>
      <c r="I30" s="3">
        <v>920.87</v>
      </c>
      <c r="J30" s="11">
        <v>8</v>
      </c>
      <c r="K30" s="3">
        <v>1094.1600000000001</v>
      </c>
      <c r="L30" s="11">
        <v>6</v>
      </c>
      <c r="M30" s="3">
        <v>1075.5</v>
      </c>
      <c r="N30" s="11">
        <v>0</v>
      </c>
      <c r="O30" s="3">
        <v>0</v>
      </c>
      <c r="P30" s="11">
        <v>0</v>
      </c>
      <c r="Q30" s="3">
        <v>0</v>
      </c>
      <c r="R30" s="11">
        <v>0</v>
      </c>
      <c r="S30" s="3">
        <v>0</v>
      </c>
      <c r="T30" s="11">
        <v>2</v>
      </c>
      <c r="U30" s="3">
        <v>0</v>
      </c>
      <c r="V30" s="11">
        <v>0</v>
      </c>
      <c r="W30" s="3">
        <v>0</v>
      </c>
      <c r="X30" s="11">
        <v>0</v>
      </c>
      <c r="Y30" s="3">
        <v>0</v>
      </c>
      <c r="Z30" s="11">
        <v>0</v>
      </c>
      <c r="AA30" s="3">
        <v>0</v>
      </c>
      <c r="AB30" s="11">
        <v>24</v>
      </c>
      <c r="AC30" s="46">
        <v>6418.42</v>
      </c>
      <c r="AD30" s="47">
        <f t="shared" si="0"/>
        <v>37</v>
      </c>
      <c r="AE30" s="29"/>
      <c r="AF30" s="13"/>
      <c r="AG30" s="24"/>
    </row>
    <row r="31" spans="1:33" ht="20.100000000000001" customHeight="1" x14ac:dyDescent="0.25">
      <c r="A31" s="2" t="s">
        <v>89</v>
      </c>
      <c r="B31" s="9" t="s">
        <v>90</v>
      </c>
      <c r="C31" s="7" t="s">
        <v>91</v>
      </c>
      <c r="D31" s="11">
        <v>4</v>
      </c>
      <c r="E31" s="3">
        <v>2370.5700000000002</v>
      </c>
      <c r="F31" s="11">
        <v>4</v>
      </c>
      <c r="G31" s="3">
        <v>1881.52</v>
      </c>
      <c r="H31" s="11">
        <v>2</v>
      </c>
      <c r="I31" s="3">
        <v>492.35</v>
      </c>
      <c r="J31" s="11">
        <v>2</v>
      </c>
      <c r="K31" s="3">
        <v>683.82</v>
      </c>
      <c r="L31" s="11">
        <v>8</v>
      </c>
      <c r="M31" s="3">
        <v>1264.3399999999999</v>
      </c>
      <c r="N31" s="11">
        <v>1</v>
      </c>
      <c r="O31" s="3">
        <v>34.74</v>
      </c>
      <c r="P31" s="11">
        <v>0</v>
      </c>
      <c r="Q31" s="3">
        <v>0</v>
      </c>
      <c r="R31" s="11">
        <v>0</v>
      </c>
      <c r="S31" s="3">
        <v>0</v>
      </c>
      <c r="T31" s="11">
        <v>2</v>
      </c>
      <c r="U31" s="3">
        <v>0</v>
      </c>
      <c r="V31" s="11">
        <v>0</v>
      </c>
      <c r="W31" s="3">
        <v>0</v>
      </c>
      <c r="X31" s="11">
        <v>0</v>
      </c>
      <c r="Y31" s="3">
        <v>0</v>
      </c>
      <c r="Z31" s="11">
        <v>0</v>
      </c>
      <c r="AA31" s="3">
        <v>0</v>
      </c>
      <c r="AB31" s="11">
        <v>10</v>
      </c>
      <c r="AC31" s="16">
        <v>6727.34</v>
      </c>
      <c r="AD31" s="15">
        <f t="shared" si="0"/>
        <v>23</v>
      </c>
      <c r="AE31" s="29"/>
      <c r="AF31" s="13"/>
      <c r="AG31" s="24"/>
    </row>
    <row r="32" spans="1:33" ht="18.75" customHeight="1" x14ac:dyDescent="0.25">
      <c r="A32" s="4"/>
      <c r="B32" s="4"/>
      <c r="C32" s="8" t="s">
        <v>92</v>
      </c>
      <c r="D32" s="12">
        <v>1022</v>
      </c>
      <c r="E32" s="5">
        <v>236546.28000000003</v>
      </c>
      <c r="F32" s="12">
        <v>61</v>
      </c>
      <c r="G32" s="5">
        <v>34197.620000000003</v>
      </c>
      <c r="H32" s="12">
        <v>120</v>
      </c>
      <c r="I32" s="5">
        <v>21790.9</v>
      </c>
      <c r="J32" s="12">
        <v>554</v>
      </c>
      <c r="K32" s="5">
        <v>139120.47000000003</v>
      </c>
      <c r="L32" s="12">
        <v>369</v>
      </c>
      <c r="M32" s="5">
        <v>63737.01999999999</v>
      </c>
      <c r="N32" s="12">
        <v>27</v>
      </c>
      <c r="O32" s="5">
        <v>1330.3</v>
      </c>
      <c r="P32" s="12">
        <v>2</v>
      </c>
      <c r="Q32" s="5">
        <v>105.76</v>
      </c>
      <c r="R32" s="12">
        <v>28</v>
      </c>
      <c r="S32" s="5">
        <v>14709.4</v>
      </c>
      <c r="T32" s="12">
        <v>208</v>
      </c>
      <c r="U32" s="5">
        <v>0</v>
      </c>
      <c r="V32" s="12">
        <v>4</v>
      </c>
      <c r="W32" s="5">
        <v>242.48</v>
      </c>
      <c r="X32" s="12">
        <v>3</v>
      </c>
      <c r="Y32" s="5">
        <v>3078</v>
      </c>
      <c r="Z32" s="12">
        <v>0</v>
      </c>
      <c r="AA32" s="5">
        <f>SUM(AA8:AA31)</f>
        <v>0</v>
      </c>
      <c r="AB32" s="12">
        <v>1642</v>
      </c>
      <c r="AC32" s="48">
        <v>514858.23</v>
      </c>
      <c r="AD32" s="17">
        <f>SUM(AD8:AD31)</f>
        <v>2398</v>
      </c>
      <c r="AE32" s="45"/>
      <c r="AF32" s="39"/>
      <c r="AG32" s="24"/>
    </row>
    <row r="33" spans="5:32" ht="9.9499999999999993" customHeight="1" x14ac:dyDescent="0.25"/>
    <row r="34" spans="5:32" ht="16.5" x14ac:dyDescent="0.3">
      <c r="Y34" s="18"/>
      <c r="Z34" s="19"/>
      <c r="AA34" s="18"/>
      <c r="AB34" s="19"/>
      <c r="AC34" s="18"/>
      <c r="AE34" s="25">
        <f>AD32-Z32</f>
        <v>2398</v>
      </c>
      <c r="AF34" s="13"/>
    </row>
    <row r="35" spans="5:32" ht="16.5" x14ac:dyDescent="0.3">
      <c r="Y35" s="18"/>
      <c r="Z35" s="18"/>
      <c r="AA35" s="18"/>
      <c r="AB35" s="18"/>
      <c r="AC35" s="20"/>
    </row>
    <row r="36" spans="5:32" ht="16.5" x14ac:dyDescent="0.3">
      <c r="E36" s="29"/>
      <c r="M36" s="29"/>
      <c r="O36" s="29"/>
      <c r="Y36" s="18"/>
      <c r="Z36" s="23"/>
      <c r="AA36" s="18"/>
      <c r="AB36" s="18"/>
      <c r="AC36" s="20"/>
    </row>
    <row r="37" spans="5:32" ht="16.5" x14ac:dyDescent="0.3">
      <c r="E37" s="35"/>
      <c r="M37" s="35"/>
      <c r="O37" s="35"/>
      <c r="Y37" s="21"/>
      <c r="Z37" s="21"/>
      <c r="AA37" s="18"/>
      <c r="AB37" s="21"/>
      <c r="AC37" s="22"/>
    </row>
    <row r="39" spans="5:32" x14ac:dyDescent="0.25">
      <c r="K39" s="29"/>
      <c r="AC39" s="29"/>
    </row>
    <row r="42" spans="5:32" x14ac:dyDescent="0.25">
      <c r="K42" s="29"/>
    </row>
    <row r="43" spans="5:32" x14ac:dyDescent="0.25">
      <c r="K43" s="38"/>
    </row>
    <row r="46" spans="5:32" x14ac:dyDescent="0.25">
      <c r="E46" s="29"/>
    </row>
    <row r="47" spans="5:32" x14ac:dyDescent="0.25">
      <c r="E47" s="35"/>
    </row>
    <row r="50" spans="5:5" x14ac:dyDescent="0.25">
      <c r="E50" s="29"/>
    </row>
    <row r="51" spans="5:5" x14ac:dyDescent="0.25">
      <c r="E51" s="35"/>
    </row>
  </sheetData>
  <mergeCells count="27">
    <mergeCell ref="X6:Y6"/>
    <mergeCell ref="Z6:AA6"/>
    <mergeCell ref="AB6:AB7"/>
    <mergeCell ref="AC6:AC7"/>
    <mergeCell ref="AD6:AD7"/>
    <mergeCell ref="V6:W6"/>
    <mergeCell ref="A4:C4"/>
    <mergeCell ref="D4:G4"/>
    <mergeCell ref="A5:AC5"/>
    <mergeCell ref="A6:A7"/>
    <mergeCell ref="B6:B7"/>
    <mergeCell ref="C6:C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A1:AC1"/>
    <mergeCell ref="A2:C2"/>
    <mergeCell ref="D2:G2"/>
    <mergeCell ref="X2:AC2"/>
    <mergeCell ref="A3:C3"/>
    <mergeCell ref="D3:G3"/>
  </mergeCells>
  <printOptions gridLines="1"/>
  <pageMargins left="0.11811023622047245" right="0.11811023622047245" top="0.15748031496062992" bottom="0.15748031496062992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DC74-2AB6-4A05-A644-FBADFC3B9186}">
  <dimension ref="A1:C19"/>
  <sheetViews>
    <sheetView workbookViewId="0">
      <selection activeCell="A28" sqref="A28"/>
    </sheetView>
  </sheetViews>
  <sheetFormatPr defaultRowHeight="15" x14ac:dyDescent="0.25"/>
  <cols>
    <col min="1" max="1" width="61.7109375" customWidth="1"/>
    <col min="2" max="2" width="15.85546875" customWidth="1"/>
    <col min="3" max="3" width="15.28515625" customWidth="1"/>
  </cols>
  <sheetData>
    <row r="1" spans="1:3" x14ac:dyDescent="0.25">
      <c r="A1" s="61" t="s">
        <v>98</v>
      </c>
      <c r="B1" s="62" t="s">
        <v>95</v>
      </c>
      <c r="C1" s="62" t="s">
        <v>95</v>
      </c>
    </row>
    <row r="2" spans="1:3" x14ac:dyDescent="0.25">
      <c r="A2" s="61"/>
      <c r="B2" s="62" t="s">
        <v>27</v>
      </c>
      <c r="C2" s="62" t="s">
        <v>27</v>
      </c>
    </row>
    <row r="3" spans="1:3" x14ac:dyDescent="0.25">
      <c r="A3" s="61"/>
      <c r="B3" s="40" t="s">
        <v>17</v>
      </c>
      <c r="C3" s="40" t="s">
        <v>19</v>
      </c>
    </row>
    <row r="4" spans="1:3" x14ac:dyDescent="0.25">
      <c r="A4" s="26" t="s">
        <v>5</v>
      </c>
      <c r="B4" s="27">
        <v>1022</v>
      </c>
      <c r="C4" s="28">
        <v>236546.28000000003</v>
      </c>
    </row>
    <row r="5" spans="1:3" x14ac:dyDescent="0.25">
      <c r="A5" s="26" t="s">
        <v>6</v>
      </c>
      <c r="B5" s="27">
        <v>61</v>
      </c>
      <c r="C5" s="28">
        <v>34197.620000000003</v>
      </c>
    </row>
    <row r="6" spans="1:3" x14ac:dyDescent="0.25">
      <c r="A6" s="26" t="s">
        <v>7</v>
      </c>
      <c r="B6" s="27">
        <v>120</v>
      </c>
      <c r="C6" s="28">
        <v>21790.9</v>
      </c>
    </row>
    <row r="7" spans="1:3" x14ac:dyDescent="0.25">
      <c r="A7" s="26" t="s">
        <v>96</v>
      </c>
      <c r="B7" s="41">
        <v>554</v>
      </c>
      <c r="C7" s="28">
        <v>139120.47000000003</v>
      </c>
    </row>
    <row r="8" spans="1:3" x14ac:dyDescent="0.25">
      <c r="A8" s="26" t="s">
        <v>9</v>
      </c>
      <c r="B8" s="27">
        <v>369</v>
      </c>
      <c r="C8" s="28">
        <v>63737.01999999999</v>
      </c>
    </row>
    <row r="9" spans="1:3" x14ac:dyDescent="0.25">
      <c r="A9" s="26" t="s">
        <v>10</v>
      </c>
      <c r="B9" s="27">
        <v>27</v>
      </c>
      <c r="C9" s="28">
        <v>1330.3</v>
      </c>
    </row>
    <row r="10" spans="1:3" x14ac:dyDescent="0.25">
      <c r="A10" s="26" t="s">
        <v>11</v>
      </c>
      <c r="B10" s="27">
        <v>2</v>
      </c>
      <c r="C10" s="28">
        <v>105.76</v>
      </c>
    </row>
    <row r="11" spans="1:3" x14ac:dyDescent="0.25">
      <c r="A11" s="26" t="s">
        <v>12</v>
      </c>
      <c r="B11" s="27">
        <v>28</v>
      </c>
      <c r="C11" s="28">
        <v>14709.4</v>
      </c>
    </row>
    <row r="12" spans="1:3" x14ac:dyDescent="0.25">
      <c r="A12" s="26" t="s">
        <v>14</v>
      </c>
      <c r="B12" s="27">
        <v>4</v>
      </c>
      <c r="C12" s="28">
        <v>242.48</v>
      </c>
    </row>
    <row r="13" spans="1:3" x14ac:dyDescent="0.25">
      <c r="A13" s="26" t="s">
        <v>13</v>
      </c>
      <c r="B13" s="27">
        <v>208</v>
      </c>
      <c r="C13" s="28">
        <v>0</v>
      </c>
    </row>
    <row r="14" spans="1:3" x14ac:dyDescent="0.25">
      <c r="A14" s="26" t="s">
        <v>15</v>
      </c>
      <c r="B14" s="27">
        <v>3</v>
      </c>
      <c r="C14" s="28">
        <v>3078</v>
      </c>
    </row>
    <row r="15" spans="1:3" ht="15.75" x14ac:dyDescent="0.25">
      <c r="A15" s="42" t="s">
        <v>97</v>
      </c>
      <c r="B15" s="43">
        <f>SUM(B4:B14)</f>
        <v>2398</v>
      </c>
      <c r="C15" s="44">
        <f>SUM(C4:C14)</f>
        <v>514858.23000000004</v>
      </c>
    </row>
    <row r="19" spans="3:3" x14ac:dyDescent="0.25">
      <c r="C19" s="29"/>
    </row>
  </sheetData>
  <mergeCells count="3">
    <mergeCell ref="A1:A3"/>
    <mergeCell ref="B1:C1"/>
    <mergeCell ref="B2:C2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III 26 S</vt:lpstr>
      <vt:lpstr>Po vrstama  prava III 26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2026-04-16T07:24:43Z</cp:lastPrinted>
  <dcterms:created xsi:type="dcterms:W3CDTF">2026-04-01T08:40:10Z</dcterms:created>
  <dcterms:modified xsi:type="dcterms:W3CDTF">2026-04-17T07:43:11Z</dcterms:modified>
</cp:coreProperties>
</file>