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tarina.pecovic\Desktop\"/>
    </mc:Choice>
  </mc:AlternateContent>
  <bookViews>
    <workbookView xWindow="0" yWindow="0" windowWidth="28800" windowHeight="12330"/>
  </bookViews>
  <sheets>
    <sheet name="Zarade" sheetId="3" r:id="rId1"/>
    <sheet name="Sheet1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4" l="1"/>
  <c r="R31" i="4" s="1"/>
  <c r="O31" i="4"/>
  <c r="O30" i="4"/>
  <c r="Q30" i="4" s="1"/>
  <c r="R30" i="4" s="1"/>
  <c r="O29" i="4"/>
  <c r="O28" i="4"/>
  <c r="O27" i="4"/>
  <c r="O26" i="4"/>
  <c r="O25" i="4"/>
  <c r="Q25" i="4" s="1"/>
  <c r="R25" i="4" s="1"/>
  <c r="O24" i="4"/>
  <c r="O23" i="4"/>
</calcChain>
</file>

<file path=xl/sharedStrings.xml><?xml version="1.0" encoding="utf-8"?>
<sst xmlns="http://schemas.openxmlformats.org/spreadsheetml/2006/main" count="74" uniqueCount="53">
  <si>
    <t>Ime I prezime</t>
  </si>
  <si>
    <t xml:space="preserve">Zvanje </t>
  </si>
  <si>
    <t>Nada Stanišić</t>
  </si>
  <si>
    <t>Sekretar Ministarstva pravde</t>
  </si>
  <si>
    <t>Nataša Radonjić</t>
  </si>
  <si>
    <t>Generalna direktorka Direktorata za izvršenje krivičnih sankcija</t>
  </si>
  <si>
    <t>Marijana Laković Drašković</t>
  </si>
  <si>
    <t>Generalna direktorka Direktorata za organizaciju pravosuđa, krivično zakonodavstvo i nadzor</t>
  </si>
  <si>
    <t>Nikola Šaranović</t>
  </si>
  <si>
    <t>Direktor direktorata za međunarodnu pravosudnu saradnju i projekte</t>
  </si>
  <si>
    <t>Ibrahim Smailović</t>
  </si>
  <si>
    <t>Direktor direktorata za građansko Zakonodavstvo i nadzor</t>
  </si>
  <si>
    <t>Darko Kovačević</t>
  </si>
  <si>
    <t xml:space="preserve">Direktor direktorata za informaciono komunikacione tehnologije pravosuđa i bezbjednost podataka 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</si>
  <si>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</si>
  <si>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</si>
  <si>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</si>
  <si>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</si>
  <si>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</si>
  <si>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</si>
  <si>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</si>
  <si>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</si>
  <si>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</si>
  <si>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</si>
  <si>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</si>
  <si>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</si>
  <si>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Spisak javnih funkcionera Ministarstva pravde i njihove zarade za period Januar - Decembar 2020.g</t>
  </si>
  <si>
    <t>Neto zarade</t>
  </si>
  <si>
    <t>VD Direktor direktorata za međunarodnu pravosudnu saradnju i projekte</t>
  </si>
  <si>
    <t>Ognjen Mitrović</t>
  </si>
  <si>
    <t>Vladimir Leposavić</t>
  </si>
  <si>
    <t>Ministar</t>
  </si>
  <si>
    <t>Državni sekretar</t>
  </si>
  <si>
    <t>Ivan Vukićević</t>
  </si>
  <si>
    <t>prosjek 2020.</t>
  </si>
  <si>
    <t>Andrijana Medojević</t>
  </si>
  <si>
    <t>Momir Jauković</t>
  </si>
  <si>
    <t>VD direktor Direktorata za pravosuđe</t>
  </si>
  <si>
    <t>VD  direktorka Direktorata za izvršenje krivičnih sankcija</t>
  </si>
  <si>
    <t>Božidar Čarmak</t>
  </si>
  <si>
    <t>Lidija Mašanović</t>
  </si>
  <si>
    <t>Aleksandra Popović</t>
  </si>
  <si>
    <t>Direktorat za saradnju sa vjerskim zajednicama</t>
  </si>
  <si>
    <t>MINISTARSTVO PRAVDE, LJUDSKIH I MANJINSKIH PRAVA</t>
  </si>
  <si>
    <t xml:space="preserve">VD Sekretarka Ministarstva </t>
  </si>
  <si>
    <t>VD direktorka Direktorat za zaštitu i jednakost lica sa invaliditetom</t>
  </si>
  <si>
    <t xml:space="preserve">VD direktor Direktorata za krivično i građansko zakonodavstvo </t>
  </si>
  <si>
    <t xml:space="preserve">VD direktorka  Direktorata za međunarodnu saradnju </t>
  </si>
  <si>
    <t>Direktorat za ljudska prava</t>
  </si>
  <si>
    <t>Spisak javnih funkcionera Ministarstva pravde, ljudskih i manjinskih prava i njihove zarade za period Januar - Decembar 2021.g</t>
  </si>
  <si>
    <t>Boris Maric</t>
  </si>
  <si>
    <t>Drzavni sekretar</t>
  </si>
  <si>
    <t>Bojan Bozovic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</si>
</sst>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#,##0.00\ [$€-2C1A]"/>
    <numFmt numFmtId="165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thick">
        <color auto="1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0" fillId="3" borderId="0" xfId="0" applyFill="1"/>
    <xf numFmtId="164" fontId="1" fillId="5" borderId="1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Fill="1" applyBorder="1"/>
    <xf numFmtId="0" fontId="0" fillId="4" borderId="8" xfId="0" applyFill="1" applyBorder="1" applyAlignment="1">
      <alignment horizontal="left"/>
    </xf>
    <xf numFmtId="164" fontId="0" fillId="0" borderId="0" xfId="0" applyNumberFormat="1"/>
    <xf numFmtId="164" fontId="1" fillId="5" borderId="3" xfId="0" applyNumberFormat="1" applyFont="1" applyFill="1" applyBorder="1" applyAlignment="1">
      <alignment horizontal="center" vertical="center"/>
    </xf>
    <xf numFmtId="0" fontId="0" fillId="5" borderId="1" xfId="0" applyFill="1" applyBorder="1" applyAlignment="1"/>
    <xf numFmtId="0" fontId="3" fillId="5" borderId="1" xfId="0" applyFont="1" applyFill="1" applyBorder="1" applyAlignment="1">
      <alignment horizontal="left"/>
    </xf>
    <xf numFmtId="0" fontId="0" fillId="5" borderId="3" xfId="0" applyFill="1" applyBorder="1" applyAlignment="1"/>
    <xf numFmtId="164" fontId="1" fillId="5" borderId="15" xfId="0" applyNumberFormat="1" applyFont="1" applyFill="1" applyBorder="1" applyAlignment="1">
      <alignment horizontal="center" vertical="center"/>
    </xf>
    <xf numFmtId="164" fontId="1" fillId="5" borderId="16" xfId="0" applyNumberFormat="1" applyFont="1" applyFill="1" applyBorder="1" applyAlignment="1">
      <alignment horizontal="center" vertical="center"/>
    </xf>
    <xf numFmtId="0" fontId="0" fillId="0" borderId="1" xfId="0" applyBorder="1"/>
    <xf numFmtId="43" fontId="0" fillId="0" borderId="1" xfId="1" applyFont="1" applyBorder="1"/>
    <xf numFmtId="43" fontId="0" fillId="0" borderId="0" xfId="0" applyNumberFormat="1"/>
    <xf numFmtId="165" fontId="0" fillId="0" borderId="0" xfId="1" applyNumberFormat="1" applyFont="1"/>
    <xf numFmtId="165" fontId="1" fillId="5" borderId="17" xfId="1" applyNumberFormat="1" applyFont="1" applyFill="1" applyBorder="1" applyAlignment="1">
      <alignment horizontal="center" vertical="center"/>
    </xf>
    <xf numFmtId="0" fontId="0" fillId="4" borderId="1" xfId="0" applyFill="1" applyBorder="1"/>
    <xf numFmtId="164" fontId="1" fillId="4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  <xf numFmtId="0" fontId="1" fillId="0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5" fillId="0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0" xfId="0" applyBorder="1" applyAlignment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3556635</xdr:colOff>
      <xdr:row>0</xdr:row>
      <xdr:rowOff>43815</xdr:rowOff>
    </xdr:from>
    <xdr:to>
      <xdr:col>9</xdr:col>
      <xdr:colOff>618379</xdr:colOff>
      <xdr:row>14</xdr:row>
      <xdr:rowOff>5715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4135" y="43815"/>
          <a:ext cx="5872369" cy="2628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26"/>
  <sheetViews>
    <sheetView tabSelected="1" topLeftCell="A6" zoomScaleNormal="100" workbookViewId="0">
      <selection activeCell="L16" sqref="L16"/>
    </sheetView>
  </sheetViews>
  <sheetFormatPr defaultRowHeight="15" x14ac:dyDescent="0.25"/>
  <cols>
    <col min="1" max="1" width="24.5703125" customWidth="1"/>
    <col min="2" max="2" width="56.8554687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5" width="9.5703125" bestFit="1" customWidth="1"/>
  </cols>
  <sheetData>
    <row r="1" spans="1:14" x14ac:dyDescent="0.25"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5">
      <c r="C2" s="36" t="s">
        <v>43</v>
      </c>
      <c r="D2" s="36"/>
      <c r="E2" s="36"/>
      <c r="F2" s="36"/>
      <c r="G2" s="36"/>
      <c r="H2" s="36"/>
      <c r="I2" s="36"/>
      <c r="J2" s="29"/>
      <c r="K2" s="29"/>
      <c r="L2" s="29"/>
      <c r="M2" s="29"/>
      <c r="N2" s="29"/>
    </row>
    <row r="3" spans="1:14" x14ac:dyDescent="0.25">
      <c r="C3" s="36"/>
      <c r="D3" s="36"/>
      <c r="E3" s="36"/>
      <c r="F3" s="36"/>
      <c r="G3" s="36"/>
      <c r="H3" s="36"/>
      <c r="I3" s="36"/>
      <c r="J3" s="29"/>
      <c r="K3" s="29"/>
      <c r="L3" s="29"/>
      <c r="M3" s="29"/>
      <c r="N3" s="29"/>
    </row>
    <row r="4" spans="1:14" x14ac:dyDescent="0.25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7" spans="1:14" ht="15.75" thickBot="1" x14ac:dyDescent="0.3"/>
    <row r="8" spans="1:14" ht="21.75" customHeight="1" thickBot="1" x14ac:dyDescent="0.3">
      <c r="B8" s="25" t="s">
        <v>49</v>
      </c>
      <c r="C8" s="26"/>
      <c r="D8" s="27"/>
      <c r="E8" s="27"/>
      <c r="F8" s="27"/>
      <c r="G8" s="27"/>
      <c r="H8" s="27"/>
      <c r="I8" s="27"/>
      <c r="J8" s="27"/>
      <c r="K8" s="28"/>
    </row>
    <row r="9" spans="1:14" ht="22.9" customHeight="1" x14ac:dyDescent="0.25"/>
    <row r="11" spans="1:14" ht="20.45" customHeight="1" thickBot="1" x14ac:dyDescent="0.3">
      <c r="E11" s="29"/>
      <c r="F11" s="29"/>
      <c r="G11" s="29"/>
      <c r="H11" s="29"/>
    </row>
    <row r="12" spans="1:14" ht="15.75" thickBot="1" x14ac:dyDescent="0.3">
      <c r="A12" s="33" t="s">
        <v>0</v>
      </c>
      <c r="B12" s="33" t="s">
        <v>1</v>
      </c>
      <c r="C12" s="30" t="s">
        <v>27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2"/>
    </row>
    <row r="13" spans="1:14" ht="15.75" thickTop="1" x14ac:dyDescent="0.25">
      <c r="A13" s="34"/>
      <c r="B13" s="34"/>
      <c r="C13" s="37" t="s">
        <v>14</v>
      </c>
      <c r="D13" s="23" t="s">
        <v>15</v>
      </c>
      <c r="E13" s="23" t="s">
        <v>16</v>
      </c>
      <c r="F13" s="23" t="s">
        <v>17</v>
      </c>
      <c r="G13" s="23" t="s">
        <v>18</v>
      </c>
      <c r="H13" s="23" t="s">
        <v>19</v>
      </c>
      <c r="I13" s="23" t="s">
        <v>20</v>
      </c>
      <c r="J13" s="23" t="s">
        <v>21</v>
      </c>
      <c r="K13" s="23" t="s">
        <v>22</v>
      </c>
      <c r="L13" s="23" t="s">
        <v>23</v>
      </c>
      <c r="M13" s="23" t="s">
        <v>24</v>
      </c>
      <c r="N13" s="23" t="s">
        <v>25</v>
      </c>
    </row>
    <row r="14" spans="1:14" ht="30.6" customHeight="1" thickBot="1" x14ac:dyDescent="0.3">
      <c r="A14" s="35"/>
      <c r="B14" s="35"/>
      <c r="C14" s="38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ht="18" customHeight="1" x14ac:dyDescent="0.25">
      <c r="A15" s="19" t="s">
        <v>50</v>
      </c>
      <c r="B15" s="19" t="s">
        <v>51</v>
      </c>
      <c r="C15" s="20">
        <v>0</v>
      </c>
      <c r="D15" s="20">
        <v>0</v>
      </c>
      <c r="E15" s="20">
        <v>0</v>
      </c>
      <c r="F15" s="2">
        <v>0</v>
      </c>
      <c r="G15" s="2">
        <v>0</v>
      </c>
      <c r="H15" s="2">
        <v>0</v>
      </c>
      <c r="I15" s="2">
        <v>1382.5</v>
      </c>
      <c r="J15" s="22">
        <v>1382.5</v>
      </c>
      <c r="K15" s="8">
        <v>1382.5</v>
      </c>
      <c r="L15" s="8"/>
      <c r="M15" s="8"/>
      <c r="N15" s="2"/>
    </row>
    <row r="16" spans="1:14" ht="18" customHeight="1" x14ac:dyDescent="0.25">
      <c r="A16" s="19" t="s">
        <v>52</v>
      </c>
      <c r="B16" s="19" t="s">
        <v>51</v>
      </c>
      <c r="C16" s="20">
        <v>0</v>
      </c>
      <c r="D16" s="20">
        <v>0</v>
      </c>
      <c r="E16" s="20">
        <v>0</v>
      </c>
      <c r="F16" s="2">
        <v>0</v>
      </c>
      <c r="G16" s="2">
        <v>0</v>
      </c>
      <c r="H16" s="2">
        <v>0</v>
      </c>
      <c r="I16" s="2">
        <v>1328.53</v>
      </c>
      <c r="J16" s="22">
        <v>1328.53</v>
      </c>
      <c r="K16" s="8">
        <v>1328.53</v>
      </c>
      <c r="L16" s="8"/>
      <c r="M16" s="8"/>
      <c r="N16" s="8"/>
    </row>
    <row r="17" spans="1:64" ht="18" customHeight="1" x14ac:dyDescent="0.25">
      <c r="A17" s="11" t="s">
        <v>30</v>
      </c>
      <c r="B17" s="11" t="s">
        <v>31</v>
      </c>
      <c r="C17" s="8">
        <v>1475.69</v>
      </c>
      <c r="D17" s="8">
        <v>1475.69</v>
      </c>
      <c r="E17" s="8">
        <v>1475.69</v>
      </c>
      <c r="F17" s="8">
        <v>1475.69</v>
      </c>
      <c r="G17" s="8">
        <v>1475.69</v>
      </c>
      <c r="H17" s="8">
        <v>871.91</v>
      </c>
      <c r="I17" s="8">
        <v>0</v>
      </c>
      <c r="J17" s="22">
        <v>0</v>
      </c>
      <c r="K17" s="8">
        <v>0</v>
      </c>
      <c r="L17" s="8"/>
      <c r="M17" s="8"/>
      <c r="N17" s="8"/>
    </row>
    <row r="18" spans="1:64" s="8" customFormat="1" ht="18" customHeight="1" x14ac:dyDescent="0.25">
      <c r="A18" s="11" t="s">
        <v>33</v>
      </c>
      <c r="B18" s="11" t="s">
        <v>32</v>
      </c>
      <c r="C18" s="8">
        <v>1301.55</v>
      </c>
      <c r="D18" s="8">
        <v>1301.55</v>
      </c>
      <c r="E18" s="8">
        <v>1301.55</v>
      </c>
      <c r="F18" s="8">
        <v>1301.55</v>
      </c>
      <c r="G18" s="8">
        <v>1301.55</v>
      </c>
      <c r="H18" s="8">
        <v>946.56</v>
      </c>
      <c r="I18" s="8">
        <v>0</v>
      </c>
      <c r="J18" s="21">
        <v>0</v>
      </c>
      <c r="K18" s="8">
        <v>0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64" ht="18" customHeight="1" x14ac:dyDescent="0.25">
      <c r="A19" s="3" t="s">
        <v>35</v>
      </c>
      <c r="B19" s="3" t="s">
        <v>44</v>
      </c>
      <c r="C19" s="8">
        <v>0</v>
      </c>
      <c r="D19" s="8">
        <v>0</v>
      </c>
      <c r="E19" s="8">
        <v>0</v>
      </c>
      <c r="F19" s="8">
        <v>878.66</v>
      </c>
      <c r="G19" s="8">
        <v>1038.02</v>
      </c>
      <c r="H19" s="8">
        <v>1038.02</v>
      </c>
      <c r="I19" s="8">
        <v>1038.02</v>
      </c>
      <c r="J19" s="21">
        <v>1038.02</v>
      </c>
      <c r="K19" s="8">
        <v>1038.02</v>
      </c>
      <c r="L19" s="8"/>
      <c r="M19" s="8"/>
      <c r="N19" s="2"/>
      <c r="O19" s="7"/>
    </row>
    <row r="20" spans="1:64" ht="16.149999999999999" customHeight="1" x14ac:dyDescent="0.25">
      <c r="A20" s="4" t="s">
        <v>36</v>
      </c>
      <c r="B20" s="4" t="s">
        <v>37</v>
      </c>
      <c r="C20" s="2">
        <v>0</v>
      </c>
      <c r="D20" s="2">
        <v>0</v>
      </c>
      <c r="E20" s="2">
        <v>0</v>
      </c>
      <c r="F20" s="2">
        <v>914.14</v>
      </c>
      <c r="G20" s="2">
        <v>1041.47</v>
      </c>
      <c r="H20" s="2">
        <v>1041.47</v>
      </c>
      <c r="I20" s="2">
        <v>1041.47</v>
      </c>
      <c r="J20" s="21">
        <v>1041.47</v>
      </c>
      <c r="K20" s="2">
        <v>1041.47</v>
      </c>
      <c r="L20" s="2"/>
      <c r="M20" s="2"/>
      <c r="N20" s="2"/>
    </row>
    <row r="21" spans="1:64" ht="16.149999999999999" customHeight="1" x14ac:dyDescent="0.25">
      <c r="A21" s="4" t="s">
        <v>39</v>
      </c>
      <c r="B21" s="4" t="s">
        <v>46</v>
      </c>
      <c r="C21" s="2">
        <v>0</v>
      </c>
      <c r="D21" s="2">
        <v>0</v>
      </c>
      <c r="E21" s="2">
        <v>0</v>
      </c>
      <c r="F21" s="2">
        <v>727.95</v>
      </c>
      <c r="G21" s="2">
        <v>1055.54</v>
      </c>
      <c r="H21" s="2">
        <v>1055.54</v>
      </c>
      <c r="I21" s="2">
        <v>916.55</v>
      </c>
      <c r="J21" s="21">
        <v>1018.01</v>
      </c>
      <c r="K21" s="2">
        <v>1018.01</v>
      </c>
      <c r="L21" s="2"/>
      <c r="M21" s="2"/>
      <c r="N21" s="2"/>
    </row>
    <row r="22" spans="1:64" ht="16.149999999999999" customHeight="1" x14ac:dyDescent="0.25">
      <c r="A22" s="4" t="s">
        <v>4</v>
      </c>
      <c r="B22" s="4" t="s">
        <v>38</v>
      </c>
      <c r="C22" s="2">
        <v>0</v>
      </c>
      <c r="D22" s="2">
        <v>0</v>
      </c>
      <c r="E22" s="2">
        <v>0</v>
      </c>
      <c r="F22" s="2">
        <v>902.06</v>
      </c>
      <c r="G22" s="2">
        <v>1061.8800000000001</v>
      </c>
      <c r="H22" s="2">
        <v>1061.8800000000001</v>
      </c>
      <c r="I22" s="2">
        <v>1061.8800000000001</v>
      </c>
      <c r="J22" s="21">
        <v>1061.8800000000001</v>
      </c>
      <c r="K22" s="2">
        <v>1061.8800000000001</v>
      </c>
      <c r="L22" s="2"/>
      <c r="M22" s="2"/>
      <c r="N22" s="2"/>
    </row>
    <row r="23" spans="1:64" ht="16.149999999999999" customHeight="1" x14ac:dyDescent="0.25">
      <c r="A23" s="4" t="s">
        <v>40</v>
      </c>
      <c r="B23" s="4" t="s">
        <v>47</v>
      </c>
      <c r="C23" s="2">
        <v>0</v>
      </c>
      <c r="D23" s="2">
        <v>0</v>
      </c>
      <c r="E23" s="2">
        <v>0</v>
      </c>
      <c r="F23" s="2">
        <v>930.21</v>
      </c>
      <c r="G23" s="2">
        <v>1069.6099999999999</v>
      </c>
      <c r="H23" s="2">
        <v>1069.6099999999999</v>
      </c>
      <c r="I23" s="2">
        <v>1069.6099999999999</v>
      </c>
      <c r="J23" s="21">
        <v>1069.6099999999999</v>
      </c>
      <c r="K23" s="2">
        <v>1069.6099999999999</v>
      </c>
      <c r="L23" s="2"/>
      <c r="M23" s="2"/>
      <c r="N23" s="2"/>
    </row>
    <row r="24" spans="1:64" ht="16.149999999999999" customHeight="1" x14ac:dyDescent="0.25">
      <c r="A24" s="4" t="s">
        <v>41</v>
      </c>
      <c r="B24" s="4" t="s">
        <v>45</v>
      </c>
      <c r="C24" s="2">
        <v>0</v>
      </c>
      <c r="D24" s="2">
        <v>0</v>
      </c>
      <c r="E24" s="2">
        <v>0</v>
      </c>
      <c r="F24" s="2">
        <v>1022.7</v>
      </c>
      <c r="G24" s="2">
        <v>1012.47</v>
      </c>
      <c r="H24" s="2">
        <v>1012.47</v>
      </c>
      <c r="I24" s="2">
        <v>1017.12</v>
      </c>
      <c r="J24" s="21">
        <v>1017.12</v>
      </c>
      <c r="K24" s="2">
        <v>1017.12</v>
      </c>
      <c r="L24" s="2"/>
      <c r="M24" s="2"/>
      <c r="N24" s="2"/>
    </row>
    <row r="25" spans="1:64" x14ac:dyDescent="0.25">
      <c r="A25" s="4"/>
      <c r="B25" s="4" t="s">
        <v>48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1">
        <v>0</v>
      </c>
      <c r="K25" s="2">
        <v>0</v>
      </c>
      <c r="L25" s="2"/>
      <c r="M25" s="2"/>
      <c r="N25" s="2"/>
    </row>
    <row r="26" spans="1:64" x14ac:dyDescent="0.25">
      <c r="A26" s="4"/>
      <c r="B26" s="4" t="s">
        <v>42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1">
        <v>0</v>
      </c>
      <c r="K26" s="2">
        <v>0</v>
      </c>
      <c r="L26" s="2"/>
      <c r="M26" s="2"/>
      <c r="N26" s="2"/>
    </row>
  </sheetData>
  <mergeCells count="23">
    <mergeCell ref="A12:A14"/>
    <mergeCell ref="B12:B14"/>
    <mergeCell ref="C2:I3"/>
    <mergeCell ref="J2:J3"/>
    <mergeCell ref="K2:K3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B8:K8"/>
    <mergeCell ref="L2:L3"/>
    <mergeCell ref="M2:M3"/>
    <mergeCell ref="E11:H11"/>
    <mergeCell ref="N2:N3"/>
    <mergeCell ref="C12:N12"/>
  </mergeCells>
  <pageMargins left="0.25" right="0.25" top="0.75" bottom="0.75" header="0.3" footer="0.3"/>
  <pageSetup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AK31"/>
  <sheetViews>
    <sheetView workbookViewId="0">
      <selection activeCell="R34" sqref="A1:R34"/>
    </sheetView>
  </sheetViews>
  <sheetFormatPr defaultRowHeight="15" x14ac:dyDescent="0.25"/>
  <cols>
    <col min="1" max="1" width="24.5703125" customWidth="1"/>
    <col min="2" max="2" width="14.4257812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4" width="9.5703125" bestFit="1" customWidth="1"/>
    <col min="15" max="15" width="13.28515625" customWidth="1"/>
    <col min="16" max="16" width="9.5703125" style="17" bestFit="1" customWidth="1"/>
  </cols>
  <sheetData>
    <row r="9" spans="2:15" x14ac:dyDescent="0.25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 x14ac:dyDescent="0.25"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5"/>
    </row>
    <row r="11" spans="2:15" x14ac:dyDescent="0.25"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5"/>
    </row>
    <row r="12" spans="2:15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2:15" x14ac:dyDescent="0.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6" spans="2:15" ht="15.75" x14ac:dyDescent="0.25">
      <c r="B16" s="41" t="s">
        <v>26</v>
      </c>
      <c r="C16" s="41"/>
      <c r="D16" s="42"/>
      <c r="E16" s="42"/>
      <c r="F16" s="42"/>
      <c r="G16" s="42"/>
      <c r="H16" s="42"/>
      <c r="I16" s="42"/>
      <c r="J16" s="42"/>
      <c r="K16" s="42"/>
    </row>
    <row r="17" spans="1:37" ht="22.9" customHeight="1" x14ac:dyDescent="0.25"/>
    <row r="19" spans="1:37" ht="20.45" customHeight="1" thickBot="1" x14ac:dyDescent="0.3">
      <c r="E19" s="29"/>
      <c r="F19" s="29"/>
      <c r="G19" s="29"/>
      <c r="H19" s="29"/>
    </row>
    <row r="20" spans="1:37" ht="15.75" thickBot="1" x14ac:dyDescent="0.3">
      <c r="A20" s="33" t="s">
        <v>0</v>
      </c>
      <c r="B20" s="33" t="s">
        <v>1</v>
      </c>
      <c r="C20" s="30" t="s">
        <v>27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2"/>
    </row>
    <row r="21" spans="1:37" ht="15.75" thickTop="1" x14ac:dyDescent="0.25">
      <c r="A21" s="34"/>
      <c r="B21" s="34"/>
      <c r="C21" s="37" t="s">
        <v>14</v>
      </c>
      <c r="D21" s="23" t="s">
        <v>15</v>
      </c>
      <c r="E21" s="23" t="s">
        <v>16</v>
      </c>
      <c r="F21" s="23" t="s">
        <v>17</v>
      </c>
      <c r="G21" s="23" t="s">
        <v>18</v>
      </c>
      <c r="H21" s="23" t="s">
        <v>19</v>
      </c>
      <c r="I21" s="23" t="s">
        <v>20</v>
      </c>
      <c r="J21" s="23" t="s">
        <v>21</v>
      </c>
      <c r="K21" s="23" t="s">
        <v>22</v>
      </c>
      <c r="L21" s="23" t="s">
        <v>23</v>
      </c>
      <c r="M21" s="23" t="s">
        <v>24</v>
      </c>
      <c r="N21" s="39" t="s">
        <v>25</v>
      </c>
    </row>
    <row r="22" spans="1:37" ht="30.6" customHeight="1" thickBot="1" x14ac:dyDescent="0.3">
      <c r="A22" s="35"/>
      <c r="B22" s="35"/>
      <c r="C22" s="3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40"/>
      <c r="O22" s="14" t="s">
        <v>34</v>
      </c>
      <c r="AF22" s="1"/>
      <c r="AG22" s="1"/>
      <c r="AH22" s="1"/>
      <c r="AI22" s="1"/>
      <c r="AJ22" s="1"/>
      <c r="AK22" s="1"/>
    </row>
    <row r="23" spans="1:37" ht="18" customHeight="1" x14ac:dyDescent="0.25">
      <c r="A23" s="11" t="s">
        <v>30</v>
      </c>
      <c r="B23" s="11" t="s">
        <v>31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2">
        <v>1356.96</v>
      </c>
      <c r="O23" s="14">
        <f>(C23+D23+E23+F23+G23+H23+I23+J23+K23+L23+M23+N23)/12</f>
        <v>113.08</v>
      </c>
      <c r="AF23" s="1"/>
      <c r="AG23" s="1"/>
      <c r="AH23" s="1"/>
      <c r="AI23" s="1"/>
      <c r="AJ23" s="1"/>
      <c r="AK23" s="1"/>
    </row>
    <row r="24" spans="1:37" ht="18" customHeight="1" x14ac:dyDescent="0.25">
      <c r="A24" s="10" t="s">
        <v>33</v>
      </c>
      <c r="B24" s="9" t="s">
        <v>32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2">
        <v>957.46</v>
      </c>
      <c r="O24" s="15">
        <f t="shared" ref="O24:O31" si="0">(C24+D24+E24+F24+G24+H24+I24+J24+K24+L24+M24+N24)/12</f>
        <v>79.788333333333341</v>
      </c>
      <c r="AF24" s="1"/>
      <c r="AG24" s="1"/>
      <c r="AH24" s="1"/>
      <c r="AI24" s="1"/>
      <c r="AJ24" s="1"/>
      <c r="AK24" s="1"/>
    </row>
    <row r="25" spans="1:37" ht="18" customHeight="1" x14ac:dyDescent="0.25">
      <c r="A25" s="3" t="s">
        <v>2</v>
      </c>
      <c r="B25" s="3" t="s">
        <v>3</v>
      </c>
      <c r="C25" s="8">
        <v>1276.03</v>
      </c>
      <c r="D25" s="8">
        <v>1276.03</v>
      </c>
      <c r="E25" s="8">
        <v>1276.03</v>
      </c>
      <c r="F25" s="8">
        <v>1276.03</v>
      </c>
      <c r="G25" s="8">
        <v>1276.03</v>
      </c>
      <c r="H25" s="8">
        <v>1388.59</v>
      </c>
      <c r="I25" s="8">
        <v>1276.03</v>
      </c>
      <c r="J25" s="8">
        <v>1276.03</v>
      </c>
      <c r="K25" s="8">
        <v>1276.03</v>
      </c>
      <c r="L25" s="8">
        <v>1276.03</v>
      </c>
      <c r="M25" s="8">
        <v>1276.03</v>
      </c>
      <c r="N25" s="12">
        <v>1276.03</v>
      </c>
      <c r="O25" s="15">
        <f t="shared" si="0"/>
        <v>1285.4100000000003</v>
      </c>
      <c r="P25" s="17">
        <v>21</v>
      </c>
      <c r="Q25" s="16">
        <f>O25/174</f>
        <v>7.38741379310345</v>
      </c>
      <c r="R25">
        <f>P25*Q25*8</f>
        <v>1241.0855172413796</v>
      </c>
    </row>
    <row r="26" spans="1:37" ht="16.149999999999999" customHeight="1" x14ac:dyDescent="0.25">
      <c r="A26" s="4" t="s">
        <v>6</v>
      </c>
      <c r="B26" s="4" t="s">
        <v>7</v>
      </c>
      <c r="C26" s="2">
        <v>1116.53</v>
      </c>
      <c r="D26" s="2">
        <v>1116.53</v>
      </c>
      <c r="E26" s="2">
        <v>1116.53</v>
      </c>
      <c r="F26" s="2">
        <v>1116.53</v>
      </c>
      <c r="G26" s="2">
        <v>1116.53</v>
      </c>
      <c r="H26" s="2">
        <v>1229.0899999999999</v>
      </c>
      <c r="I26" s="2">
        <v>1116.53</v>
      </c>
      <c r="J26" s="2">
        <v>1116.53</v>
      </c>
      <c r="K26" s="2">
        <v>1116.53</v>
      </c>
      <c r="L26" s="2">
        <v>558.27</v>
      </c>
      <c r="M26" s="2">
        <v>0</v>
      </c>
      <c r="N26" s="13">
        <v>0</v>
      </c>
      <c r="O26" s="15">
        <f t="shared" si="0"/>
        <v>893.30000000000007</v>
      </c>
    </row>
    <row r="27" spans="1:37" ht="16.149999999999999" customHeight="1" x14ac:dyDescent="0.25">
      <c r="A27" s="4" t="s">
        <v>10</v>
      </c>
      <c r="B27" s="4" t="s">
        <v>11</v>
      </c>
      <c r="C27" s="2">
        <v>1062.58</v>
      </c>
      <c r="D27" s="2">
        <v>1062.58</v>
      </c>
      <c r="E27" s="2">
        <v>1062.58</v>
      </c>
      <c r="F27" s="2">
        <v>1062.58</v>
      </c>
      <c r="G27" s="2">
        <v>1062.58</v>
      </c>
      <c r="H27" s="2">
        <v>1175.1400000000001</v>
      </c>
      <c r="I27" s="2">
        <v>1062.58</v>
      </c>
      <c r="J27" s="2">
        <v>1062.58</v>
      </c>
      <c r="K27" s="2">
        <v>1062.58</v>
      </c>
      <c r="L27" s="2">
        <v>1062.58</v>
      </c>
      <c r="M27" s="2">
        <v>1062.28</v>
      </c>
      <c r="N27" s="13">
        <v>601.96</v>
      </c>
      <c r="O27" s="15">
        <f t="shared" si="0"/>
        <v>1033.5500000000002</v>
      </c>
    </row>
    <row r="28" spans="1:37" ht="16.149999999999999" customHeight="1" x14ac:dyDescent="0.25">
      <c r="A28" s="4" t="s">
        <v>4</v>
      </c>
      <c r="B28" s="4" t="s">
        <v>5</v>
      </c>
      <c r="C28" s="2">
        <v>1069.6099999999999</v>
      </c>
      <c r="D28" s="2">
        <v>1069.6099999999999</v>
      </c>
      <c r="E28" s="2">
        <v>1069.6099999999999</v>
      </c>
      <c r="F28" s="2">
        <v>1069.6099999999999</v>
      </c>
      <c r="G28" s="2">
        <v>1069.6099999999999</v>
      </c>
      <c r="H28" s="2">
        <v>1182.17</v>
      </c>
      <c r="I28" s="2">
        <v>1069.6099999999999</v>
      </c>
      <c r="J28" s="2">
        <v>1069.6099999999999</v>
      </c>
      <c r="K28" s="2">
        <v>1069.6099999999999</v>
      </c>
      <c r="L28" s="2">
        <v>1069.6099999999999</v>
      </c>
      <c r="M28" s="2">
        <v>1069.6099999999999</v>
      </c>
      <c r="N28" s="13">
        <v>1069.6099999999999</v>
      </c>
      <c r="O28" s="15">
        <f t="shared" si="0"/>
        <v>1078.99</v>
      </c>
    </row>
    <row r="29" spans="1:37" ht="16.149999999999999" customHeight="1" x14ac:dyDescent="0.25">
      <c r="A29" s="4" t="s">
        <v>8</v>
      </c>
      <c r="B29" s="4" t="s">
        <v>9</v>
      </c>
      <c r="C29" s="2">
        <v>1062.58</v>
      </c>
      <c r="D29" s="2">
        <v>1062.58</v>
      </c>
      <c r="E29" s="2">
        <v>1062.58</v>
      </c>
      <c r="F29" s="2">
        <v>1062.58</v>
      </c>
      <c r="G29" s="2">
        <v>1062.58</v>
      </c>
      <c r="H29" s="2">
        <v>128.31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3">
        <v>0</v>
      </c>
      <c r="O29" s="15">
        <f t="shared" si="0"/>
        <v>453.43416666666667</v>
      </c>
    </row>
    <row r="30" spans="1:37" ht="16.149999999999999" customHeight="1" x14ac:dyDescent="0.25">
      <c r="A30" s="4" t="s">
        <v>12</v>
      </c>
      <c r="B30" s="4" t="s">
        <v>13</v>
      </c>
      <c r="C30" s="2">
        <v>1062.58</v>
      </c>
      <c r="D30" s="2">
        <v>1062.58</v>
      </c>
      <c r="E30" s="2">
        <v>1062.58</v>
      </c>
      <c r="F30" s="2">
        <v>1062.58</v>
      </c>
      <c r="G30" s="2">
        <v>1062.58</v>
      </c>
      <c r="H30" s="2">
        <v>1155.9000000000001</v>
      </c>
      <c r="I30" s="2">
        <v>1062.58</v>
      </c>
      <c r="J30" s="2">
        <v>1062.58</v>
      </c>
      <c r="K30" s="2">
        <v>1062.58</v>
      </c>
      <c r="L30" s="2">
        <v>1062.58</v>
      </c>
      <c r="M30" s="2">
        <v>1062.58</v>
      </c>
      <c r="N30" s="13">
        <v>602.13</v>
      </c>
      <c r="O30" s="15">
        <f t="shared" si="0"/>
        <v>1031.9858333333332</v>
      </c>
      <c r="P30" s="18">
        <v>10</v>
      </c>
      <c r="Q30" s="16">
        <f t="shared" ref="Q30:Q31" si="1">O30/174</f>
        <v>5.9309530651340987</v>
      </c>
      <c r="R30">
        <f t="shared" ref="R30:R31" si="2">P30*Q30*8</f>
        <v>474.47624521072788</v>
      </c>
    </row>
    <row r="31" spans="1:37" x14ac:dyDescent="0.25">
      <c r="A31" s="6" t="s">
        <v>29</v>
      </c>
      <c r="B31" s="4" t="s">
        <v>28</v>
      </c>
      <c r="C31" s="2">
        <v>631.70000000000005</v>
      </c>
      <c r="D31" s="2">
        <v>631.70000000000005</v>
      </c>
      <c r="E31" s="2">
        <v>631.70000000000005</v>
      </c>
      <c r="F31" s="2">
        <v>631.70000000000005</v>
      </c>
      <c r="G31" s="2">
        <v>631.70000000000005</v>
      </c>
      <c r="H31" s="2">
        <v>698.52</v>
      </c>
      <c r="I31" s="2">
        <v>631.70000000000005</v>
      </c>
      <c r="J31" s="2">
        <v>631.70000000000005</v>
      </c>
      <c r="K31" s="2">
        <v>875.93</v>
      </c>
      <c r="L31" s="2">
        <v>1018.01</v>
      </c>
      <c r="M31" s="2">
        <v>1018.01</v>
      </c>
      <c r="N31" s="13">
        <v>576.87</v>
      </c>
      <c r="O31" s="15">
        <f t="shared" si="0"/>
        <v>717.43666666666684</v>
      </c>
      <c r="P31" s="18">
        <v>8</v>
      </c>
      <c r="Q31" s="16">
        <f t="shared" si="1"/>
        <v>4.123199233716476</v>
      </c>
      <c r="R31">
        <f t="shared" si="2"/>
        <v>263.88475095785446</v>
      </c>
    </row>
  </sheetData>
  <mergeCells count="29">
    <mergeCell ref="B16:K16"/>
    <mergeCell ref="E19:H19"/>
    <mergeCell ref="N10:N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A20:A22"/>
    <mergeCell ref="B20:B22"/>
    <mergeCell ref="C20:N20"/>
    <mergeCell ref="C21:C22"/>
    <mergeCell ref="D21:D22"/>
    <mergeCell ref="E21:E22"/>
    <mergeCell ref="F21:F22"/>
    <mergeCell ref="G21:G22"/>
    <mergeCell ref="N21:N22"/>
    <mergeCell ref="H21:H22"/>
    <mergeCell ref="I21:I22"/>
    <mergeCell ref="J21:J22"/>
    <mergeCell ref="K21:K22"/>
    <mergeCell ref="L21:L22"/>
    <mergeCell ref="M21:M22"/>
  </mergeCells>
  <pageMargins left="0.7" right="0.7" top="0.75" bottom="0.75" header="0.3" footer="0.3"/>
  <pageSetup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Zarade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Ljubo Jankovic</dc:creator>
  <cp:lastModifiedBy>katarina.pecovic</cp:lastModifiedBy>
  <cp:lastPrinted>2021-02-08T12:16:13Z</cp:lastPrinted>
  <dcterms:created xsi:type="dcterms:W3CDTF">2020-01-20T11:06:09Z</dcterms:created>
  <dcterms:modified xsi:type="dcterms:W3CDTF">2021-10-01T10:31:28Z</dcterms:modified>
</cp:coreProperties>
</file>