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ezana.rajkovic\Desktop\Rekap za sajt\Sajt za 2026\"/>
    </mc:Choice>
  </mc:AlternateContent>
  <xr:revisionPtr revIDLastSave="0" documentId="13_ncr:1_{FF3233C1-EE16-4309-8B87-0F4BC7DFC516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I 26 S" sheetId="3" r:id="rId1"/>
    <sheet name="Po vrsti prava I 26 S" sheetId="4" r:id="rId2"/>
  </sheets>
  <calcPr calcId="191029"/>
</workbook>
</file>

<file path=xl/calcChain.xml><?xml version="1.0" encoding="utf-8"?>
<calcChain xmlns="http://schemas.openxmlformats.org/spreadsheetml/2006/main">
  <c r="C16" i="4" l="1"/>
  <c r="B16" i="4"/>
  <c r="AD31" i="3"/>
  <c r="AD30" i="3"/>
  <c r="AD29" i="3"/>
  <c r="AD28" i="3"/>
  <c r="AD27" i="3"/>
  <c r="AD26" i="3"/>
  <c r="AD25" i="3"/>
  <c r="AD24" i="3"/>
  <c r="AD23" i="3"/>
  <c r="AD22" i="3"/>
  <c r="AD21" i="3"/>
  <c r="AD20" i="3"/>
  <c r="AD32" i="3" s="1"/>
  <c r="AD19" i="3"/>
  <c r="AD18" i="3"/>
  <c r="AD17" i="3"/>
  <c r="AD16" i="3"/>
  <c r="AD15" i="3"/>
  <c r="AD14" i="3"/>
  <c r="AD13" i="3"/>
  <c r="AD12" i="3"/>
  <c r="AD11" i="3"/>
  <c r="AD10" i="3"/>
  <c r="AD9" i="3"/>
  <c r="AD8" i="3"/>
</calcChain>
</file>

<file path=xl/sharedStrings.xml><?xml version="1.0" encoding="utf-8"?>
<sst xmlns="http://schemas.openxmlformats.org/spreadsheetml/2006/main" count="138" uniqueCount="100">
  <si>
    <t>Godina i mjesec obračuna:</t>
  </si>
  <si>
    <t>2026/1</t>
  </si>
  <si>
    <t>R. br.</t>
  </si>
  <si>
    <t>Šifra opštine</t>
  </si>
  <si>
    <t>Naziv opštine</t>
  </si>
  <si>
    <t>Lična invalidnina</t>
  </si>
  <si>
    <t>Dodatak za njegu i pomoć od strane drugog lica</t>
  </si>
  <si>
    <t>Ortopedski dodatak</t>
  </si>
  <si>
    <t>Porodična invalidnina i uvećana porodična invalidnina</t>
  </si>
  <si>
    <t>Novčana naknada materijalnog obezbjeđenja</t>
  </si>
  <si>
    <t>Uvećanje NN materijalnog obezbjeđenja po osnovu samohranosti</t>
  </si>
  <si>
    <t>Uvećanje NN materijalnog obezbjeđenja po osnovu TBC</t>
  </si>
  <si>
    <t>Porodični dodatak</t>
  </si>
  <si>
    <t>Zdravstvena zaštita</t>
  </si>
  <si>
    <t>Besplatna i povlašćena vožnja</t>
  </si>
  <si>
    <t>Pogrebni troškovi</t>
  </si>
  <si>
    <t>Dodatak/Razlika</t>
  </si>
  <si>
    <t>Broj korisnika</t>
  </si>
  <si>
    <t>Suma</t>
  </si>
  <si>
    <t>Iznos isplate</t>
  </si>
  <si>
    <t>1</t>
  </si>
  <si>
    <t>20222</t>
  </si>
  <si>
    <t>ANDRIJEVICA</t>
  </si>
  <si>
    <t xml:space="preserve">- </t>
  </si>
  <si>
    <t>2</t>
  </si>
  <si>
    <t>20010</t>
  </si>
  <si>
    <t>BAR</t>
  </si>
  <si>
    <t>3</t>
  </si>
  <si>
    <t>20079</t>
  </si>
  <si>
    <t>BERANE</t>
  </si>
  <si>
    <t>4</t>
  </si>
  <si>
    <t>20028</t>
  </si>
  <si>
    <t>BIJELO POLJE</t>
  </si>
  <si>
    <t>5</t>
  </si>
  <si>
    <t>20036</t>
  </si>
  <si>
    <t>BUDVA</t>
  </si>
  <si>
    <t>6</t>
  </si>
  <si>
    <t>20206</t>
  </si>
  <si>
    <t>CETINJE</t>
  </si>
  <si>
    <t>7</t>
  </si>
  <si>
    <t>20044</t>
  </si>
  <si>
    <t>DANILOVGRAD</t>
  </si>
  <si>
    <t>8</t>
  </si>
  <si>
    <t>20273</t>
  </si>
  <si>
    <t>GUSINJE</t>
  </si>
  <si>
    <t>9</t>
  </si>
  <si>
    <t>20192</t>
  </si>
  <si>
    <t>HERCEG NOVI</t>
  </si>
  <si>
    <t>10</t>
  </si>
  <si>
    <t>20087</t>
  </si>
  <si>
    <t>KOLAŠIN</t>
  </si>
  <si>
    <t>11</t>
  </si>
  <si>
    <t>20095</t>
  </si>
  <si>
    <t>KOTOR</t>
  </si>
  <si>
    <t>12</t>
  </si>
  <si>
    <t>20109</t>
  </si>
  <si>
    <t>MOJKOVAC</t>
  </si>
  <si>
    <t>13</t>
  </si>
  <si>
    <t>20117</t>
  </si>
  <si>
    <t>NIKŠIĆ</t>
  </si>
  <si>
    <t>14</t>
  </si>
  <si>
    <t>20265</t>
  </si>
  <si>
    <t>PETNJICA</t>
  </si>
  <si>
    <t>15</t>
  </si>
  <si>
    <t>20125</t>
  </si>
  <si>
    <t>PLAV</t>
  </si>
  <si>
    <t>16</t>
  </si>
  <si>
    <t>20141</t>
  </si>
  <si>
    <t>PLJEVLJA</t>
  </si>
  <si>
    <t>17</t>
  </si>
  <si>
    <t>20133</t>
  </si>
  <si>
    <t>PLUŽINE</t>
  </si>
  <si>
    <t>18</t>
  </si>
  <si>
    <t>20176</t>
  </si>
  <si>
    <t>PODGORICA</t>
  </si>
  <si>
    <t>19</t>
  </si>
  <si>
    <t>20150</t>
  </si>
  <si>
    <t>ROŽAJE</t>
  </si>
  <si>
    <t>20</t>
  </si>
  <si>
    <t>20214</t>
  </si>
  <si>
    <t>ŠAVNIK</t>
  </si>
  <si>
    <t>21</t>
  </si>
  <si>
    <t>20168</t>
  </si>
  <si>
    <t>TIVAT</t>
  </si>
  <si>
    <t>22</t>
  </si>
  <si>
    <t>TUZI</t>
  </si>
  <si>
    <t>23</t>
  </si>
  <si>
    <t>20184</t>
  </si>
  <si>
    <t>ULCINJ</t>
  </si>
  <si>
    <t>24</t>
  </si>
  <si>
    <t>20052</t>
  </si>
  <si>
    <t>ŽABLJAK</t>
  </si>
  <si>
    <t>Ukupno za CG:</t>
  </si>
  <si>
    <t>Broj korisnika prava</t>
  </si>
  <si>
    <t>REKAPITULAR ISPLATA: BORAČKA I INVALIDSKA ZAŠTITA ZA  JANUAR 2026.GODINE</t>
  </si>
  <si>
    <t>2026</t>
  </si>
  <si>
    <t>Boračka - vrste davanja</t>
  </si>
  <si>
    <t>Porodična invalidnina i uvecana porodična invalidnina</t>
  </si>
  <si>
    <t>Dodatak/razlika</t>
  </si>
  <si>
    <t>UKUPNO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</si>
</sst>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"/>
    <numFmt numFmtId="165" formatCode="dd\.mm\.yyyy\.\ hh:mm"/>
  </numFmts>
  <fonts count="11" x14ac:knownFonts="1">
    <font>
      <sz val="11"/>
      <color indexed="8"/>
      <name val="Calibri"/>
      <family val="2"/>
      <scheme val="minor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i/>
      <sz val="11"/>
      <color theme="1"/>
      <name val="Arial Narrow"/>
      <family val="2"/>
    </font>
    <font>
      <i/>
      <sz val="11"/>
      <color rgb="FFC00000"/>
      <name val="Arial Narrow"/>
      <family val="2"/>
    </font>
    <font>
      <b/>
      <i/>
      <sz val="11"/>
      <color theme="1"/>
      <name val="Arial Narrow"/>
      <family val="2"/>
    </font>
    <font>
      <b/>
      <i/>
      <sz val="14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C00000"/>
      <name val="Arial"/>
      <family val="2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1" fontId="0" fillId="0" borderId="0" xfId="0" applyNumberFormat="1"/>
    <xf numFmtId="1" fontId="2" fillId="0" borderId="0" xfId="0" applyNumberFormat="1" applyFont="1"/>
    <xf numFmtId="0" fontId="2" fillId="0" borderId="4" xfId="0" applyNumberFormat="1" applyFont="1" applyBorder="1" applyAlignment="1">
      <alignment horizontal="right" wrapText="1"/>
    </xf>
    <xf numFmtId="1" fontId="2" fillId="0" borderId="4" xfId="0" applyNumberFormat="1" applyFont="1" applyBorder="1" applyAlignment="1">
      <alignment horizontal="right" wrapText="1"/>
    </xf>
    <xf numFmtId="4" fontId="2" fillId="0" borderId="4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right" wrapText="1"/>
    </xf>
    <xf numFmtId="1" fontId="1" fillId="0" borderId="4" xfId="0" applyNumberFormat="1" applyFont="1" applyBorder="1" applyAlignment="1">
      <alignment horizontal="right" wrapText="1"/>
    </xf>
    <xf numFmtId="4" fontId="1" fillId="0" borderId="4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left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2" fillId="0" borderId="6" xfId="0" applyNumberFormat="1" applyFont="1" applyBorder="1"/>
    <xf numFmtId="1" fontId="1" fillId="0" borderId="5" xfId="0" applyNumberFormat="1" applyFont="1" applyBorder="1"/>
    <xf numFmtId="1" fontId="3" fillId="0" borderId="0" xfId="0" applyNumberFormat="1" applyFont="1"/>
    <xf numFmtId="0" fontId="3" fillId="0" borderId="0" xfId="0" applyFont="1"/>
    <xf numFmtId="4" fontId="3" fillId="0" borderId="0" xfId="0" applyNumberFormat="1" applyFont="1"/>
    <xf numFmtId="1" fontId="4" fillId="0" borderId="0" xfId="0" applyNumberFormat="1" applyFont="1"/>
    <xf numFmtId="1" fontId="5" fillId="0" borderId="0" xfId="0" applyNumberFormat="1" applyFont="1"/>
    <xf numFmtId="4" fontId="5" fillId="0" borderId="0" xfId="0" applyNumberFormat="1" applyFont="1"/>
    <xf numFmtId="0" fontId="0" fillId="0" borderId="0" xfId="0"/>
    <xf numFmtId="0" fontId="7" fillId="2" borderId="7" xfId="0" applyFont="1" applyFill="1" applyBorder="1" applyAlignment="1">
      <alignment horizontal="center"/>
    </xf>
    <xf numFmtId="0" fontId="8" fillId="0" borderId="7" xfId="0" applyFont="1" applyBorder="1" applyAlignment="1">
      <alignment horizontal="left"/>
    </xf>
    <xf numFmtId="3" fontId="8" fillId="0" borderId="7" xfId="0" applyNumberFormat="1" applyFont="1" applyBorder="1" applyAlignment="1">
      <alignment horizontal="right"/>
    </xf>
    <xf numFmtId="4" fontId="8" fillId="0" borderId="7" xfId="0" applyNumberFormat="1" applyFont="1" applyBorder="1" applyAlignment="1">
      <alignment horizontal="right"/>
    </xf>
    <xf numFmtId="3" fontId="9" fillId="0" borderId="7" xfId="0" applyNumberFormat="1" applyFont="1" applyBorder="1" applyAlignment="1">
      <alignment horizontal="right"/>
    </xf>
    <xf numFmtId="0" fontId="8" fillId="0" borderId="8" xfId="0" applyFont="1" applyBorder="1" applyAlignment="1">
      <alignment horizontal="left"/>
    </xf>
    <xf numFmtId="3" fontId="8" fillId="0" borderId="8" xfId="0" applyNumberFormat="1" applyFont="1" applyBorder="1" applyAlignment="1">
      <alignment horizontal="right"/>
    </xf>
    <xf numFmtId="4" fontId="8" fillId="0" borderId="8" xfId="0" applyNumberFormat="1" applyFont="1" applyBorder="1" applyAlignment="1">
      <alignment horizontal="right"/>
    </xf>
    <xf numFmtId="0" fontId="8" fillId="0" borderId="5" xfId="0" applyFont="1" applyBorder="1" applyAlignment="1">
      <alignment horizontal="left"/>
    </xf>
    <xf numFmtId="3" fontId="8" fillId="0" borderId="5" xfId="0" applyNumberFormat="1" applyFont="1" applyBorder="1" applyAlignment="1">
      <alignment horizontal="right"/>
    </xf>
    <xf numFmtId="4" fontId="8" fillId="0" borderId="5" xfId="0" applyNumberFormat="1" applyFont="1" applyBorder="1" applyAlignment="1">
      <alignment horizontal="right"/>
    </xf>
    <xf numFmtId="0" fontId="10" fillId="0" borderId="5" xfId="0" applyFont="1" applyBorder="1"/>
    <xf numFmtId="3" fontId="10" fillId="0" borderId="5" xfId="0" applyNumberFormat="1" applyFont="1" applyBorder="1"/>
    <xf numFmtId="4" fontId="10" fillId="0" borderId="5" xfId="0" applyNumberFormat="1" applyFont="1" applyBorder="1"/>
    <xf numFmtId="4" fontId="0" fillId="0" borderId="0" xfId="0" applyNumberFormat="1"/>
    <xf numFmtId="4" fontId="10" fillId="0" borderId="0" xfId="0" applyNumberFormat="1" applyFont="1"/>
    <xf numFmtId="0" fontId="1" fillId="0" borderId="3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6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right" vertical="top" wrapText="1"/>
    </xf>
    <xf numFmtId="0" fontId="0" fillId="0" borderId="0" xfId="0"/>
    <xf numFmtId="0" fontId="7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41897-C7B2-4D74-AD2C-53F6D0648853}">
  <dimension ref="A1:AE47"/>
  <sheetViews>
    <sheetView tabSelected="1" topLeftCell="G1" zoomScaleNormal="100" workbookViewId="0">
      <selection activeCell="P39" sqref="P39"/>
    </sheetView>
  </sheetViews>
  <sheetFormatPr defaultRowHeight="15" x14ac:dyDescent="0.25"/>
  <cols>
    <col min="1" max="1" width="4" style="23" customWidth="1"/>
    <col min="2" max="2" width="8.140625" style="23" customWidth="1"/>
    <col min="3" max="3" width="15.140625" style="23" customWidth="1"/>
    <col min="4" max="4" width="10.28515625" style="2" customWidth="1"/>
    <col min="5" max="5" width="10.7109375" style="23" customWidth="1"/>
    <col min="6" max="6" width="10.28515625" style="2" customWidth="1"/>
    <col min="7" max="7" width="10.7109375" style="23" customWidth="1"/>
    <col min="8" max="8" width="10.28515625" style="2" customWidth="1"/>
    <col min="9" max="9" width="10.7109375" style="23" customWidth="1"/>
    <col min="10" max="10" width="10.28515625" style="2" customWidth="1"/>
    <col min="11" max="11" width="10.7109375" style="23" customWidth="1"/>
    <col min="12" max="12" width="10.7109375" style="2" customWidth="1"/>
    <col min="13" max="13" width="10.42578125" style="23" customWidth="1"/>
    <col min="14" max="14" width="10.7109375" style="2" customWidth="1"/>
    <col min="15" max="15" width="9.85546875" style="23" customWidth="1"/>
    <col min="16" max="16" width="10.7109375" style="2" customWidth="1"/>
    <col min="17" max="17" width="9.85546875" style="23" customWidth="1"/>
    <col min="18" max="18" width="10.7109375" style="2" customWidth="1"/>
    <col min="19" max="19" width="9.85546875" style="23" customWidth="1"/>
    <col min="20" max="20" width="10.7109375" style="2" customWidth="1"/>
    <col min="21" max="21" width="9.85546875" style="23" customWidth="1"/>
    <col min="22" max="22" width="10.7109375" style="2" customWidth="1"/>
    <col min="23" max="23" width="9.85546875" style="23" customWidth="1"/>
    <col min="24" max="24" width="10.140625" style="2" customWidth="1"/>
    <col min="25" max="25" width="10.7109375" style="23" customWidth="1"/>
    <col min="26" max="26" width="10.140625" style="2" customWidth="1"/>
    <col min="27" max="27" width="10.7109375" style="23" customWidth="1"/>
    <col min="28" max="28" width="10.5703125" style="2" customWidth="1"/>
    <col min="29" max="29" width="11.42578125" style="23" customWidth="1"/>
    <col min="30" max="30" width="9.140625" style="2" customWidth="1"/>
    <col min="31" max="31" width="11.28515625" style="23" customWidth="1"/>
    <col min="32" max="16384" width="9.140625" style="23"/>
  </cols>
  <sheetData>
    <row r="1" spans="1:31" ht="20.100000000000001" customHeight="1" x14ac:dyDescent="0.25">
      <c r="A1" s="51" t="s">
        <v>94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3"/>
    </row>
    <row r="2" spans="1:31" ht="15" customHeight="1" x14ac:dyDescent="0.25">
      <c r="A2" s="46"/>
      <c r="B2" s="46"/>
      <c r="C2" s="46"/>
      <c r="D2" s="52"/>
      <c r="E2" s="52"/>
      <c r="F2" s="52"/>
      <c r="G2" s="52"/>
      <c r="H2" s="3"/>
      <c r="I2" s="1"/>
      <c r="J2" s="3"/>
      <c r="K2" s="1"/>
      <c r="L2" s="3"/>
      <c r="M2" s="1"/>
      <c r="N2" s="3"/>
      <c r="O2" s="1"/>
      <c r="P2" s="3"/>
      <c r="Q2" s="1"/>
      <c r="R2" s="3"/>
      <c r="S2" s="1"/>
      <c r="T2" s="3"/>
      <c r="U2" s="1"/>
      <c r="V2" s="3"/>
      <c r="W2" s="1"/>
      <c r="X2" s="53"/>
      <c r="Y2" s="53"/>
      <c r="Z2" s="53"/>
      <c r="AA2" s="53"/>
      <c r="AB2" s="53"/>
      <c r="AC2" s="53"/>
      <c r="AD2" s="3"/>
    </row>
    <row r="3" spans="1:31" ht="15" customHeight="1" x14ac:dyDescent="0.25">
      <c r="A3" s="46" t="s">
        <v>0</v>
      </c>
      <c r="B3" s="46"/>
      <c r="C3" s="46"/>
      <c r="D3" s="46" t="s">
        <v>1</v>
      </c>
      <c r="E3" s="46"/>
      <c r="F3" s="46"/>
      <c r="G3" s="46"/>
      <c r="H3" s="3"/>
      <c r="I3" s="1"/>
      <c r="J3" s="3"/>
      <c r="K3" s="1"/>
      <c r="L3" s="3"/>
      <c r="M3" s="1"/>
      <c r="N3" s="3"/>
      <c r="O3" s="1"/>
      <c r="P3" s="3"/>
      <c r="Q3" s="1"/>
      <c r="R3" s="3"/>
      <c r="S3" s="1"/>
      <c r="T3" s="3"/>
      <c r="U3" s="1"/>
      <c r="V3" s="3"/>
      <c r="W3" s="1"/>
      <c r="X3" s="3"/>
      <c r="Y3" s="1"/>
      <c r="Z3" s="3"/>
      <c r="AA3" s="1"/>
      <c r="AB3" s="3"/>
      <c r="AC3" s="1"/>
      <c r="AD3" s="3"/>
    </row>
    <row r="4" spans="1:31" ht="15" customHeight="1" x14ac:dyDescent="0.25">
      <c r="A4" s="46"/>
      <c r="B4" s="46"/>
      <c r="C4" s="46"/>
      <c r="D4" s="47"/>
      <c r="E4" s="47"/>
      <c r="F4" s="47"/>
      <c r="G4" s="47"/>
      <c r="H4" s="3"/>
      <c r="I4" s="1"/>
      <c r="J4" s="3"/>
      <c r="K4" s="1"/>
      <c r="L4" s="3"/>
      <c r="M4" s="1"/>
      <c r="N4" s="3"/>
      <c r="O4" s="1"/>
      <c r="P4" s="3"/>
      <c r="Q4" s="1"/>
      <c r="R4" s="3"/>
      <c r="S4" s="1"/>
      <c r="T4" s="3"/>
      <c r="U4" s="1"/>
      <c r="V4" s="3"/>
      <c r="W4" s="1"/>
      <c r="X4" s="3"/>
      <c r="Y4" s="1"/>
      <c r="Z4" s="3"/>
      <c r="AA4" s="1"/>
      <c r="AB4" s="3"/>
      <c r="AC4" s="1"/>
      <c r="AD4" s="3"/>
    </row>
    <row r="5" spans="1:31" ht="20.100000000000001" customHeight="1" x14ac:dyDescent="0.25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3"/>
    </row>
    <row r="6" spans="1:31" ht="75" customHeight="1" x14ac:dyDescent="0.25">
      <c r="A6" s="48" t="s">
        <v>2</v>
      </c>
      <c r="B6" s="40" t="s">
        <v>3</v>
      </c>
      <c r="C6" s="40" t="s">
        <v>4</v>
      </c>
      <c r="D6" s="40" t="s">
        <v>5</v>
      </c>
      <c r="E6" s="41"/>
      <c r="F6" s="40" t="s">
        <v>6</v>
      </c>
      <c r="G6" s="41"/>
      <c r="H6" s="40" t="s">
        <v>7</v>
      </c>
      <c r="I6" s="41"/>
      <c r="J6" s="40" t="s">
        <v>8</v>
      </c>
      <c r="K6" s="41"/>
      <c r="L6" s="40" t="s">
        <v>9</v>
      </c>
      <c r="M6" s="41"/>
      <c r="N6" s="40" t="s">
        <v>10</v>
      </c>
      <c r="O6" s="41"/>
      <c r="P6" s="40" t="s">
        <v>11</v>
      </c>
      <c r="Q6" s="41"/>
      <c r="R6" s="40" t="s">
        <v>12</v>
      </c>
      <c r="S6" s="41"/>
      <c r="T6" s="40" t="s">
        <v>13</v>
      </c>
      <c r="U6" s="41"/>
      <c r="V6" s="40" t="s">
        <v>14</v>
      </c>
      <c r="W6" s="41"/>
      <c r="X6" s="40" t="s">
        <v>15</v>
      </c>
      <c r="Y6" s="41"/>
      <c r="Z6" s="40" t="s">
        <v>16</v>
      </c>
      <c r="AA6" s="41"/>
      <c r="AB6" s="42" t="s">
        <v>17</v>
      </c>
      <c r="AC6" s="44" t="s">
        <v>18</v>
      </c>
      <c r="AD6" s="45" t="s">
        <v>93</v>
      </c>
      <c r="AE6" s="14"/>
    </row>
    <row r="7" spans="1:31" ht="45" customHeight="1" x14ac:dyDescent="0.25">
      <c r="A7" s="49"/>
      <c r="B7" s="50"/>
      <c r="C7" s="50"/>
      <c r="D7" s="12" t="s">
        <v>17</v>
      </c>
      <c r="E7" s="13" t="s">
        <v>19</v>
      </c>
      <c r="F7" s="12" t="s">
        <v>17</v>
      </c>
      <c r="G7" s="13" t="s">
        <v>19</v>
      </c>
      <c r="H7" s="12" t="s">
        <v>17</v>
      </c>
      <c r="I7" s="13" t="s">
        <v>19</v>
      </c>
      <c r="J7" s="12" t="s">
        <v>17</v>
      </c>
      <c r="K7" s="13" t="s">
        <v>19</v>
      </c>
      <c r="L7" s="12" t="s">
        <v>17</v>
      </c>
      <c r="M7" s="13" t="s">
        <v>19</v>
      </c>
      <c r="N7" s="12" t="s">
        <v>17</v>
      </c>
      <c r="O7" s="13" t="s">
        <v>19</v>
      </c>
      <c r="P7" s="12" t="s">
        <v>17</v>
      </c>
      <c r="Q7" s="13" t="s">
        <v>19</v>
      </c>
      <c r="R7" s="12" t="s">
        <v>17</v>
      </c>
      <c r="S7" s="13" t="s">
        <v>19</v>
      </c>
      <c r="T7" s="12" t="s">
        <v>17</v>
      </c>
      <c r="U7" s="13" t="s">
        <v>19</v>
      </c>
      <c r="V7" s="12" t="s">
        <v>17</v>
      </c>
      <c r="W7" s="13" t="s">
        <v>19</v>
      </c>
      <c r="X7" s="12" t="s">
        <v>17</v>
      </c>
      <c r="Y7" s="13" t="s">
        <v>19</v>
      </c>
      <c r="Z7" s="12" t="s">
        <v>17</v>
      </c>
      <c r="AA7" s="13" t="s">
        <v>19</v>
      </c>
      <c r="AB7" s="43"/>
      <c r="AC7" s="44"/>
      <c r="AD7" s="45"/>
      <c r="AE7" s="14"/>
    </row>
    <row r="8" spans="1:31" ht="20.100000000000001" customHeight="1" x14ac:dyDescent="0.25">
      <c r="A8" s="4" t="s">
        <v>20</v>
      </c>
      <c r="B8" s="4" t="s">
        <v>21</v>
      </c>
      <c r="C8" s="10" t="s">
        <v>22</v>
      </c>
      <c r="D8" s="5">
        <v>14</v>
      </c>
      <c r="E8" s="6">
        <v>2334.09</v>
      </c>
      <c r="F8" s="5">
        <v>0</v>
      </c>
      <c r="G8" s="6">
        <v>0</v>
      </c>
      <c r="H8" s="5">
        <v>0</v>
      </c>
      <c r="I8" s="6">
        <v>0</v>
      </c>
      <c r="J8" s="5">
        <v>5</v>
      </c>
      <c r="K8" s="6">
        <v>683.85</v>
      </c>
      <c r="L8" s="5">
        <v>5</v>
      </c>
      <c r="M8" s="6">
        <v>827.96</v>
      </c>
      <c r="N8" s="5">
        <v>0</v>
      </c>
      <c r="O8" s="6">
        <v>0</v>
      </c>
      <c r="P8" s="5">
        <v>0</v>
      </c>
      <c r="Q8" s="6">
        <v>0</v>
      </c>
      <c r="R8" s="5">
        <v>0</v>
      </c>
      <c r="S8" s="6">
        <v>0</v>
      </c>
      <c r="T8" s="5">
        <v>3</v>
      </c>
      <c r="U8" s="6">
        <v>0</v>
      </c>
      <c r="V8" s="5">
        <v>0</v>
      </c>
      <c r="W8" s="6">
        <v>0</v>
      </c>
      <c r="X8" s="5">
        <v>0</v>
      </c>
      <c r="Y8" s="6">
        <v>0</v>
      </c>
      <c r="Z8" s="5">
        <v>0</v>
      </c>
      <c r="AA8" s="6">
        <v>0</v>
      </c>
      <c r="AB8" s="5">
        <v>20</v>
      </c>
      <c r="AC8" s="6">
        <v>3845.9</v>
      </c>
      <c r="AD8" s="15">
        <f>D8+F8+H8+J8+L8+N8+P8+R8+T8+V8+X8+Z8</f>
        <v>27</v>
      </c>
      <c r="AE8" s="38"/>
    </row>
    <row r="9" spans="1:31" ht="20.100000000000001" customHeight="1" x14ac:dyDescent="0.25">
      <c r="A9" s="4" t="s">
        <v>24</v>
      </c>
      <c r="B9" s="4" t="s">
        <v>25</v>
      </c>
      <c r="C9" s="10" t="s">
        <v>26</v>
      </c>
      <c r="D9" s="5">
        <v>46</v>
      </c>
      <c r="E9" s="6">
        <v>11934.88</v>
      </c>
      <c r="F9" s="5">
        <v>4</v>
      </c>
      <c r="G9" s="6">
        <v>2242.9299999999998</v>
      </c>
      <c r="H9" s="5">
        <v>8</v>
      </c>
      <c r="I9" s="6">
        <v>1303.82</v>
      </c>
      <c r="J9" s="5">
        <v>16</v>
      </c>
      <c r="K9" s="6">
        <v>4011.78</v>
      </c>
      <c r="L9" s="5">
        <v>7</v>
      </c>
      <c r="M9" s="6">
        <v>1181.45</v>
      </c>
      <c r="N9" s="5">
        <v>0</v>
      </c>
      <c r="O9" s="6">
        <v>0</v>
      </c>
      <c r="P9" s="5">
        <v>0</v>
      </c>
      <c r="Q9" s="6">
        <v>0</v>
      </c>
      <c r="R9" s="5">
        <v>1</v>
      </c>
      <c r="S9" s="6">
        <v>774.99</v>
      </c>
      <c r="T9" s="5">
        <v>4</v>
      </c>
      <c r="U9" s="6">
        <v>0</v>
      </c>
      <c r="V9" s="5">
        <v>0</v>
      </c>
      <c r="W9" s="6">
        <v>0</v>
      </c>
      <c r="X9" s="5">
        <v>0</v>
      </c>
      <c r="Y9" s="6">
        <v>0</v>
      </c>
      <c r="Z9" s="5">
        <v>0</v>
      </c>
      <c r="AA9" s="6">
        <v>0</v>
      </c>
      <c r="AB9" s="5">
        <v>63</v>
      </c>
      <c r="AC9" s="6">
        <v>21449.85</v>
      </c>
      <c r="AD9" s="15">
        <f t="shared" ref="AD9:AD31" si="0">D9+F9+H9+J9+L9+N9+P9+R9+T9+V9+X9+Z9</f>
        <v>86</v>
      </c>
      <c r="AE9" s="38"/>
    </row>
    <row r="10" spans="1:31" ht="20.100000000000001" customHeight="1" x14ac:dyDescent="0.25">
      <c r="A10" s="4" t="s">
        <v>27</v>
      </c>
      <c r="B10" s="4" t="s">
        <v>28</v>
      </c>
      <c r="C10" s="10" t="s">
        <v>29</v>
      </c>
      <c r="D10" s="5">
        <v>53</v>
      </c>
      <c r="E10" s="6">
        <v>10567.25</v>
      </c>
      <c r="F10" s="5">
        <v>2</v>
      </c>
      <c r="G10" s="6">
        <v>1331.17</v>
      </c>
      <c r="H10" s="5">
        <v>2</v>
      </c>
      <c r="I10" s="6">
        <v>464.99</v>
      </c>
      <c r="J10" s="5">
        <v>30</v>
      </c>
      <c r="K10" s="6">
        <v>8342.68</v>
      </c>
      <c r="L10" s="5">
        <v>9</v>
      </c>
      <c r="M10" s="6">
        <v>1586.18</v>
      </c>
      <c r="N10" s="5">
        <v>0</v>
      </c>
      <c r="O10" s="6">
        <v>0</v>
      </c>
      <c r="P10" s="5">
        <v>0</v>
      </c>
      <c r="Q10" s="6">
        <v>0</v>
      </c>
      <c r="R10" s="5">
        <v>1</v>
      </c>
      <c r="S10" s="6">
        <v>774.99</v>
      </c>
      <c r="T10" s="5">
        <v>12</v>
      </c>
      <c r="U10" s="6">
        <v>0</v>
      </c>
      <c r="V10" s="5">
        <v>0</v>
      </c>
      <c r="W10" s="6">
        <v>0</v>
      </c>
      <c r="X10" s="5">
        <v>1</v>
      </c>
      <c r="Y10" s="6">
        <v>1022</v>
      </c>
      <c r="Z10" s="5">
        <v>0</v>
      </c>
      <c r="AA10" s="6">
        <v>0</v>
      </c>
      <c r="AB10" s="5">
        <v>85</v>
      </c>
      <c r="AC10" s="6">
        <v>24089.26</v>
      </c>
      <c r="AD10" s="15">
        <f t="shared" si="0"/>
        <v>110</v>
      </c>
      <c r="AE10" s="38"/>
    </row>
    <row r="11" spans="1:31" ht="20.100000000000001" customHeight="1" x14ac:dyDescent="0.25">
      <c r="A11" s="4" t="s">
        <v>30</v>
      </c>
      <c r="B11" s="4" t="s">
        <v>31</v>
      </c>
      <c r="C11" s="10" t="s">
        <v>32</v>
      </c>
      <c r="D11" s="5">
        <v>70</v>
      </c>
      <c r="E11" s="6">
        <v>15481.59</v>
      </c>
      <c r="F11" s="5">
        <v>3</v>
      </c>
      <c r="G11" s="6">
        <v>1932.92</v>
      </c>
      <c r="H11" s="5">
        <v>3</v>
      </c>
      <c r="I11" s="6">
        <v>729.4</v>
      </c>
      <c r="J11" s="5">
        <v>45</v>
      </c>
      <c r="K11" s="6">
        <v>11670.65</v>
      </c>
      <c r="L11" s="5">
        <v>34</v>
      </c>
      <c r="M11" s="6">
        <v>5952.23</v>
      </c>
      <c r="N11" s="5">
        <v>4</v>
      </c>
      <c r="O11" s="6">
        <v>169.22</v>
      </c>
      <c r="P11" s="5">
        <v>1</v>
      </c>
      <c r="Q11" s="6">
        <v>52.88</v>
      </c>
      <c r="R11" s="5">
        <v>5</v>
      </c>
      <c r="S11" s="6">
        <v>2154.48</v>
      </c>
      <c r="T11" s="5">
        <v>17</v>
      </c>
      <c r="U11" s="6">
        <v>0</v>
      </c>
      <c r="V11" s="5">
        <v>0</v>
      </c>
      <c r="W11" s="6">
        <v>0</v>
      </c>
      <c r="X11" s="5">
        <v>1</v>
      </c>
      <c r="Y11" s="6">
        <v>1018</v>
      </c>
      <c r="Z11" s="5">
        <v>0</v>
      </c>
      <c r="AA11" s="6">
        <v>0</v>
      </c>
      <c r="AB11" s="5">
        <v>119</v>
      </c>
      <c r="AC11" s="6">
        <v>39161.370000000003</v>
      </c>
      <c r="AD11" s="15">
        <f t="shared" si="0"/>
        <v>183</v>
      </c>
      <c r="AE11" s="38"/>
    </row>
    <row r="12" spans="1:31" ht="20.100000000000001" customHeight="1" x14ac:dyDescent="0.25">
      <c r="A12" s="4" t="s">
        <v>33</v>
      </c>
      <c r="B12" s="4" t="s">
        <v>34</v>
      </c>
      <c r="C12" s="10" t="s">
        <v>35</v>
      </c>
      <c r="D12" s="5">
        <v>8</v>
      </c>
      <c r="E12" s="6">
        <v>1203.51</v>
      </c>
      <c r="F12" s="5">
        <v>0</v>
      </c>
      <c r="G12" s="6">
        <v>0</v>
      </c>
      <c r="H12" s="5">
        <v>0</v>
      </c>
      <c r="I12" s="6">
        <v>0</v>
      </c>
      <c r="J12" s="5">
        <v>8</v>
      </c>
      <c r="K12" s="6">
        <v>1504.44</v>
      </c>
      <c r="L12" s="5">
        <v>2</v>
      </c>
      <c r="M12" s="6">
        <v>358.5</v>
      </c>
      <c r="N12" s="5">
        <v>0</v>
      </c>
      <c r="O12" s="6">
        <v>0</v>
      </c>
      <c r="P12" s="5">
        <v>0</v>
      </c>
      <c r="Q12" s="6">
        <v>0</v>
      </c>
      <c r="R12" s="5">
        <v>1</v>
      </c>
      <c r="S12" s="6">
        <v>511.5</v>
      </c>
      <c r="T12" s="5">
        <v>0</v>
      </c>
      <c r="U12" s="6">
        <v>0</v>
      </c>
      <c r="V12" s="5">
        <v>0</v>
      </c>
      <c r="W12" s="6">
        <v>0</v>
      </c>
      <c r="X12" s="5">
        <v>0</v>
      </c>
      <c r="Y12" s="6">
        <v>0</v>
      </c>
      <c r="Z12" s="5">
        <v>0</v>
      </c>
      <c r="AA12" s="6">
        <v>0</v>
      </c>
      <c r="AB12" s="5">
        <v>16</v>
      </c>
      <c r="AC12" s="6">
        <v>3577.95</v>
      </c>
      <c r="AD12" s="15">
        <f t="shared" si="0"/>
        <v>19</v>
      </c>
      <c r="AE12" s="38"/>
    </row>
    <row r="13" spans="1:31" ht="20.100000000000001" customHeight="1" x14ac:dyDescent="0.25">
      <c r="A13" s="4" t="s">
        <v>36</v>
      </c>
      <c r="B13" s="4" t="s">
        <v>37</v>
      </c>
      <c r="C13" s="10" t="s">
        <v>38</v>
      </c>
      <c r="D13" s="5">
        <v>21</v>
      </c>
      <c r="E13" s="6">
        <v>3984.36</v>
      </c>
      <c r="F13" s="5">
        <v>0</v>
      </c>
      <c r="G13" s="6">
        <v>0</v>
      </c>
      <c r="H13" s="5">
        <v>2</v>
      </c>
      <c r="I13" s="6">
        <v>401.16</v>
      </c>
      <c r="J13" s="5">
        <v>22</v>
      </c>
      <c r="K13" s="6">
        <v>4103.03</v>
      </c>
      <c r="L13" s="5">
        <v>7</v>
      </c>
      <c r="M13" s="6">
        <v>1114.99</v>
      </c>
      <c r="N13" s="5">
        <v>1</v>
      </c>
      <c r="O13" s="6">
        <v>31.73</v>
      </c>
      <c r="P13" s="5">
        <v>0</v>
      </c>
      <c r="Q13" s="6">
        <v>0</v>
      </c>
      <c r="R13" s="5">
        <v>1</v>
      </c>
      <c r="S13" s="6">
        <v>356.5</v>
      </c>
      <c r="T13" s="5">
        <v>7</v>
      </c>
      <c r="U13" s="6">
        <v>0</v>
      </c>
      <c r="V13" s="5">
        <v>0</v>
      </c>
      <c r="W13" s="6">
        <v>0</v>
      </c>
      <c r="X13" s="5">
        <v>0</v>
      </c>
      <c r="Y13" s="6">
        <v>0</v>
      </c>
      <c r="Z13" s="5">
        <v>0</v>
      </c>
      <c r="AA13" s="6">
        <v>0</v>
      </c>
      <c r="AB13" s="5">
        <v>45</v>
      </c>
      <c r="AC13" s="6">
        <v>9991.77</v>
      </c>
      <c r="AD13" s="15">
        <f t="shared" si="0"/>
        <v>61</v>
      </c>
      <c r="AE13" s="38"/>
    </row>
    <row r="14" spans="1:31" ht="20.100000000000001" customHeight="1" x14ac:dyDescent="0.25">
      <c r="A14" s="4" t="s">
        <v>39</v>
      </c>
      <c r="B14" s="4" t="s">
        <v>40</v>
      </c>
      <c r="C14" s="10" t="s">
        <v>41</v>
      </c>
      <c r="D14" s="5">
        <v>39</v>
      </c>
      <c r="E14" s="6">
        <v>11150.8</v>
      </c>
      <c r="F14" s="5">
        <v>3</v>
      </c>
      <c r="G14" s="6">
        <v>2242.9299999999998</v>
      </c>
      <c r="H14" s="5">
        <v>6</v>
      </c>
      <c r="I14" s="6">
        <v>1084.98</v>
      </c>
      <c r="J14" s="5">
        <v>20</v>
      </c>
      <c r="K14" s="6">
        <v>3145.68</v>
      </c>
      <c r="L14" s="5">
        <v>6</v>
      </c>
      <c r="M14" s="6">
        <v>986.7</v>
      </c>
      <c r="N14" s="5">
        <v>1</v>
      </c>
      <c r="O14" s="6">
        <v>52.88</v>
      </c>
      <c r="P14" s="5">
        <v>0</v>
      </c>
      <c r="Q14" s="6">
        <v>0</v>
      </c>
      <c r="R14" s="5">
        <v>5</v>
      </c>
      <c r="S14" s="6">
        <v>2619.48</v>
      </c>
      <c r="T14" s="5">
        <v>4</v>
      </c>
      <c r="U14" s="6">
        <v>0</v>
      </c>
      <c r="V14" s="5">
        <v>0</v>
      </c>
      <c r="W14" s="6">
        <v>0</v>
      </c>
      <c r="X14" s="5">
        <v>0</v>
      </c>
      <c r="Y14" s="6">
        <v>0</v>
      </c>
      <c r="Z14" s="5">
        <v>0</v>
      </c>
      <c r="AA14" s="6">
        <v>0</v>
      </c>
      <c r="AB14" s="5">
        <v>60</v>
      </c>
      <c r="AC14" s="6">
        <v>21283.45</v>
      </c>
      <c r="AD14" s="15">
        <f t="shared" si="0"/>
        <v>84</v>
      </c>
      <c r="AE14" s="38"/>
    </row>
    <row r="15" spans="1:31" ht="20.100000000000001" customHeight="1" x14ac:dyDescent="0.25">
      <c r="A15" s="4" t="s">
        <v>42</v>
      </c>
      <c r="B15" s="4" t="s">
        <v>43</v>
      </c>
      <c r="C15" s="10" t="s">
        <v>44</v>
      </c>
      <c r="D15" s="5">
        <v>11</v>
      </c>
      <c r="E15" s="6">
        <v>2306.75</v>
      </c>
      <c r="F15" s="5">
        <v>0</v>
      </c>
      <c r="G15" s="6">
        <v>0</v>
      </c>
      <c r="H15" s="5">
        <v>0</v>
      </c>
      <c r="I15" s="6">
        <v>0</v>
      </c>
      <c r="J15" s="5">
        <v>2</v>
      </c>
      <c r="K15" s="6">
        <v>273.54000000000002</v>
      </c>
      <c r="L15" s="5">
        <v>11</v>
      </c>
      <c r="M15" s="6">
        <v>1831.99</v>
      </c>
      <c r="N15" s="5">
        <v>0</v>
      </c>
      <c r="O15" s="6">
        <v>0</v>
      </c>
      <c r="P15" s="5">
        <v>0</v>
      </c>
      <c r="Q15" s="6">
        <v>0</v>
      </c>
      <c r="R15" s="5">
        <v>1</v>
      </c>
      <c r="S15" s="6">
        <v>774.99</v>
      </c>
      <c r="T15" s="5">
        <v>6</v>
      </c>
      <c r="U15" s="6">
        <v>0</v>
      </c>
      <c r="V15" s="5">
        <v>0</v>
      </c>
      <c r="W15" s="6">
        <v>0</v>
      </c>
      <c r="X15" s="5">
        <v>0</v>
      </c>
      <c r="Y15" s="6">
        <v>0</v>
      </c>
      <c r="Z15" s="5">
        <v>0</v>
      </c>
      <c r="AA15" s="6">
        <v>0</v>
      </c>
      <c r="AB15" s="5">
        <v>17</v>
      </c>
      <c r="AC15" s="6">
        <v>5187.2700000000004</v>
      </c>
      <c r="AD15" s="15">
        <f t="shared" si="0"/>
        <v>31</v>
      </c>
      <c r="AE15" s="38"/>
    </row>
    <row r="16" spans="1:31" ht="20.100000000000001" customHeight="1" x14ac:dyDescent="0.25">
      <c r="A16" s="4" t="s">
        <v>45</v>
      </c>
      <c r="B16" s="4" t="s">
        <v>46</v>
      </c>
      <c r="C16" s="10" t="s">
        <v>47</v>
      </c>
      <c r="D16" s="5">
        <v>30</v>
      </c>
      <c r="E16" s="6">
        <v>7485.5</v>
      </c>
      <c r="F16" s="5">
        <v>0</v>
      </c>
      <c r="G16" s="6">
        <v>0</v>
      </c>
      <c r="H16" s="5">
        <v>6</v>
      </c>
      <c r="I16" s="6">
        <v>939.12</v>
      </c>
      <c r="J16" s="5">
        <v>25</v>
      </c>
      <c r="K16" s="6">
        <v>9277.15</v>
      </c>
      <c r="L16" s="5">
        <v>2</v>
      </c>
      <c r="M16" s="6">
        <v>352.3</v>
      </c>
      <c r="N16" s="5">
        <v>0</v>
      </c>
      <c r="O16" s="6">
        <v>0</v>
      </c>
      <c r="P16" s="5">
        <v>0</v>
      </c>
      <c r="Q16" s="6">
        <v>0</v>
      </c>
      <c r="R16" s="5">
        <v>0</v>
      </c>
      <c r="S16" s="6">
        <v>0</v>
      </c>
      <c r="T16" s="5">
        <v>1</v>
      </c>
      <c r="U16" s="6">
        <v>0</v>
      </c>
      <c r="V16" s="5">
        <v>0</v>
      </c>
      <c r="W16" s="6">
        <v>0</v>
      </c>
      <c r="X16" s="5">
        <v>0</v>
      </c>
      <c r="Y16" s="6">
        <v>0</v>
      </c>
      <c r="Z16" s="5">
        <v>0</v>
      </c>
      <c r="AA16" s="6">
        <v>0</v>
      </c>
      <c r="AB16" s="5">
        <v>54</v>
      </c>
      <c r="AC16" s="6">
        <v>18054.07</v>
      </c>
      <c r="AD16" s="15">
        <f t="shared" si="0"/>
        <v>64</v>
      </c>
      <c r="AE16" s="38"/>
    </row>
    <row r="17" spans="1:31" ht="20.100000000000001" customHeight="1" x14ac:dyDescent="0.25">
      <c r="A17" s="4" t="s">
        <v>48</v>
      </c>
      <c r="B17" s="4" t="s">
        <v>49</v>
      </c>
      <c r="C17" s="10" t="s">
        <v>50</v>
      </c>
      <c r="D17" s="5">
        <v>22</v>
      </c>
      <c r="E17" s="6">
        <v>4586.12</v>
      </c>
      <c r="F17" s="5">
        <v>1</v>
      </c>
      <c r="G17" s="6">
        <v>419.41</v>
      </c>
      <c r="H17" s="5">
        <v>4</v>
      </c>
      <c r="I17" s="6">
        <v>729.39</v>
      </c>
      <c r="J17" s="5">
        <v>13</v>
      </c>
      <c r="K17" s="6">
        <v>1914.78</v>
      </c>
      <c r="L17" s="5">
        <v>14</v>
      </c>
      <c r="M17" s="6">
        <v>2336.1</v>
      </c>
      <c r="N17" s="5">
        <v>0</v>
      </c>
      <c r="O17" s="6">
        <v>0</v>
      </c>
      <c r="P17" s="5">
        <v>0</v>
      </c>
      <c r="Q17" s="6">
        <v>0</v>
      </c>
      <c r="R17" s="5">
        <v>1</v>
      </c>
      <c r="S17" s="6">
        <v>511.5</v>
      </c>
      <c r="T17" s="5">
        <v>9</v>
      </c>
      <c r="U17" s="6">
        <v>0</v>
      </c>
      <c r="V17" s="5">
        <v>0</v>
      </c>
      <c r="W17" s="6">
        <v>0</v>
      </c>
      <c r="X17" s="5">
        <v>1</v>
      </c>
      <c r="Y17" s="6">
        <v>1022</v>
      </c>
      <c r="Z17" s="5">
        <v>0</v>
      </c>
      <c r="AA17" s="6">
        <v>0</v>
      </c>
      <c r="AB17" s="5">
        <v>41</v>
      </c>
      <c r="AC17" s="6">
        <v>11519.3</v>
      </c>
      <c r="AD17" s="15">
        <f t="shared" si="0"/>
        <v>65</v>
      </c>
      <c r="AE17" s="38"/>
    </row>
    <row r="18" spans="1:31" ht="20.100000000000001" customHeight="1" x14ac:dyDescent="0.25">
      <c r="A18" s="4" t="s">
        <v>51</v>
      </c>
      <c r="B18" s="4" t="s">
        <v>52</v>
      </c>
      <c r="C18" s="10" t="s">
        <v>53</v>
      </c>
      <c r="D18" s="5">
        <v>21</v>
      </c>
      <c r="E18" s="6">
        <v>5935.53</v>
      </c>
      <c r="F18" s="5">
        <v>2</v>
      </c>
      <c r="G18" s="6">
        <v>1331.17</v>
      </c>
      <c r="H18" s="5">
        <v>3</v>
      </c>
      <c r="I18" s="6">
        <v>592.64</v>
      </c>
      <c r="J18" s="5">
        <v>21</v>
      </c>
      <c r="K18" s="6">
        <v>4695.63</v>
      </c>
      <c r="L18" s="5">
        <v>5</v>
      </c>
      <c r="M18" s="6">
        <v>1218.3800000000001</v>
      </c>
      <c r="N18" s="5">
        <v>0</v>
      </c>
      <c r="O18" s="6">
        <v>0</v>
      </c>
      <c r="P18" s="5">
        <v>0</v>
      </c>
      <c r="Q18" s="6">
        <v>0</v>
      </c>
      <c r="R18" s="5">
        <v>0</v>
      </c>
      <c r="S18" s="6">
        <v>0</v>
      </c>
      <c r="T18" s="5">
        <v>4</v>
      </c>
      <c r="U18" s="6">
        <v>0</v>
      </c>
      <c r="V18" s="5">
        <v>0</v>
      </c>
      <c r="W18" s="6">
        <v>0</v>
      </c>
      <c r="X18" s="5">
        <v>0</v>
      </c>
      <c r="Y18" s="6">
        <v>0</v>
      </c>
      <c r="Z18" s="5">
        <v>0</v>
      </c>
      <c r="AA18" s="6">
        <v>0</v>
      </c>
      <c r="AB18" s="5">
        <v>42</v>
      </c>
      <c r="AC18" s="6">
        <v>13773.35</v>
      </c>
      <c r="AD18" s="15">
        <f t="shared" si="0"/>
        <v>56</v>
      </c>
      <c r="AE18" s="38"/>
    </row>
    <row r="19" spans="1:31" ht="20.100000000000001" customHeight="1" x14ac:dyDescent="0.25">
      <c r="A19" s="4" t="s">
        <v>54</v>
      </c>
      <c r="B19" s="4" t="s">
        <v>55</v>
      </c>
      <c r="C19" s="10" t="s">
        <v>56</v>
      </c>
      <c r="D19" s="5">
        <v>38</v>
      </c>
      <c r="E19" s="6">
        <v>7330.5</v>
      </c>
      <c r="F19" s="5">
        <v>1</v>
      </c>
      <c r="G19" s="6">
        <v>601.75</v>
      </c>
      <c r="H19" s="5">
        <v>2</v>
      </c>
      <c r="I19" s="6">
        <v>328.23</v>
      </c>
      <c r="J19" s="5">
        <v>11</v>
      </c>
      <c r="K19" s="6">
        <v>3555.87</v>
      </c>
      <c r="L19" s="5">
        <v>11</v>
      </c>
      <c r="M19" s="6">
        <v>1912.95</v>
      </c>
      <c r="N19" s="5">
        <v>1</v>
      </c>
      <c r="O19" s="6">
        <v>52.88</v>
      </c>
      <c r="P19" s="5">
        <v>0</v>
      </c>
      <c r="Q19" s="6">
        <v>0</v>
      </c>
      <c r="R19" s="5">
        <v>0</v>
      </c>
      <c r="S19" s="6">
        <v>0</v>
      </c>
      <c r="T19" s="5">
        <v>0</v>
      </c>
      <c r="U19" s="6">
        <v>0</v>
      </c>
      <c r="V19" s="5">
        <v>0</v>
      </c>
      <c r="W19" s="6">
        <v>0</v>
      </c>
      <c r="X19" s="5">
        <v>0</v>
      </c>
      <c r="Y19" s="6">
        <v>0</v>
      </c>
      <c r="Z19" s="5">
        <v>0</v>
      </c>
      <c r="AA19" s="6">
        <v>0</v>
      </c>
      <c r="AB19" s="5">
        <v>51</v>
      </c>
      <c r="AC19" s="6">
        <v>13782.18</v>
      </c>
      <c r="AD19" s="15">
        <f t="shared" si="0"/>
        <v>64</v>
      </c>
      <c r="AE19" s="38"/>
    </row>
    <row r="20" spans="1:31" ht="20.100000000000001" customHeight="1" x14ac:dyDescent="0.25">
      <c r="A20" s="4" t="s">
        <v>57</v>
      </c>
      <c r="B20" s="4" t="s">
        <v>58</v>
      </c>
      <c r="C20" s="10" t="s">
        <v>59</v>
      </c>
      <c r="D20" s="5">
        <v>161</v>
      </c>
      <c r="E20" s="6">
        <v>38669.719999999994</v>
      </c>
      <c r="F20" s="5">
        <v>10</v>
      </c>
      <c r="G20" s="6">
        <v>5452.29</v>
      </c>
      <c r="H20" s="5">
        <v>18</v>
      </c>
      <c r="I20" s="6">
        <v>3236.74</v>
      </c>
      <c r="J20" s="5">
        <v>89</v>
      </c>
      <c r="K20" s="6">
        <v>20765.650000000001</v>
      </c>
      <c r="L20" s="5">
        <v>34</v>
      </c>
      <c r="M20" s="6">
        <v>5839.73</v>
      </c>
      <c r="N20" s="5">
        <v>4</v>
      </c>
      <c r="O20" s="6">
        <v>215.07</v>
      </c>
      <c r="P20" s="5">
        <v>0</v>
      </c>
      <c r="Q20" s="6">
        <v>0</v>
      </c>
      <c r="R20" s="5">
        <v>4</v>
      </c>
      <c r="S20" s="6">
        <v>1891</v>
      </c>
      <c r="T20" s="5">
        <v>22</v>
      </c>
      <c r="U20" s="6">
        <v>0</v>
      </c>
      <c r="V20" s="5">
        <v>1</v>
      </c>
      <c r="W20" s="6">
        <v>21.23</v>
      </c>
      <c r="X20" s="5">
        <v>0</v>
      </c>
      <c r="Y20" s="6">
        <v>0</v>
      </c>
      <c r="Z20" s="5">
        <v>0</v>
      </c>
      <c r="AA20" s="6">
        <v>0</v>
      </c>
      <c r="AB20" s="5">
        <v>258</v>
      </c>
      <c r="AC20" s="6">
        <v>76091.429999999993</v>
      </c>
      <c r="AD20" s="15">
        <f t="shared" si="0"/>
        <v>343</v>
      </c>
      <c r="AE20" s="38"/>
    </row>
    <row r="21" spans="1:31" ht="20.100000000000001" customHeight="1" x14ac:dyDescent="0.25">
      <c r="A21" s="4" t="s">
        <v>60</v>
      </c>
      <c r="B21" s="4" t="s">
        <v>61</v>
      </c>
      <c r="C21" s="10" t="s">
        <v>62</v>
      </c>
      <c r="D21" s="5">
        <v>14</v>
      </c>
      <c r="E21" s="6">
        <v>3373.51</v>
      </c>
      <c r="F21" s="5">
        <v>0</v>
      </c>
      <c r="G21" s="6">
        <v>0</v>
      </c>
      <c r="H21" s="5">
        <v>2</v>
      </c>
      <c r="I21" s="6">
        <v>127.64</v>
      </c>
      <c r="J21" s="5">
        <v>3</v>
      </c>
      <c r="K21" s="6">
        <v>410.31</v>
      </c>
      <c r="L21" s="5">
        <v>7</v>
      </c>
      <c r="M21" s="6">
        <v>1245.45</v>
      </c>
      <c r="N21" s="5">
        <v>0</v>
      </c>
      <c r="O21" s="6">
        <v>0</v>
      </c>
      <c r="P21" s="5">
        <v>0</v>
      </c>
      <c r="Q21" s="6">
        <v>0</v>
      </c>
      <c r="R21" s="5">
        <v>0</v>
      </c>
      <c r="S21" s="6">
        <v>0</v>
      </c>
      <c r="T21" s="5">
        <v>11</v>
      </c>
      <c r="U21" s="6">
        <v>0</v>
      </c>
      <c r="V21" s="5">
        <v>0</v>
      </c>
      <c r="W21" s="6">
        <v>0</v>
      </c>
      <c r="X21" s="5">
        <v>0</v>
      </c>
      <c r="Y21" s="6">
        <v>0</v>
      </c>
      <c r="Z21" s="5">
        <v>0</v>
      </c>
      <c r="AA21" s="6">
        <v>0</v>
      </c>
      <c r="AB21" s="5">
        <v>17</v>
      </c>
      <c r="AC21" s="6">
        <v>5156.91</v>
      </c>
      <c r="AD21" s="15">
        <f t="shared" si="0"/>
        <v>37</v>
      </c>
      <c r="AE21" s="38"/>
    </row>
    <row r="22" spans="1:31" ht="20.100000000000001" customHeight="1" x14ac:dyDescent="0.25">
      <c r="A22" s="4" t="s">
        <v>63</v>
      </c>
      <c r="B22" s="4" t="s">
        <v>64</v>
      </c>
      <c r="C22" s="10" t="s">
        <v>65</v>
      </c>
      <c r="D22" s="5">
        <v>31</v>
      </c>
      <c r="E22" s="6">
        <v>7093.45</v>
      </c>
      <c r="F22" s="5">
        <v>2</v>
      </c>
      <c r="G22" s="6">
        <v>1057.6300000000001</v>
      </c>
      <c r="H22" s="5">
        <v>2</v>
      </c>
      <c r="I22" s="6">
        <v>264.39999999999998</v>
      </c>
      <c r="J22" s="5">
        <v>15</v>
      </c>
      <c r="K22" s="6">
        <v>4923.51</v>
      </c>
      <c r="L22" s="5">
        <v>26</v>
      </c>
      <c r="M22" s="6">
        <v>4529.3999999999996</v>
      </c>
      <c r="N22" s="5">
        <v>2</v>
      </c>
      <c r="O22" s="6">
        <v>84.61</v>
      </c>
      <c r="P22" s="5">
        <v>0</v>
      </c>
      <c r="Q22" s="6">
        <v>0</v>
      </c>
      <c r="R22" s="5">
        <v>0</v>
      </c>
      <c r="S22" s="6">
        <v>0</v>
      </c>
      <c r="T22" s="5">
        <v>13</v>
      </c>
      <c r="U22" s="6">
        <v>0</v>
      </c>
      <c r="V22" s="5">
        <v>0</v>
      </c>
      <c r="W22" s="6">
        <v>0</v>
      </c>
      <c r="X22" s="5">
        <v>0</v>
      </c>
      <c r="Y22" s="6">
        <v>0</v>
      </c>
      <c r="Z22" s="5">
        <v>0</v>
      </c>
      <c r="AA22" s="6">
        <v>0</v>
      </c>
      <c r="AB22" s="5">
        <v>50</v>
      </c>
      <c r="AC22" s="6">
        <v>17953</v>
      </c>
      <c r="AD22" s="15">
        <f t="shared" si="0"/>
        <v>91</v>
      </c>
      <c r="AE22" s="38"/>
    </row>
    <row r="23" spans="1:31" ht="20.100000000000001" customHeight="1" x14ac:dyDescent="0.25">
      <c r="A23" s="4" t="s">
        <v>66</v>
      </c>
      <c r="B23" s="4" t="s">
        <v>67</v>
      </c>
      <c r="C23" s="10" t="s">
        <v>68</v>
      </c>
      <c r="D23" s="5">
        <v>70</v>
      </c>
      <c r="E23" s="6">
        <v>16666.810000000001</v>
      </c>
      <c r="F23" s="5">
        <v>7</v>
      </c>
      <c r="G23" s="6">
        <v>2556.4</v>
      </c>
      <c r="H23" s="5">
        <v>9</v>
      </c>
      <c r="I23" s="6">
        <v>1568.22</v>
      </c>
      <c r="J23" s="5">
        <v>30</v>
      </c>
      <c r="K23" s="6">
        <v>8935.2999999999993</v>
      </c>
      <c r="L23" s="5">
        <v>24</v>
      </c>
      <c r="M23" s="6">
        <v>3912.52</v>
      </c>
      <c r="N23" s="5">
        <v>4</v>
      </c>
      <c r="O23" s="6">
        <v>137.30000000000001</v>
      </c>
      <c r="P23" s="5">
        <v>0</v>
      </c>
      <c r="Q23" s="6">
        <v>0</v>
      </c>
      <c r="R23" s="5">
        <v>2</v>
      </c>
      <c r="S23" s="6">
        <v>1023</v>
      </c>
      <c r="T23" s="5">
        <v>14</v>
      </c>
      <c r="U23" s="6">
        <v>0</v>
      </c>
      <c r="V23" s="5">
        <v>0</v>
      </c>
      <c r="W23" s="6">
        <v>0</v>
      </c>
      <c r="X23" s="5">
        <v>0</v>
      </c>
      <c r="Y23" s="6">
        <v>0</v>
      </c>
      <c r="Z23" s="5">
        <v>0</v>
      </c>
      <c r="AA23" s="6">
        <v>0</v>
      </c>
      <c r="AB23" s="5">
        <v>108</v>
      </c>
      <c r="AC23" s="6">
        <v>34799.550000000003</v>
      </c>
      <c r="AD23" s="15">
        <f t="shared" si="0"/>
        <v>160</v>
      </c>
      <c r="AE23" s="38"/>
    </row>
    <row r="24" spans="1:31" ht="20.100000000000001" customHeight="1" x14ac:dyDescent="0.25">
      <c r="A24" s="4" t="s">
        <v>69</v>
      </c>
      <c r="B24" s="4" t="s">
        <v>70</v>
      </c>
      <c r="C24" s="10" t="s">
        <v>71</v>
      </c>
      <c r="D24" s="5">
        <v>4</v>
      </c>
      <c r="E24" s="6">
        <v>984.69</v>
      </c>
      <c r="F24" s="5">
        <v>0</v>
      </c>
      <c r="G24" s="6">
        <v>0</v>
      </c>
      <c r="H24" s="5">
        <v>0</v>
      </c>
      <c r="I24" s="6">
        <v>0</v>
      </c>
      <c r="J24" s="5">
        <v>3</v>
      </c>
      <c r="K24" s="6">
        <v>410.31</v>
      </c>
      <c r="L24" s="5">
        <v>7</v>
      </c>
      <c r="M24" s="6">
        <v>957.09</v>
      </c>
      <c r="N24" s="5">
        <v>3</v>
      </c>
      <c r="O24" s="6">
        <v>162.38</v>
      </c>
      <c r="P24" s="5">
        <v>0</v>
      </c>
      <c r="Q24" s="6">
        <v>0</v>
      </c>
      <c r="R24" s="5">
        <v>0</v>
      </c>
      <c r="S24" s="6">
        <v>0</v>
      </c>
      <c r="T24" s="5">
        <v>8</v>
      </c>
      <c r="U24" s="6">
        <v>0</v>
      </c>
      <c r="V24" s="5">
        <v>0</v>
      </c>
      <c r="W24" s="6">
        <v>0</v>
      </c>
      <c r="X24" s="5">
        <v>0</v>
      </c>
      <c r="Y24" s="6">
        <v>0</v>
      </c>
      <c r="Z24" s="5">
        <v>0</v>
      </c>
      <c r="AA24" s="6">
        <v>0</v>
      </c>
      <c r="AB24" s="5">
        <v>12</v>
      </c>
      <c r="AC24" s="6">
        <v>2514.4699999999998</v>
      </c>
      <c r="AD24" s="15">
        <f t="shared" si="0"/>
        <v>25</v>
      </c>
      <c r="AE24" s="38"/>
    </row>
    <row r="25" spans="1:31" ht="20.100000000000001" customHeight="1" x14ac:dyDescent="0.25">
      <c r="A25" s="4" t="s">
        <v>72</v>
      </c>
      <c r="B25" s="4" t="s">
        <v>73</v>
      </c>
      <c r="C25" s="10" t="s">
        <v>74</v>
      </c>
      <c r="D25" s="5">
        <v>282</v>
      </c>
      <c r="E25" s="6">
        <v>62235.040000000001</v>
      </c>
      <c r="F25" s="5">
        <v>18</v>
      </c>
      <c r="G25" s="6">
        <v>10722.23</v>
      </c>
      <c r="H25" s="5">
        <v>37</v>
      </c>
      <c r="I25" s="6">
        <v>6719.64</v>
      </c>
      <c r="J25" s="5">
        <v>158</v>
      </c>
      <c r="K25" s="6">
        <v>43387.649999999994</v>
      </c>
      <c r="L25" s="5">
        <v>81</v>
      </c>
      <c r="M25" s="6">
        <v>14356.4</v>
      </c>
      <c r="N25" s="5">
        <v>8</v>
      </c>
      <c r="O25" s="6">
        <v>423.04</v>
      </c>
      <c r="P25" s="5">
        <v>1</v>
      </c>
      <c r="Q25" s="6">
        <v>52.88</v>
      </c>
      <c r="R25" s="5">
        <v>6</v>
      </c>
      <c r="S25" s="6">
        <v>3704.47</v>
      </c>
      <c r="T25" s="5">
        <v>31</v>
      </c>
      <c r="U25" s="6">
        <v>0</v>
      </c>
      <c r="V25" s="5">
        <v>1</v>
      </c>
      <c r="W25" s="6">
        <v>16.13</v>
      </c>
      <c r="X25" s="5">
        <v>0</v>
      </c>
      <c r="Y25" s="6">
        <v>0</v>
      </c>
      <c r="Z25" s="5">
        <v>0</v>
      </c>
      <c r="AA25" s="6">
        <v>0</v>
      </c>
      <c r="AB25" s="5">
        <v>447</v>
      </c>
      <c r="AC25" s="6">
        <v>141617.48000000001</v>
      </c>
      <c r="AD25" s="15">
        <f t="shared" si="0"/>
        <v>623</v>
      </c>
      <c r="AE25" s="38"/>
    </row>
    <row r="26" spans="1:31" ht="20.100000000000001" customHeight="1" x14ac:dyDescent="0.25">
      <c r="A26" s="4" t="s">
        <v>75</v>
      </c>
      <c r="B26" s="4" t="s">
        <v>76</v>
      </c>
      <c r="C26" s="10" t="s">
        <v>77</v>
      </c>
      <c r="D26" s="5">
        <v>33</v>
      </c>
      <c r="E26" s="6">
        <v>7120.3200000000006</v>
      </c>
      <c r="F26" s="5">
        <v>1</v>
      </c>
      <c r="G26" s="6">
        <v>455.88</v>
      </c>
      <c r="H26" s="5">
        <v>2</v>
      </c>
      <c r="I26" s="6">
        <v>255.3</v>
      </c>
      <c r="J26" s="5">
        <v>13</v>
      </c>
      <c r="K26" s="6">
        <v>1778.01</v>
      </c>
      <c r="L26" s="5">
        <v>26</v>
      </c>
      <c r="M26" s="6">
        <v>4679.1000000000004</v>
      </c>
      <c r="N26" s="5">
        <v>0</v>
      </c>
      <c r="O26" s="6">
        <v>0</v>
      </c>
      <c r="P26" s="5">
        <v>0</v>
      </c>
      <c r="Q26" s="6">
        <v>0</v>
      </c>
      <c r="R26" s="5">
        <v>0</v>
      </c>
      <c r="S26" s="6">
        <v>0</v>
      </c>
      <c r="T26" s="5">
        <v>17</v>
      </c>
      <c r="U26" s="6">
        <v>0</v>
      </c>
      <c r="V26" s="5">
        <v>2</v>
      </c>
      <c r="W26" s="6">
        <v>153.75</v>
      </c>
      <c r="X26" s="5">
        <v>0</v>
      </c>
      <c r="Y26" s="6">
        <v>0</v>
      </c>
      <c r="Z26" s="5">
        <v>0</v>
      </c>
      <c r="AA26" s="6">
        <v>0</v>
      </c>
      <c r="AB26" s="5">
        <v>47</v>
      </c>
      <c r="AC26" s="6">
        <v>14442.36</v>
      </c>
      <c r="AD26" s="15">
        <f t="shared" si="0"/>
        <v>94</v>
      </c>
      <c r="AE26" s="38"/>
    </row>
    <row r="27" spans="1:31" ht="20.100000000000001" customHeight="1" x14ac:dyDescent="0.25">
      <c r="A27" s="4" t="s">
        <v>78</v>
      </c>
      <c r="B27" s="4" t="s">
        <v>79</v>
      </c>
      <c r="C27" s="10" t="s">
        <v>80</v>
      </c>
      <c r="D27" s="5">
        <v>6</v>
      </c>
      <c r="E27" s="6">
        <v>939.1</v>
      </c>
      <c r="F27" s="5">
        <v>0</v>
      </c>
      <c r="G27" s="6">
        <v>0</v>
      </c>
      <c r="H27" s="5">
        <v>0</v>
      </c>
      <c r="I27" s="6">
        <v>0</v>
      </c>
      <c r="J27" s="5">
        <v>5</v>
      </c>
      <c r="K27" s="6">
        <v>683.85</v>
      </c>
      <c r="L27" s="5">
        <v>10</v>
      </c>
      <c r="M27" s="6">
        <v>1413.7</v>
      </c>
      <c r="N27" s="5">
        <v>0</v>
      </c>
      <c r="O27" s="6">
        <v>0</v>
      </c>
      <c r="P27" s="5">
        <v>0</v>
      </c>
      <c r="Q27" s="6">
        <v>0</v>
      </c>
      <c r="R27" s="5">
        <v>1</v>
      </c>
      <c r="S27" s="6">
        <v>387.49</v>
      </c>
      <c r="T27" s="5">
        <v>10</v>
      </c>
      <c r="U27" s="6">
        <v>0</v>
      </c>
      <c r="V27" s="5">
        <v>0</v>
      </c>
      <c r="W27" s="6">
        <v>0</v>
      </c>
      <c r="X27" s="5">
        <v>0</v>
      </c>
      <c r="Y27" s="6">
        <v>0</v>
      </c>
      <c r="Z27" s="5">
        <v>0</v>
      </c>
      <c r="AA27" s="6">
        <v>0</v>
      </c>
      <c r="AB27" s="5">
        <v>17</v>
      </c>
      <c r="AC27" s="6">
        <v>3424.14</v>
      </c>
      <c r="AD27" s="15">
        <f t="shared" si="0"/>
        <v>32</v>
      </c>
      <c r="AE27" s="38"/>
    </row>
    <row r="28" spans="1:31" ht="20.100000000000001" customHeight="1" x14ac:dyDescent="0.25">
      <c r="A28" s="4" t="s">
        <v>81</v>
      </c>
      <c r="B28" s="4" t="s">
        <v>82</v>
      </c>
      <c r="C28" s="10" t="s">
        <v>83</v>
      </c>
      <c r="D28" s="5">
        <v>9</v>
      </c>
      <c r="E28" s="6">
        <v>1787.04</v>
      </c>
      <c r="F28" s="5">
        <v>1</v>
      </c>
      <c r="G28" s="6">
        <v>601.75</v>
      </c>
      <c r="H28" s="5">
        <v>1</v>
      </c>
      <c r="I28" s="6">
        <v>264.41000000000003</v>
      </c>
      <c r="J28" s="5">
        <v>2</v>
      </c>
      <c r="K28" s="6">
        <v>683.82</v>
      </c>
      <c r="L28" s="5">
        <v>1</v>
      </c>
      <c r="M28" s="6">
        <v>176.15</v>
      </c>
      <c r="N28" s="5">
        <v>0</v>
      </c>
      <c r="O28" s="6">
        <v>0</v>
      </c>
      <c r="P28" s="5">
        <v>0</v>
      </c>
      <c r="Q28" s="6">
        <v>0</v>
      </c>
      <c r="R28" s="5">
        <v>0</v>
      </c>
      <c r="S28" s="6">
        <v>0</v>
      </c>
      <c r="T28" s="5">
        <v>0</v>
      </c>
      <c r="U28" s="6">
        <v>0</v>
      </c>
      <c r="V28" s="5">
        <v>0</v>
      </c>
      <c r="W28" s="6">
        <v>0</v>
      </c>
      <c r="X28" s="5">
        <v>0</v>
      </c>
      <c r="Y28" s="6">
        <v>0</v>
      </c>
      <c r="Z28" s="5">
        <v>0</v>
      </c>
      <c r="AA28" s="6">
        <v>0</v>
      </c>
      <c r="AB28" s="5">
        <v>11</v>
      </c>
      <c r="AC28" s="6">
        <v>3513.17</v>
      </c>
      <c r="AD28" s="15">
        <f t="shared" si="0"/>
        <v>14</v>
      </c>
      <c r="AE28" s="38"/>
    </row>
    <row r="29" spans="1:31" ht="20.100000000000001" customHeight="1" x14ac:dyDescent="0.25">
      <c r="A29" s="4" t="s">
        <v>84</v>
      </c>
      <c r="B29" s="4" t="s">
        <v>23</v>
      </c>
      <c r="C29" s="10" t="s">
        <v>85</v>
      </c>
      <c r="D29" s="5">
        <v>26</v>
      </c>
      <c r="E29" s="6">
        <v>8707.2999999999993</v>
      </c>
      <c r="F29" s="5">
        <v>2</v>
      </c>
      <c r="G29" s="6">
        <v>1367.64</v>
      </c>
      <c r="H29" s="5">
        <v>9</v>
      </c>
      <c r="I29" s="6">
        <v>1823.48</v>
      </c>
      <c r="J29" s="5">
        <v>14</v>
      </c>
      <c r="K29" s="6">
        <v>2188.3000000000002</v>
      </c>
      <c r="L29" s="5">
        <v>28</v>
      </c>
      <c r="M29" s="6">
        <v>4912.7</v>
      </c>
      <c r="N29" s="5">
        <v>0</v>
      </c>
      <c r="O29" s="6">
        <v>0</v>
      </c>
      <c r="P29" s="5">
        <v>0</v>
      </c>
      <c r="Q29" s="6">
        <v>0</v>
      </c>
      <c r="R29" s="5">
        <v>0</v>
      </c>
      <c r="S29" s="6">
        <v>0</v>
      </c>
      <c r="T29" s="5">
        <v>12</v>
      </c>
      <c r="U29" s="6">
        <v>0</v>
      </c>
      <c r="V29" s="5">
        <v>0</v>
      </c>
      <c r="W29" s="6">
        <v>0</v>
      </c>
      <c r="X29" s="5">
        <v>0</v>
      </c>
      <c r="Y29" s="6">
        <v>0</v>
      </c>
      <c r="Z29" s="5">
        <v>0</v>
      </c>
      <c r="AA29" s="6">
        <v>0</v>
      </c>
      <c r="AB29" s="5">
        <v>43</v>
      </c>
      <c r="AC29" s="6">
        <v>18999.419999999998</v>
      </c>
      <c r="AD29" s="15">
        <f t="shared" si="0"/>
        <v>91</v>
      </c>
      <c r="AE29" s="38"/>
    </row>
    <row r="30" spans="1:31" ht="20.100000000000001" customHeight="1" x14ac:dyDescent="0.25">
      <c r="A30" s="4" t="s">
        <v>86</v>
      </c>
      <c r="B30" s="4" t="s">
        <v>87</v>
      </c>
      <c r="C30" s="10" t="s">
        <v>88</v>
      </c>
      <c r="D30" s="5">
        <v>16</v>
      </c>
      <c r="E30" s="6">
        <v>3327.89</v>
      </c>
      <c r="F30" s="5">
        <v>0</v>
      </c>
      <c r="G30" s="6">
        <v>0</v>
      </c>
      <c r="H30" s="5">
        <v>5</v>
      </c>
      <c r="I30" s="6">
        <v>920.87</v>
      </c>
      <c r="J30" s="5">
        <v>8</v>
      </c>
      <c r="K30" s="6">
        <v>1094.1600000000001</v>
      </c>
      <c r="L30" s="5">
        <v>6</v>
      </c>
      <c r="M30" s="6">
        <v>1075.5</v>
      </c>
      <c r="N30" s="5">
        <v>0</v>
      </c>
      <c r="O30" s="6">
        <v>0</v>
      </c>
      <c r="P30" s="5">
        <v>0</v>
      </c>
      <c r="Q30" s="6">
        <v>0</v>
      </c>
      <c r="R30" s="5">
        <v>0</v>
      </c>
      <c r="S30" s="6">
        <v>0</v>
      </c>
      <c r="T30" s="5">
        <v>2</v>
      </c>
      <c r="U30" s="6">
        <v>0</v>
      </c>
      <c r="V30" s="5">
        <v>0</v>
      </c>
      <c r="W30" s="6">
        <v>0</v>
      </c>
      <c r="X30" s="5">
        <v>0</v>
      </c>
      <c r="Y30" s="6">
        <v>0</v>
      </c>
      <c r="Z30" s="5">
        <v>0</v>
      </c>
      <c r="AA30" s="6">
        <v>0</v>
      </c>
      <c r="AB30" s="5">
        <v>24</v>
      </c>
      <c r="AC30" s="6">
        <v>6418.42</v>
      </c>
      <c r="AD30" s="15">
        <f t="shared" si="0"/>
        <v>37</v>
      </c>
      <c r="AE30" s="38"/>
    </row>
    <row r="31" spans="1:31" ht="20.100000000000001" customHeight="1" x14ac:dyDescent="0.25">
      <c r="A31" s="4" t="s">
        <v>89</v>
      </c>
      <c r="B31" s="4" t="s">
        <v>90</v>
      </c>
      <c r="C31" s="10" t="s">
        <v>91</v>
      </c>
      <c r="D31" s="5">
        <v>4</v>
      </c>
      <c r="E31" s="6">
        <v>2370.5700000000002</v>
      </c>
      <c r="F31" s="5">
        <v>4</v>
      </c>
      <c r="G31" s="6">
        <v>1881.52</v>
      </c>
      <c r="H31" s="5">
        <v>2</v>
      </c>
      <c r="I31" s="6">
        <v>492.35</v>
      </c>
      <c r="J31" s="5">
        <v>2</v>
      </c>
      <c r="K31" s="6">
        <v>683.82</v>
      </c>
      <c r="L31" s="5">
        <v>8</v>
      </c>
      <c r="M31" s="6">
        <v>1264.3399999999999</v>
      </c>
      <c r="N31" s="5">
        <v>1</v>
      </c>
      <c r="O31" s="6">
        <v>34.74</v>
      </c>
      <c r="P31" s="5">
        <v>0</v>
      </c>
      <c r="Q31" s="6">
        <v>0</v>
      </c>
      <c r="R31" s="5">
        <v>0</v>
      </c>
      <c r="S31" s="6">
        <v>0</v>
      </c>
      <c r="T31" s="5">
        <v>2</v>
      </c>
      <c r="U31" s="6">
        <v>0</v>
      </c>
      <c r="V31" s="5">
        <v>0</v>
      </c>
      <c r="W31" s="6">
        <v>0</v>
      </c>
      <c r="X31" s="5">
        <v>0</v>
      </c>
      <c r="Y31" s="6">
        <v>0</v>
      </c>
      <c r="Z31" s="5">
        <v>0</v>
      </c>
      <c r="AA31" s="6">
        <v>0</v>
      </c>
      <c r="AB31" s="5">
        <v>10</v>
      </c>
      <c r="AC31" s="6">
        <v>6727.34</v>
      </c>
      <c r="AD31" s="15">
        <f t="shared" si="0"/>
        <v>23</v>
      </c>
      <c r="AE31" s="38"/>
    </row>
    <row r="32" spans="1:31" ht="21" customHeight="1" x14ac:dyDescent="0.25">
      <c r="A32" s="7"/>
      <c r="B32" s="7"/>
      <c r="C32" s="11" t="s">
        <v>92</v>
      </c>
      <c r="D32" s="8">
        <v>1029</v>
      </c>
      <c r="E32" s="9">
        <v>237576.32000000001</v>
      </c>
      <c r="F32" s="8">
        <v>61</v>
      </c>
      <c r="G32" s="9">
        <v>34197.620000000003</v>
      </c>
      <c r="H32" s="8">
        <v>123</v>
      </c>
      <c r="I32" s="9">
        <v>22246.78</v>
      </c>
      <c r="J32" s="8">
        <v>560</v>
      </c>
      <c r="K32" s="9">
        <v>139123.77000000002</v>
      </c>
      <c r="L32" s="8">
        <v>371</v>
      </c>
      <c r="M32" s="9">
        <v>64021.809999999983</v>
      </c>
      <c r="N32" s="8">
        <v>29</v>
      </c>
      <c r="O32" s="9">
        <v>1363.85</v>
      </c>
      <c r="P32" s="8">
        <v>2</v>
      </c>
      <c r="Q32" s="9">
        <v>105.76</v>
      </c>
      <c r="R32" s="8">
        <v>29</v>
      </c>
      <c r="S32" s="9">
        <v>15484.39</v>
      </c>
      <c r="T32" s="8">
        <v>209</v>
      </c>
      <c r="U32" s="9">
        <v>0</v>
      </c>
      <c r="V32" s="8">
        <v>4</v>
      </c>
      <c r="W32" s="9">
        <v>191.11</v>
      </c>
      <c r="X32" s="8">
        <v>3</v>
      </c>
      <c r="Y32" s="9">
        <v>3062</v>
      </c>
      <c r="Z32" s="8">
        <v>0</v>
      </c>
      <c r="AA32" s="9">
        <v>0</v>
      </c>
      <c r="AB32" s="8">
        <v>1657</v>
      </c>
      <c r="AC32" s="9">
        <v>517373.41</v>
      </c>
      <c r="AD32" s="16">
        <f>SUM(AD8:AD31)</f>
        <v>2420</v>
      </c>
      <c r="AE32" s="39"/>
    </row>
    <row r="33" spans="4:29" ht="9.9499999999999993" customHeight="1" x14ac:dyDescent="0.25"/>
    <row r="34" spans="4:29" ht="16.5" x14ac:dyDescent="0.3">
      <c r="X34" s="17"/>
      <c r="Y34" s="18"/>
      <c r="Z34" s="17"/>
      <c r="AA34" s="18"/>
      <c r="AB34" s="17"/>
      <c r="AC34" s="19"/>
    </row>
    <row r="35" spans="4:29" ht="16.5" x14ac:dyDescent="0.3">
      <c r="D35" s="38"/>
      <c r="E35" s="38"/>
      <c r="X35" s="17"/>
      <c r="Y35" s="17"/>
      <c r="Z35" s="17"/>
      <c r="AA35" s="18"/>
      <c r="AB35" s="17"/>
      <c r="AC35" s="19"/>
    </row>
    <row r="36" spans="4:29" ht="16.5" x14ac:dyDescent="0.3">
      <c r="E36" s="38"/>
      <c r="X36" s="17"/>
      <c r="Y36" s="20"/>
      <c r="Z36" s="17"/>
      <c r="AA36" s="18"/>
      <c r="AB36" s="17"/>
      <c r="AC36" s="19"/>
    </row>
    <row r="37" spans="4:29" ht="16.5" x14ac:dyDescent="0.3">
      <c r="X37" s="21"/>
      <c r="Y37" s="21"/>
      <c r="Z37" s="17"/>
      <c r="AA37" s="18"/>
      <c r="AB37" s="21"/>
      <c r="AC37" s="22"/>
    </row>
    <row r="38" spans="4:29" x14ac:dyDescent="0.25">
      <c r="D38" s="38"/>
      <c r="E38" s="38"/>
    </row>
    <row r="39" spans="4:29" x14ac:dyDescent="0.25">
      <c r="E39" s="38"/>
      <c r="AA39" s="39"/>
    </row>
    <row r="41" spans="4:29" x14ac:dyDescent="0.25">
      <c r="D41" s="38"/>
      <c r="E41" s="38"/>
      <c r="J41" s="38"/>
      <c r="K41" s="38"/>
      <c r="L41" s="38"/>
      <c r="M41" s="38"/>
    </row>
    <row r="42" spans="4:29" x14ac:dyDescent="0.25">
      <c r="D42" s="38"/>
      <c r="E42" s="38"/>
      <c r="K42" s="38"/>
      <c r="M42" s="38"/>
      <c r="Y42" s="2"/>
    </row>
    <row r="45" spans="4:29" x14ac:dyDescent="0.25">
      <c r="E45" s="38"/>
      <c r="K45" s="38"/>
      <c r="M45" s="38"/>
    </row>
    <row r="47" spans="4:29" x14ac:dyDescent="0.25">
      <c r="E47" s="38"/>
    </row>
  </sheetData>
  <mergeCells count="27">
    <mergeCell ref="A1:AC1"/>
    <mergeCell ref="A2:C2"/>
    <mergeCell ref="D2:G2"/>
    <mergeCell ref="X2:AC2"/>
    <mergeCell ref="A3:C3"/>
    <mergeCell ref="D3:G3"/>
    <mergeCell ref="V6:W6"/>
    <mergeCell ref="A4:C4"/>
    <mergeCell ref="D4:G4"/>
    <mergeCell ref="A5:AC5"/>
    <mergeCell ref="A6:A7"/>
    <mergeCell ref="B6:B7"/>
    <mergeCell ref="C6:C7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X6:Y6"/>
    <mergeCell ref="Z6:AA6"/>
    <mergeCell ref="AB6:AB7"/>
    <mergeCell ref="AC6:AC7"/>
    <mergeCell ref="AD6:AD7"/>
  </mergeCells>
  <printOptions gridLines="1"/>
  <pageMargins left="0.15748031496062992" right="0.15748031496062992" top="0.35433070866141736" bottom="0.19685039370078741" header="0.31496062992125984" footer="0.31496062992125984"/>
  <pageSetup scale="75" orientation="landscape" useFirstPageNumber="1" r:id="rId1"/>
  <colBreaks count="1" manualBreakCount="1"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3E4C7-9730-4A2C-B8F1-1C408F942940}">
  <dimension ref="A1:C16"/>
  <sheetViews>
    <sheetView workbookViewId="0">
      <selection activeCell="A25" sqref="A25"/>
    </sheetView>
  </sheetViews>
  <sheetFormatPr defaultRowHeight="15" x14ac:dyDescent="0.25"/>
  <cols>
    <col min="1" max="1" width="63" style="23" bestFit="1" customWidth="1"/>
    <col min="2" max="2" width="16" style="23" customWidth="1"/>
    <col min="3" max="3" width="20.42578125" style="23" customWidth="1"/>
    <col min="4" max="16384" width="9.140625" style="23"/>
  </cols>
  <sheetData>
    <row r="1" spans="1:3" x14ac:dyDescent="0.25">
      <c r="A1" s="54"/>
      <c r="B1" s="55" t="s">
        <v>95</v>
      </c>
      <c r="C1" s="55" t="s">
        <v>95</v>
      </c>
    </row>
    <row r="2" spans="1:3" x14ac:dyDescent="0.25">
      <c r="A2" s="54"/>
      <c r="B2" s="55" t="s">
        <v>20</v>
      </c>
      <c r="C2" s="55" t="s">
        <v>20</v>
      </c>
    </row>
    <row r="3" spans="1:3" x14ac:dyDescent="0.25">
      <c r="A3" s="24" t="s">
        <v>96</v>
      </c>
      <c r="B3" s="24" t="s">
        <v>17</v>
      </c>
      <c r="C3" s="24" t="s">
        <v>19</v>
      </c>
    </row>
    <row r="4" spans="1:3" x14ac:dyDescent="0.25">
      <c r="A4" s="25" t="s">
        <v>5</v>
      </c>
      <c r="B4" s="26">
        <v>1029</v>
      </c>
      <c r="C4" s="27">
        <v>237576.32000000001</v>
      </c>
    </row>
    <row r="5" spans="1:3" x14ac:dyDescent="0.25">
      <c r="A5" s="25" t="s">
        <v>6</v>
      </c>
      <c r="B5" s="26">
        <v>61</v>
      </c>
      <c r="C5" s="27">
        <v>34197.620000000003</v>
      </c>
    </row>
    <row r="6" spans="1:3" x14ac:dyDescent="0.25">
      <c r="A6" s="25" t="s">
        <v>7</v>
      </c>
      <c r="B6" s="26">
        <v>123</v>
      </c>
      <c r="C6" s="27">
        <v>22246.78</v>
      </c>
    </row>
    <row r="7" spans="1:3" x14ac:dyDescent="0.25">
      <c r="A7" s="25" t="s">
        <v>97</v>
      </c>
      <c r="B7" s="28">
        <v>560</v>
      </c>
      <c r="C7" s="27">
        <v>139123.77000000002</v>
      </c>
    </row>
    <row r="8" spans="1:3" x14ac:dyDescent="0.25">
      <c r="A8" s="25" t="s">
        <v>9</v>
      </c>
      <c r="B8" s="26">
        <v>371</v>
      </c>
      <c r="C8" s="27">
        <v>64021.809999999983</v>
      </c>
    </row>
    <row r="9" spans="1:3" x14ac:dyDescent="0.25">
      <c r="A9" s="25" t="s">
        <v>10</v>
      </c>
      <c r="B9" s="26">
        <v>29</v>
      </c>
      <c r="C9" s="27">
        <v>1363.85</v>
      </c>
    </row>
    <row r="10" spans="1:3" x14ac:dyDescent="0.25">
      <c r="A10" s="25" t="s">
        <v>11</v>
      </c>
      <c r="B10" s="26">
        <v>2</v>
      </c>
      <c r="C10" s="27">
        <v>105.76</v>
      </c>
    </row>
    <row r="11" spans="1:3" x14ac:dyDescent="0.25">
      <c r="A11" s="25" t="s">
        <v>12</v>
      </c>
      <c r="B11" s="26">
        <v>29</v>
      </c>
      <c r="C11" s="27">
        <v>15484.39</v>
      </c>
    </row>
    <row r="12" spans="1:3" x14ac:dyDescent="0.25">
      <c r="A12" s="25" t="s">
        <v>14</v>
      </c>
      <c r="B12" s="26">
        <v>4</v>
      </c>
      <c r="C12" s="27">
        <v>191.11</v>
      </c>
    </row>
    <row r="13" spans="1:3" x14ac:dyDescent="0.25">
      <c r="A13" s="25" t="s">
        <v>13</v>
      </c>
      <c r="B13" s="26">
        <v>209</v>
      </c>
      <c r="C13" s="27">
        <v>0</v>
      </c>
    </row>
    <row r="14" spans="1:3" x14ac:dyDescent="0.25">
      <c r="A14" s="29" t="s">
        <v>15</v>
      </c>
      <c r="B14" s="30">
        <v>3</v>
      </c>
      <c r="C14" s="31">
        <v>3062</v>
      </c>
    </row>
    <row r="15" spans="1:3" x14ac:dyDescent="0.25">
      <c r="A15" s="32" t="s">
        <v>98</v>
      </c>
      <c r="B15" s="33">
        <v>0</v>
      </c>
      <c r="C15" s="34">
        <v>0</v>
      </c>
    </row>
    <row r="16" spans="1:3" x14ac:dyDescent="0.25">
      <c r="A16" s="35" t="s">
        <v>99</v>
      </c>
      <c r="B16" s="36">
        <f>SUM(B4:B15)</f>
        <v>2420</v>
      </c>
      <c r="C16" s="37">
        <f>SUM(C4:C15)</f>
        <v>517373.41</v>
      </c>
    </row>
  </sheetData>
  <mergeCells count="3">
    <mergeCell ref="A1:A2"/>
    <mergeCell ref="B1:C1"/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 26 S</vt:lpstr>
      <vt:lpstr>Po vrsti prava I 26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Snezana Rajkovic</cp:lastModifiedBy>
  <cp:lastPrinted>2026-02-18T13:01:25Z</cp:lastPrinted>
  <dcterms:created xsi:type="dcterms:W3CDTF">2026-02-11T12:52:32Z</dcterms:created>
  <dcterms:modified xsi:type="dcterms:W3CDTF">2026-02-18T13:19:10Z</dcterms:modified>
</cp:coreProperties>
</file>