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nezana.rajkovic\Desktop\SWIS\Swis 22\Rekapitulari 2022\SAJT ZA 2022.GODINU\"/>
    </mc:Choice>
  </mc:AlternateContent>
  <bookViews>
    <workbookView xWindow="0" yWindow="0" windowWidth="28485" windowHeight="11760"/>
  </bookViews>
  <sheets>
    <sheet name="SAJT VI 2022 " sheetId="1" r:id="rId1"/>
    <sheet name="SAJT po vrsti davanja VI 202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32" i="1" l="1"/>
  <c r="AC32" i="1" l="1"/>
  <c r="W32" i="1"/>
  <c r="U32" i="1"/>
  <c r="S32" i="1"/>
  <c r="Q32" i="1"/>
  <c r="O32" i="1"/>
  <c r="M32" i="1"/>
  <c r="K32" i="1"/>
  <c r="I32" i="1"/>
  <c r="C19" i="2"/>
  <c r="B19" i="2"/>
  <c r="AC35" i="1" l="1"/>
  <c r="AB32" i="1"/>
  <c r="AA32" i="1"/>
  <c r="G32" i="1"/>
  <c r="E32" i="1"/>
  <c r="D32" i="1"/>
  <c r="AD31" i="1"/>
  <c r="AD30" i="1"/>
  <c r="AD29" i="1"/>
  <c r="AD28" i="1"/>
  <c r="AD27" i="1"/>
  <c r="AD26" i="1"/>
  <c r="AD25" i="1"/>
  <c r="AD24" i="1"/>
  <c r="AD23" i="1"/>
  <c r="AD22" i="1"/>
  <c r="AD21" i="1"/>
  <c r="AD20" i="1"/>
  <c r="AD19" i="1"/>
  <c r="AD18" i="1"/>
  <c r="AD17" i="1"/>
  <c r="AD16" i="1"/>
  <c r="AD15" i="1"/>
  <c r="AD14" i="1"/>
  <c r="AD13" i="1"/>
  <c r="AD12" i="1"/>
  <c r="AD11" i="1"/>
  <c r="AD10" i="1"/>
  <c r="AD9" i="1"/>
  <c r="AD8" i="1"/>
  <c r="AD32" i="1" l="1"/>
</calcChain>
</file>

<file path=xl/sharedStrings.xml><?xml version="1.0" encoding="utf-8"?>
<sst xmlns="http://schemas.openxmlformats.org/spreadsheetml/2006/main" count="143" uniqueCount="105">
  <si>
    <t>REKAPITULAR ISPLATA: BORAČKA I INVALIDSKA ZAŠTITA ZA VI 2022.GODINE</t>
  </si>
  <si>
    <t>Broj obračuna:</t>
  </si>
  <si>
    <t>Godina i mjesec obračuna:</t>
  </si>
  <si>
    <t>2022/6</t>
  </si>
  <si>
    <t>R. br.</t>
  </si>
  <si>
    <t>Šifra opštine</t>
  </si>
  <si>
    <t>Naziv opštine</t>
  </si>
  <si>
    <t>Lična invalidnina</t>
  </si>
  <si>
    <t>Dodatak za njegu i pomoć od strane drugog lica</t>
  </si>
  <si>
    <t>Ortopedski dodatak</t>
  </si>
  <si>
    <t>Porodična invalidnina i uvećana porodična invalidnina</t>
  </si>
  <si>
    <t>Novčana naknada materijalnog obezbjeđenja</t>
  </si>
  <si>
    <t>Uvećanje NN materijalnog obezbjeđenja po osnovu samohranosti</t>
  </si>
  <si>
    <t>Uvećanje NN materijalnog obezbjeđenja po osnovu TBC</t>
  </si>
  <si>
    <t>Porodični dodatak</t>
  </si>
  <si>
    <t>Zdravstvena zaštita</t>
  </si>
  <si>
    <t>Besplatna i povlašćena vožnja</t>
  </si>
  <si>
    <t>Pogrebni troškovi</t>
  </si>
  <si>
    <t>Dodatak/Razlika</t>
  </si>
  <si>
    <t>Broj korisnika</t>
  </si>
  <si>
    <t>Suma</t>
  </si>
  <si>
    <t>Broj korisnika prava</t>
  </si>
  <si>
    <t>Iznos isplate</t>
  </si>
  <si>
    <t>1</t>
  </si>
  <si>
    <t>20222</t>
  </si>
  <si>
    <t>ANDRIJEVICA</t>
  </si>
  <si>
    <t>2</t>
  </si>
  <si>
    <t>20010</t>
  </si>
  <si>
    <t>BAR</t>
  </si>
  <si>
    <t>3</t>
  </si>
  <si>
    <t>20079</t>
  </si>
  <si>
    <t>BERANE</t>
  </si>
  <si>
    <t>4</t>
  </si>
  <si>
    <t>20028</t>
  </si>
  <si>
    <t>BIJELO POLJE</t>
  </si>
  <si>
    <t>5</t>
  </si>
  <si>
    <t>20036</t>
  </si>
  <si>
    <t>BUDVA</t>
  </si>
  <si>
    <t>6</t>
  </si>
  <si>
    <t>20206</t>
  </si>
  <si>
    <t>CETINJE</t>
  </si>
  <si>
    <t>7</t>
  </si>
  <si>
    <t>20044</t>
  </si>
  <si>
    <t>DANILOVGRAD</t>
  </si>
  <si>
    <t>8</t>
  </si>
  <si>
    <t>20273</t>
  </si>
  <si>
    <t>GUSINJE</t>
  </si>
  <si>
    <t>9</t>
  </si>
  <si>
    <t>20192</t>
  </si>
  <si>
    <t>HERCEG NOVI</t>
  </si>
  <si>
    <t>10</t>
  </si>
  <si>
    <t>20087</t>
  </si>
  <si>
    <t>KOLAŠIN</t>
  </si>
  <si>
    <t>11</t>
  </si>
  <si>
    <t>20095</t>
  </si>
  <si>
    <t>KOTOR</t>
  </si>
  <si>
    <t>12</t>
  </si>
  <si>
    <t>20109</t>
  </si>
  <si>
    <t>MOJKOVAC</t>
  </si>
  <si>
    <t>13</t>
  </si>
  <si>
    <t>20117</t>
  </si>
  <si>
    <t>NIKŠIĆ</t>
  </si>
  <si>
    <t>14</t>
  </si>
  <si>
    <t>20265</t>
  </si>
  <si>
    <t>PETNJICA</t>
  </si>
  <si>
    <t>15</t>
  </si>
  <si>
    <t>20125</t>
  </si>
  <si>
    <t>PLAV</t>
  </si>
  <si>
    <t>16</t>
  </si>
  <si>
    <t>20141</t>
  </si>
  <si>
    <t>PLJEVLJA</t>
  </si>
  <si>
    <t>17</t>
  </si>
  <si>
    <t>20133</t>
  </si>
  <si>
    <t>PLUŽINE</t>
  </si>
  <si>
    <t>18</t>
  </si>
  <si>
    <t>20176</t>
  </si>
  <si>
    <t>PODGORICA</t>
  </si>
  <si>
    <t>19</t>
  </si>
  <si>
    <t>20150</t>
  </si>
  <si>
    <t>ROŽAJE</t>
  </si>
  <si>
    <t>20</t>
  </si>
  <si>
    <t>20214</t>
  </si>
  <si>
    <t>ŠAVNIK</t>
  </si>
  <si>
    <t>21</t>
  </si>
  <si>
    <t>20168</t>
  </si>
  <si>
    <t>TIVAT</t>
  </si>
  <si>
    <t>22</t>
  </si>
  <si>
    <t xml:space="preserve">- </t>
  </si>
  <si>
    <t>TUZI</t>
  </si>
  <si>
    <t>23</t>
  </si>
  <si>
    <t>20184</t>
  </si>
  <si>
    <t>ULCINJ</t>
  </si>
  <si>
    <t>24</t>
  </si>
  <si>
    <t>20052</t>
  </si>
  <si>
    <t>ŽABLJAK</t>
  </si>
  <si>
    <t>Ukupno za CG:</t>
  </si>
  <si>
    <t>Provizija</t>
  </si>
  <si>
    <t>UKUPNO:</t>
  </si>
  <si>
    <t>Boračka - vrste davanja</t>
  </si>
  <si>
    <t>Boračka i invalidska zaštita</t>
  </si>
  <si>
    <t>2018</t>
  </si>
  <si>
    <t>Porodična invalidnina i uvecana porodična invalidnina</t>
  </si>
  <si>
    <t>Dodatak/razlika</t>
  </si>
  <si>
    <t>Dodatak</t>
  </si>
  <si>
    <t>UKUPNO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</si>
</sst>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"/>
    <numFmt numFmtId="165" formatCode="dd\.mm\.yyyy\.\ hh:mm"/>
  </numFmts>
  <fonts count="11" x14ac:knownFonts="1">
    <font>
      <sz val="11"/>
      <color indexed="8"/>
      <name val="Calibri"/>
      <family val="2"/>
      <scheme val="minor"/>
    </font>
    <font>
      <b/>
      <i/>
      <sz val="12"/>
      <color indexed="8"/>
      <name val="Calibri"/>
      <family val="2"/>
      <charset val="238"/>
      <scheme val="minor"/>
    </font>
    <font>
      <i/>
      <sz val="12"/>
      <color indexed="8"/>
      <name val="Calibri"/>
      <family val="2"/>
      <charset val="238"/>
      <scheme val="minor"/>
    </font>
    <font>
      <i/>
      <sz val="8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4"/>
      <color indexed="8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1" fontId="2" fillId="0" borderId="0" xfId="0" applyNumberFormat="1" applyFont="1"/>
    <xf numFmtId="0" fontId="2" fillId="0" borderId="0" xfId="0" applyFont="1"/>
    <xf numFmtId="1" fontId="1" fillId="0" borderId="5" xfId="0" applyNumberFormat="1" applyFont="1" applyBorder="1" applyAlignment="1">
      <alignment horizontal="left" vertical="center" wrapText="1"/>
    </xf>
    <xf numFmtId="0" fontId="1" fillId="0" borderId="5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top" wrapText="1"/>
    </xf>
    <xf numFmtId="1" fontId="2" fillId="0" borderId="4" xfId="0" applyNumberFormat="1" applyFont="1" applyBorder="1" applyAlignment="1">
      <alignment horizontal="right" vertical="top" wrapText="1"/>
    </xf>
    <xf numFmtId="4" fontId="2" fillId="0" borderId="4" xfId="0" applyNumberFormat="1" applyFont="1" applyBorder="1" applyAlignment="1">
      <alignment horizontal="right" vertical="top" wrapText="1"/>
    </xf>
    <xf numFmtId="1" fontId="0" fillId="0" borderId="3" xfId="0" applyNumberFormat="1" applyBorder="1"/>
    <xf numFmtId="0" fontId="1" fillId="0" borderId="4" xfId="0" applyNumberFormat="1" applyFont="1" applyBorder="1" applyAlignment="1">
      <alignment horizontal="right" wrapText="1"/>
    </xf>
    <xf numFmtId="1" fontId="1" fillId="0" borderId="4" xfId="0" applyNumberFormat="1" applyFont="1" applyBorder="1" applyAlignment="1">
      <alignment horizontal="right" wrapText="1"/>
    </xf>
    <xf numFmtId="4" fontId="1" fillId="0" borderId="4" xfId="0" applyNumberFormat="1" applyFont="1" applyBorder="1" applyAlignment="1">
      <alignment horizontal="right" wrapText="1"/>
    </xf>
    <xf numFmtId="1" fontId="4" fillId="0" borderId="3" xfId="0" applyNumberFormat="1" applyFont="1" applyBorder="1"/>
    <xf numFmtId="4" fontId="2" fillId="0" borderId="0" xfId="0" applyNumberFormat="1" applyFont="1"/>
    <xf numFmtId="1" fontId="5" fillId="0" borderId="0" xfId="0" applyNumberFormat="1" applyFont="1" applyBorder="1"/>
    <xf numFmtId="4" fontId="5" fillId="0" borderId="0" xfId="0" applyNumberFormat="1" applyFont="1" applyBorder="1"/>
    <xf numFmtId="1" fontId="5" fillId="2" borderId="0" xfId="0" applyNumberFormat="1" applyFont="1" applyFill="1" applyBorder="1"/>
    <xf numFmtId="4" fontId="5" fillId="0" borderId="0" xfId="0" applyNumberFormat="1" applyFont="1" applyFill="1" applyBorder="1" applyAlignment="1">
      <alignment horizontal="right" wrapText="1"/>
    </xf>
    <xf numFmtId="1" fontId="6" fillId="0" borderId="0" xfId="0" applyNumberFormat="1" applyFont="1" applyBorder="1"/>
    <xf numFmtId="4" fontId="6" fillId="0" borderId="0" xfId="0" applyNumberFormat="1" applyFont="1" applyBorder="1"/>
    <xf numFmtId="1" fontId="0" fillId="0" borderId="0" xfId="0" applyNumberFormat="1"/>
    <xf numFmtId="0" fontId="7" fillId="3" borderId="3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left"/>
    </xf>
    <xf numFmtId="3" fontId="8" fillId="0" borderId="3" xfId="0" applyNumberFormat="1" applyFont="1" applyBorder="1" applyAlignment="1">
      <alignment horizontal="right"/>
    </xf>
    <xf numFmtId="4" fontId="8" fillId="0" borderId="3" xfId="0" applyNumberFormat="1" applyFont="1" applyBorder="1" applyAlignment="1">
      <alignment horizontal="right"/>
    </xf>
    <xf numFmtId="0" fontId="8" fillId="0" borderId="6" xfId="0" applyFont="1" applyBorder="1" applyAlignment="1">
      <alignment horizontal="left"/>
    </xf>
    <xf numFmtId="0" fontId="9" fillId="0" borderId="3" xfId="0" applyFont="1" applyBorder="1"/>
    <xf numFmtId="1" fontId="9" fillId="0" borderId="3" xfId="0" applyNumberFormat="1" applyFont="1" applyBorder="1"/>
    <xf numFmtId="4" fontId="9" fillId="0" borderId="3" xfId="0" applyNumberFormat="1" applyFont="1" applyBorder="1"/>
    <xf numFmtId="4" fontId="10" fillId="0" borderId="4" xfId="0" applyNumberFormat="1" applyFont="1" applyBorder="1" applyAlignment="1">
      <alignment horizontal="right" vertical="top" wrapText="1"/>
    </xf>
    <xf numFmtId="1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left" vertical="center" wrapText="1"/>
    </xf>
    <xf numFmtId="1" fontId="1" fillId="0" borderId="4" xfId="0" applyNumberFormat="1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left" vertical="center" wrapText="1"/>
    </xf>
    <xf numFmtId="0" fontId="1" fillId="0" borderId="4" xfId="0" applyNumberFormat="1" applyFont="1" applyBorder="1" applyAlignment="1">
      <alignment horizontal="left" vertical="center" wrapText="1"/>
    </xf>
    <xf numFmtId="1" fontId="1" fillId="0" borderId="3" xfId="0" applyNumberFormat="1" applyFont="1" applyBorder="1" applyAlignment="1">
      <alignment horizontal="left" vertical="center" wrapText="1"/>
    </xf>
    <xf numFmtId="0" fontId="2" fillId="0" borderId="0" xfId="0" applyNumberFormat="1" applyFont="1" applyAlignment="1">
      <alignment horizontal="left" vertical="top" wrapText="1"/>
    </xf>
    <xf numFmtId="1" fontId="2" fillId="0" borderId="0" xfId="0" applyNumberFormat="1" applyFont="1" applyAlignment="1">
      <alignment horizontal="left" vertical="top" wrapText="1"/>
    </xf>
    <xf numFmtId="165" fontId="2" fillId="0" borderId="0" xfId="0" applyNumberFormat="1" applyFont="1" applyAlignment="1">
      <alignment horizontal="left" vertical="top" wrapText="1"/>
    </xf>
    <xf numFmtId="0" fontId="1" fillId="0" borderId="2" xfId="0" applyNumberFormat="1" applyFont="1" applyBorder="1" applyAlignment="1">
      <alignment horizontal="left" vertical="center" wrapText="1"/>
    </xf>
    <xf numFmtId="0" fontId="1" fillId="0" borderId="0" xfId="0" applyNumberFormat="1" applyFont="1" applyAlignment="1">
      <alignment horizontal="left" vertical="top" wrapText="1"/>
    </xf>
    <xf numFmtId="1" fontId="1" fillId="0" borderId="0" xfId="0" applyNumberFormat="1" applyFont="1" applyAlignment="1">
      <alignment horizontal="left" vertical="top" wrapText="1"/>
    </xf>
    <xf numFmtId="164" fontId="2" fillId="0" borderId="0" xfId="0" applyNumberFormat="1" applyFont="1" applyAlignment="1">
      <alignment horizontal="left" vertical="top" wrapText="1"/>
    </xf>
    <xf numFmtId="1" fontId="2" fillId="0" borderId="0" xfId="0" applyNumberFormat="1" applyFont="1" applyAlignment="1">
      <alignment horizontal="right" vertical="top" wrapText="1"/>
    </xf>
    <xf numFmtId="0" fontId="2" fillId="0" borderId="0" xfId="0" applyNumberFormat="1" applyFont="1" applyAlignment="1">
      <alignment horizontal="right" vertical="top" wrapText="1"/>
    </xf>
    <xf numFmtId="0" fontId="3" fillId="0" borderId="0" xfId="0" applyNumberFormat="1" applyFont="1" applyAlignment="1">
      <alignment horizontal="left" vertical="top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9"/>
  <sheetViews>
    <sheetView tabSelected="1" topLeftCell="H14" zoomScaleNormal="100" workbookViewId="0">
      <selection activeCell="T42" sqref="T42"/>
    </sheetView>
  </sheetViews>
  <sheetFormatPr defaultRowHeight="15" x14ac:dyDescent="0.25"/>
  <cols>
    <col min="1" max="1" width="4" hidden="1" customWidth="1"/>
    <col min="2" max="2" width="8.140625" hidden="1" customWidth="1"/>
    <col min="3" max="3" width="15.85546875" bestFit="1" customWidth="1"/>
    <col min="4" max="4" width="9.7109375" style="20" customWidth="1"/>
    <col min="5" max="5" width="12.7109375" customWidth="1"/>
    <col min="6" max="6" width="9.7109375" style="20" customWidth="1"/>
    <col min="7" max="7" width="12.7109375" customWidth="1"/>
    <col min="8" max="8" width="9.7109375" style="20" customWidth="1"/>
    <col min="9" max="9" width="12.7109375" customWidth="1"/>
    <col min="10" max="10" width="9.7109375" style="20" customWidth="1"/>
    <col min="11" max="11" width="12.7109375" customWidth="1"/>
    <col min="12" max="12" width="9.7109375" style="20" customWidth="1"/>
    <col min="13" max="13" width="12.7109375" customWidth="1"/>
    <col min="14" max="14" width="9.7109375" style="20" customWidth="1"/>
    <col min="15" max="15" width="12.7109375" customWidth="1"/>
    <col min="16" max="16" width="9.7109375" style="20" customWidth="1"/>
    <col min="17" max="17" width="12.7109375" customWidth="1"/>
    <col min="18" max="18" width="9.7109375" style="20" customWidth="1"/>
    <col min="19" max="19" width="12.7109375" customWidth="1"/>
    <col min="20" max="20" width="9.7109375" style="20" customWidth="1"/>
    <col min="21" max="21" width="12.7109375" customWidth="1"/>
    <col min="22" max="22" width="9.7109375" style="20" customWidth="1"/>
    <col min="23" max="23" width="12.7109375" customWidth="1"/>
    <col min="24" max="24" width="9.7109375" style="20" customWidth="1"/>
    <col min="25" max="25" width="12.7109375" customWidth="1"/>
    <col min="26" max="26" width="9.7109375" style="20" customWidth="1"/>
    <col min="27" max="27" width="12.7109375" customWidth="1"/>
    <col min="28" max="28" width="9.7109375" style="20" customWidth="1"/>
    <col min="29" max="29" width="12.7109375" customWidth="1"/>
    <col min="30" max="30" width="9.140625" customWidth="1"/>
  </cols>
  <sheetData>
    <row r="1" spans="1:30" ht="20.100000000000001" customHeight="1" x14ac:dyDescent="0.25">
      <c r="A1" s="41" t="s">
        <v>0</v>
      </c>
      <c r="B1" s="41"/>
      <c r="C1" s="41"/>
      <c r="D1" s="42"/>
      <c r="E1" s="41"/>
      <c r="F1" s="42"/>
      <c r="G1" s="41"/>
      <c r="H1" s="42"/>
      <c r="I1" s="41"/>
      <c r="J1" s="42"/>
      <c r="K1" s="41"/>
      <c r="L1" s="42"/>
      <c r="M1" s="41"/>
      <c r="N1" s="42"/>
      <c r="O1" s="41"/>
      <c r="P1" s="42"/>
      <c r="Q1" s="41"/>
      <c r="R1" s="42"/>
      <c r="S1" s="41"/>
      <c r="T1" s="42"/>
      <c r="U1" s="41"/>
      <c r="V1" s="42"/>
      <c r="W1" s="41"/>
      <c r="X1" s="42"/>
      <c r="Y1" s="41"/>
      <c r="Z1" s="42"/>
      <c r="AA1" s="41"/>
      <c r="AB1" s="42"/>
      <c r="AC1" s="41"/>
    </row>
    <row r="2" spans="1:30" ht="15" customHeight="1" x14ac:dyDescent="0.25">
      <c r="A2" s="37" t="s">
        <v>1</v>
      </c>
      <c r="B2" s="37"/>
      <c r="C2" s="37"/>
      <c r="D2" s="38">
        <v>202206</v>
      </c>
      <c r="E2" s="43"/>
      <c r="F2" s="38"/>
      <c r="G2" s="43"/>
      <c r="H2" s="1"/>
      <c r="I2" s="2"/>
      <c r="J2" s="1"/>
      <c r="K2" s="2"/>
      <c r="L2" s="1"/>
      <c r="M2" s="2"/>
      <c r="N2" s="1"/>
      <c r="O2" s="2"/>
      <c r="P2" s="1"/>
      <c r="Q2" s="2"/>
      <c r="R2" s="1"/>
      <c r="S2" s="2"/>
      <c r="T2" s="1"/>
      <c r="U2" s="2"/>
      <c r="V2" s="1"/>
      <c r="W2" s="2"/>
      <c r="X2" s="44"/>
      <c r="Y2" s="45"/>
      <c r="Z2" s="44"/>
      <c r="AA2" s="45"/>
      <c r="AB2" s="44"/>
      <c r="AC2" s="45"/>
    </row>
    <row r="3" spans="1:30" ht="23.25" customHeight="1" x14ac:dyDescent="0.25">
      <c r="A3" s="46" t="s">
        <v>2</v>
      </c>
      <c r="B3" s="46"/>
      <c r="C3" s="46"/>
      <c r="D3" s="38" t="s">
        <v>3</v>
      </c>
      <c r="E3" s="37"/>
      <c r="F3" s="38"/>
      <c r="G3" s="37"/>
      <c r="H3" s="1"/>
      <c r="I3" s="2"/>
      <c r="J3" s="1"/>
      <c r="K3" s="2"/>
      <c r="L3" s="1"/>
      <c r="M3" s="2"/>
      <c r="N3" s="1"/>
      <c r="O3" s="2"/>
      <c r="P3" s="1"/>
      <c r="Q3" s="2"/>
      <c r="R3" s="1"/>
      <c r="S3" s="2"/>
      <c r="T3" s="1"/>
      <c r="U3" s="2"/>
      <c r="V3" s="1"/>
      <c r="W3" s="2"/>
      <c r="X3" s="1"/>
      <c r="Y3" s="2"/>
      <c r="Z3" s="1"/>
      <c r="AA3" s="2"/>
      <c r="AB3" s="1"/>
      <c r="AC3" s="2"/>
    </row>
    <row r="4" spans="1:30" ht="15" customHeight="1" x14ac:dyDescent="0.25">
      <c r="A4" s="37"/>
      <c r="B4" s="37"/>
      <c r="C4" s="37"/>
      <c r="D4" s="38"/>
      <c r="E4" s="39"/>
      <c r="F4" s="38"/>
      <c r="G4" s="39"/>
      <c r="H4" s="1"/>
      <c r="I4" s="2"/>
      <c r="J4" s="1"/>
      <c r="K4" s="2"/>
      <c r="L4" s="1"/>
      <c r="M4" s="2"/>
      <c r="N4" s="1"/>
      <c r="O4" s="2"/>
      <c r="P4" s="1"/>
      <c r="Q4" s="2"/>
      <c r="R4" s="1"/>
      <c r="S4" s="2"/>
      <c r="T4" s="1"/>
      <c r="U4" s="2"/>
      <c r="V4" s="1"/>
      <c r="W4" s="2"/>
      <c r="X4" s="1"/>
      <c r="Y4" s="2"/>
      <c r="Z4" s="1"/>
      <c r="AA4" s="2"/>
      <c r="AB4" s="1"/>
      <c r="AC4" s="2"/>
    </row>
    <row r="5" spans="1:30" ht="20.100000000000001" customHeight="1" x14ac:dyDescent="0.25">
      <c r="A5" s="37"/>
      <c r="B5" s="37"/>
      <c r="C5" s="37"/>
      <c r="D5" s="38"/>
      <c r="E5" s="37"/>
      <c r="F5" s="38"/>
      <c r="G5" s="37"/>
      <c r="H5" s="38"/>
      <c r="I5" s="37"/>
      <c r="J5" s="38"/>
      <c r="K5" s="37"/>
      <c r="L5" s="38"/>
      <c r="M5" s="37"/>
      <c r="N5" s="38"/>
      <c r="O5" s="37"/>
      <c r="P5" s="38"/>
      <c r="Q5" s="37"/>
      <c r="R5" s="38"/>
      <c r="S5" s="37"/>
      <c r="T5" s="38"/>
      <c r="U5" s="37"/>
      <c r="V5" s="38"/>
      <c r="W5" s="37"/>
      <c r="X5" s="38"/>
      <c r="Y5" s="37"/>
      <c r="Z5" s="38"/>
      <c r="AA5" s="37"/>
      <c r="AB5" s="38"/>
      <c r="AC5" s="37"/>
    </row>
    <row r="6" spans="1:30" ht="75" customHeight="1" x14ac:dyDescent="0.25">
      <c r="A6" s="34" t="s">
        <v>4</v>
      </c>
      <c r="B6" s="34" t="s">
        <v>5</v>
      </c>
      <c r="C6" s="34" t="s">
        <v>6</v>
      </c>
      <c r="D6" s="32" t="s">
        <v>7</v>
      </c>
      <c r="E6" s="40"/>
      <c r="F6" s="32" t="s">
        <v>8</v>
      </c>
      <c r="G6" s="40"/>
      <c r="H6" s="32" t="s">
        <v>9</v>
      </c>
      <c r="I6" s="40"/>
      <c r="J6" s="32" t="s">
        <v>10</v>
      </c>
      <c r="K6" s="40"/>
      <c r="L6" s="32" t="s">
        <v>11</v>
      </c>
      <c r="M6" s="40"/>
      <c r="N6" s="32" t="s">
        <v>12</v>
      </c>
      <c r="O6" s="40"/>
      <c r="P6" s="32" t="s">
        <v>13</v>
      </c>
      <c r="Q6" s="40"/>
      <c r="R6" s="32" t="s">
        <v>14</v>
      </c>
      <c r="S6" s="40"/>
      <c r="T6" s="32" t="s">
        <v>15</v>
      </c>
      <c r="U6" s="40"/>
      <c r="V6" s="30" t="s">
        <v>16</v>
      </c>
      <c r="W6" s="31"/>
      <c r="X6" s="30" t="s">
        <v>17</v>
      </c>
      <c r="Y6" s="31"/>
      <c r="Z6" s="30" t="s">
        <v>18</v>
      </c>
      <c r="AA6" s="31"/>
      <c r="AB6" s="32" t="s">
        <v>19</v>
      </c>
      <c r="AC6" s="34" t="s">
        <v>20</v>
      </c>
      <c r="AD6" s="36" t="s">
        <v>21</v>
      </c>
    </row>
    <row r="7" spans="1:30" ht="45" customHeight="1" x14ac:dyDescent="0.25">
      <c r="A7" s="35"/>
      <c r="B7" s="35"/>
      <c r="C7" s="35"/>
      <c r="D7" s="3" t="s">
        <v>19</v>
      </c>
      <c r="E7" s="4" t="s">
        <v>22</v>
      </c>
      <c r="F7" s="3" t="s">
        <v>19</v>
      </c>
      <c r="G7" s="4" t="s">
        <v>22</v>
      </c>
      <c r="H7" s="3" t="s">
        <v>19</v>
      </c>
      <c r="I7" s="4" t="s">
        <v>22</v>
      </c>
      <c r="J7" s="3" t="s">
        <v>19</v>
      </c>
      <c r="K7" s="4" t="s">
        <v>22</v>
      </c>
      <c r="L7" s="3" t="s">
        <v>19</v>
      </c>
      <c r="M7" s="4" t="s">
        <v>22</v>
      </c>
      <c r="N7" s="3" t="s">
        <v>19</v>
      </c>
      <c r="O7" s="4" t="s">
        <v>22</v>
      </c>
      <c r="P7" s="3" t="s">
        <v>19</v>
      </c>
      <c r="Q7" s="4" t="s">
        <v>22</v>
      </c>
      <c r="R7" s="3" t="s">
        <v>19</v>
      </c>
      <c r="S7" s="4" t="s">
        <v>22</v>
      </c>
      <c r="T7" s="3" t="s">
        <v>19</v>
      </c>
      <c r="U7" s="4" t="s">
        <v>22</v>
      </c>
      <c r="V7" s="3" t="s">
        <v>19</v>
      </c>
      <c r="W7" s="4" t="s">
        <v>22</v>
      </c>
      <c r="X7" s="3" t="s">
        <v>19</v>
      </c>
      <c r="Y7" s="4" t="s">
        <v>22</v>
      </c>
      <c r="Z7" s="3" t="s">
        <v>19</v>
      </c>
      <c r="AA7" s="4" t="s">
        <v>22</v>
      </c>
      <c r="AB7" s="33"/>
      <c r="AC7" s="35"/>
      <c r="AD7" s="36"/>
    </row>
    <row r="8" spans="1:30" ht="20.100000000000001" customHeight="1" x14ac:dyDescent="0.25">
      <c r="A8" s="5" t="s">
        <v>23</v>
      </c>
      <c r="B8" s="5" t="s">
        <v>24</v>
      </c>
      <c r="C8" s="5" t="s">
        <v>25</v>
      </c>
      <c r="D8" s="6">
        <v>15</v>
      </c>
      <c r="E8" s="29">
        <v>1272.67</v>
      </c>
      <c r="F8" s="6">
        <v>1</v>
      </c>
      <c r="G8" s="7">
        <v>43.17</v>
      </c>
      <c r="H8" s="6">
        <v>0</v>
      </c>
      <c r="I8" s="7">
        <v>0</v>
      </c>
      <c r="J8" s="6">
        <v>6</v>
      </c>
      <c r="K8" s="7">
        <v>383.4</v>
      </c>
      <c r="L8" s="6">
        <v>6</v>
      </c>
      <c r="M8" s="7">
        <v>665.92</v>
      </c>
      <c r="N8" s="6">
        <v>1</v>
      </c>
      <c r="O8" s="7">
        <v>25.86</v>
      </c>
      <c r="P8" s="6">
        <v>0</v>
      </c>
      <c r="Q8" s="7">
        <v>0</v>
      </c>
      <c r="R8" s="6">
        <v>0</v>
      </c>
      <c r="S8" s="7">
        <v>0</v>
      </c>
      <c r="T8" s="6">
        <v>4</v>
      </c>
      <c r="U8" s="7">
        <v>0</v>
      </c>
      <c r="V8" s="6">
        <v>0</v>
      </c>
      <c r="W8" s="7">
        <v>0</v>
      </c>
      <c r="X8" s="6">
        <v>0</v>
      </c>
      <c r="Y8" s="7">
        <v>0</v>
      </c>
      <c r="Z8" s="6">
        <v>0</v>
      </c>
      <c r="AA8" s="7">
        <v>0</v>
      </c>
      <c r="AB8" s="6">
        <v>23</v>
      </c>
      <c r="AC8" s="7">
        <v>2391.02</v>
      </c>
      <c r="AD8" s="8">
        <f>D8+F8+H8+J8+L8+N8+P8+R8+T8+V8+X8+Z8</f>
        <v>33</v>
      </c>
    </row>
    <row r="9" spans="1:30" ht="20.100000000000001" customHeight="1" x14ac:dyDescent="0.25">
      <c r="A9" s="5" t="s">
        <v>26</v>
      </c>
      <c r="B9" s="5" t="s">
        <v>27</v>
      </c>
      <c r="C9" s="5" t="s">
        <v>28</v>
      </c>
      <c r="D9" s="6">
        <v>52</v>
      </c>
      <c r="E9" s="29">
        <v>8072.22</v>
      </c>
      <c r="F9" s="6">
        <v>3</v>
      </c>
      <c r="G9" s="7">
        <v>1251.17</v>
      </c>
      <c r="H9" s="6">
        <v>8</v>
      </c>
      <c r="I9" s="7">
        <v>912.8</v>
      </c>
      <c r="J9" s="6">
        <v>27</v>
      </c>
      <c r="K9" s="7">
        <v>3161.46</v>
      </c>
      <c r="L9" s="6">
        <v>11</v>
      </c>
      <c r="M9" s="7">
        <v>1324.64</v>
      </c>
      <c r="N9" s="6">
        <v>0</v>
      </c>
      <c r="O9" s="7">
        <v>0</v>
      </c>
      <c r="P9" s="6">
        <v>0</v>
      </c>
      <c r="Q9" s="7">
        <v>0</v>
      </c>
      <c r="R9" s="6">
        <v>3</v>
      </c>
      <c r="S9" s="7">
        <v>1443.35</v>
      </c>
      <c r="T9" s="6">
        <v>5</v>
      </c>
      <c r="U9" s="7">
        <v>0</v>
      </c>
      <c r="V9" s="6">
        <v>0</v>
      </c>
      <c r="W9" s="7">
        <v>0</v>
      </c>
      <c r="X9" s="6">
        <v>0</v>
      </c>
      <c r="Y9" s="7">
        <v>0</v>
      </c>
      <c r="Z9" s="6">
        <v>0</v>
      </c>
      <c r="AA9" s="7">
        <v>0</v>
      </c>
      <c r="AB9" s="6">
        <v>81</v>
      </c>
      <c r="AC9" s="7">
        <v>16165.64</v>
      </c>
      <c r="AD9" s="8">
        <f t="shared" ref="AD9:AD31" si="0">D9+F9+H9+J9+L9+N9+P9+R9+T9+V9+X9+Z9</f>
        <v>109</v>
      </c>
    </row>
    <row r="10" spans="1:30" ht="20.100000000000001" customHeight="1" x14ac:dyDescent="0.25">
      <c r="A10" s="5" t="s">
        <v>29</v>
      </c>
      <c r="B10" s="5" t="s">
        <v>30</v>
      </c>
      <c r="C10" s="5" t="s">
        <v>31</v>
      </c>
      <c r="D10" s="6">
        <v>62</v>
      </c>
      <c r="E10" s="29">
        <v>7517.26</v>
      </c>
      <c r="F10" s="6">
        <v>2</v>
      </c>
      <c r="G10" s="7">
        <v>931.99</v>
      </c>
      <c r="H10" s="6">
        <v>2</v>
      </c>
      <c r="I10" s="7">
        <v>325.56</v>
      </c>
      <c r="J10" s="6">
        <v>35</v>
      </c>
      <c r="K10" s="7">
        <v>6130.32</v>
      </c>
      <c r="L10" s="6">
        <v>14</v>
      </c>
      <c r="M10" s="7">
        <v>1781.38</v>
      </c>
      <c r="N10" s="6">
        <v>0</v>
      </c>
      <c r="O10" s="7">
        <v>0</v>
      </c>
      <c r="P10" s="6">
        <v>0</v>
      </c>
      <c r="Q10" s="7">
        <v>0</v>
      </c>
      <c r="R10" s="6">
        <v>3</v>
      </c>
      <c r="S10" s="7">
        <v>1443.35</v>
      </c>
      <c r="T10" s="6">
        <v>17</v>
      </c>
      <c r="U10" s="7">
        <v>0</v>
      </c>
      <c r="V10" s="6">
        <v>0</v>
      </c>
      <c r="W10" s="7">
        <v>0</v>
      </c>
      <c r="X10" s="6">
        <v>0</v>
      </c>
      <c r="Y10" s="7">
        <v>0</v>
      </c>
      <c r="Z10" s="6">
        <v>0</v>
      </c>
      <c r="AA10" s="7">
        <v>0</v>
      </c>
      <c r="AB10" s="6">
        <v>98</v>
      </c>
      <c r="AC10" s="7">
        <v>18129.86</v>
      </c>
      <c r="AD10" s="8">
        <f t="shared" si="0"/>
        <v>135</v>
      </c>
    </row>
    <row r="11" spans="1:30" ht="20.100000000000001" customHeight="1" x14ac:dyDescent="0.25">
      <c r="A11" s="5" t="s">
        <v>32</v>
      </c>
      <c r="B11" s="5" t="s">
        <v>33</v>
      </c>
      <c r="C11" s="5" t="s">
        <v>34</v>
      </c>
      <c r="D11" s="6">
        <v>86</v>
      </c>
      <c r="E11" s="29">
        <v>12619.78</v>
      </c>
      <c r="F11" s="6">
        <v>5</v>
      </c>
      <c r="G11" s="7">
        <v>2195.89</v>
      </c>
      <c r="H11" s="6">
        <v>6</v>
      </c>
      <c r="I11" s="7">
        <v>880.91</v>
      </c>
      <c r="J11" s="6">
        <v>49</v>
      </c>
      <c r="K11" s="7">
        <v>6865.25</v>
      </c>
      <c r="L11" s="6">
        <v>50</v>
      </c>
      <c r="M11" s="7">
        <v>6016.68</v>
      </c>
      <c r="N11" s="6">
        <v>6</v>
      </c>
      <c r="O11" s="7">
        <v>179.85</v>
      </c>
      <c r="P11" s="6">
        <v>1</v>
      </c>
      <c r="Q11" s="7">
        <v>37.020000000000003</v>
      </c>
      <c r="R11" s="6">
        <v>4</v>
      </c>
      <c r="S11" s="7">
        <v>1150.27</v>
      </c>
      <c r="T11" s="6">
        <v>27</v>
      </c>
      <c r="U11" s="7">
        <v>0</v>
      </c>
      <c r="V11" s="6">
        <v>0</v>
      </c>
      <c r="W11" s="7">
        <v>0</v>
      </c>
      <c r="X11" s="6">
        <v>1</v>
      </c>
      <c r="Y11" s="7">
        <v>638.34</v>
      </c>
      <c r="Z11" s="6">
        <v>0</v>
      </c>
      <c r="AA11" s="7">
        <v>0</v>
      </c>
      <c r="AB11" s="6">
        <v>144</v>
      </c>
      <c r="AC11" s="7">
        <v>30583.99</v>
      </c>
      <c r="AD11" s="8">
        <f t="shared" si="0"/>
        <v>235</v>
      </c>
    </row>
    <row r="12" spans="1:30" ht="20.100000000000001" customHeight="1" x14ac:dyDescent="0.25">
      <c r="A12" s="5" t="s">
        <v>35</v>
      </c>
      <c r="B12" s="5" t="s">
        <v>36</v>
      </c>
      <c r="C12" s="5" t="s">
        <v>37</v>
      </c>
      <c r="D12" s="6">
        <v>9</v>
      </c>
      <c r="E12" s="29">
        <v>734.04</v>
      </c>
      <c r="F12" s="6">
        <v>0</v>
      </c>
      <c r="G12" s="7">
        <v>0</v>
      </c>
      <c r="H12" s="6">
        <v>0</v>
      </c>
      <c r="I12" s="7">
        <v>0</v>
      </c>
      <c r="J12" s="6">
        <v>8</v>
      </c>
      <c r="K12" s="7">
        <v>862.31</v>
      </c>
      <c r="L12" s="6">
        <v>2</v>
      </c>
      <c r="M12" s="7">
        <v>250.96</v>
      </c>
      <c r="N12" s="6">
        <v>0</v>
      </c>
      <c r="O12" s="7">
        <v>0</v>
      </c>
      <c r="P12" s="6">
        <v>0</v>
      </c>
      <c r="Q12" s="7">
        <v>0</v>
      </c>
      <c r="R12" s="6">
        <v>1</v>
      </c>
      <c r="S12" s="7">
        <v>358.07</v>
      </c>
      <c r="T12" s="6">
        <v>1</v>
      </c>
      <c r="U12" s="7">
        <v>0</v>
      </c>
      <c r="V12" s="6">
        <v>0</v>
      </c>
      <c r="W12" s="7">
        <v>0</v>
      </c>
      <c r="X12" s="6">
        <v>0</v>
      </c>
      <c r="Y12" s="7">
        <v>0</v>
      </c>
      <c r="Z12" s="6">
        <v>0</v>
      </c>
      <c r="AA12" s="7">
        <v>0</v>
      </c>
      <c r="AB12" s="6">
        <v>17</v>
      </c>
      <c r="AC12" s="7">
        <v>2205.38</v>
      </c>
      <c r="AD12" s="8">
        <f t="shared" si="0"/>
        <v>21</v>
      </c>
    </row>
    <row r="13" spans="1:30" ht="20.100000000000001" customHeight="1" x14ac:dyDescent="0.25">
      <c r="A13" s="5" t="s">
        <v>38</v>
      </c>
      <c r="B13" s="5" t="s">
        <v>39</v>
      </c>
      <c r="C13" s="5" t="s">
        <v>40</v>
      </c>
      <c r="D13" s="6">
        <v>30</v>
      </c>
      <c r="E13" s="29">
        <v>4158.04</v>
      </c>
      <c r="F13" s="6">
        <v>0</v>
      </c>
      <c r="G13" s="7">
        <v>0</v>
      </c>
      <c r="H13" s="6">
        <v>4</v>
      </c>
      <c r="I13" s="7">
        <v>606.44000000000005</v>
      </c>
      <c r="J13" s="6">
        <v>34</v>
      </c>
      <c r="K13" s="7">
        <v>3353.56</v>
      </c>
      <c r="L13" s="6">
        <v>13</v>
      </c>
      <c r="M13" s="7">
        <v>1446.5</v>
      </c>
      <c r="N13" s="6">
        <v>3</v>
      </c>
      <c r="O13" s="7">
        <v>85.12</v>
      </c>
      <c r="P13" s="6">
        <v>0</v>
      </c>
      <c r="Q13" s="7">
        <v>0</v>
      </c>
      <c r="R13" s="6">
        <v>1</v>
      </c>
      <c r="S13" s="7">
        <v>249.56</v>
      </c>
      <c r="T13" s="6">
        <v>11</v>
      </c>
      <c r="U13" s="7">
        <v>0</v>
      </c>
      <c r="V13" s="6">
        <v>0</v>
      </c>
      <c r="W13" s="7">
        <v>0</v>
      </c>
      <c r="X13" s="6">
        <v>0</v>
      </c>
      <c r="Y13" s="7">
        <v>0</v>
      </c>
      <c r="Z13" s="6">
        <v>0</v>
      </c>
      <c r="AA13" s="7">
        <v>0</v>
      </c>
      <c r="AB13" s="6">
        <v>67</v>
      </c>
      <c r="AC13" s="7">
        <v>9899.2199999999993</v>
      </c>
      <c r="AD13" s="8">
        <f t="shared" si="0"/>
        <v>96</v>
      </c>
    </row>
    <row r="14" spans="1:30" ht="20.100000000000001" customHeight="1" x14ac:dyDescent="0.25">
      <c r="A14" s="5" t="s">
        <v>41</v>
      </c>
      <c r="B14" s="5" t="s">
        <v>42</v>
      </c>
      <c r="C14" s="5" t="s">
        <v>43</v>
      </c>
      <c r="D14" s="6">
        <v>41</v>
      </c>
      <c r="E14" s="29">
        <v>7598.59</v>
      </c>
      <c r="F14" s="6">
        <v>4</v>
      </c>
      <c r="G14" s="7">
        <v>1991.63</v>
      </c>
      <c r="H14" s="6">
        <v>7</v>
      </c>
      <c r="I14" s="7">
        <v>944.74</v>
      </c>
      <c r="J14" s="6">
        <v>25</v>
      </c>
      <c r="K14" s="7">
        <v>2172.09</v>
      </c>
      <c r="L14" s="6">
        <v>7</v>
      </c>
      <c r="M14" s="7">
        <v>796.74</v>
      </c>
      <c r="N14" s="6">
        <v>1</v>
      </c>
      <c r="O14" s="7">
        <v>37.020000000000003</v>
      </c>
      <c r="P14" s="6">
        <v>0</v>
      </c>
      <c r="Q14" s="7">
        <v>0</v>
      </c>
      <c r="R14" s="6">
        <v>5</v>
      </c>
      <c r="S14" s="7">
        <v>1833.96</v>
      </c>
      <c r="T14" s="6">
        <v>4</v>
      </c>
      <c r="U14" s="7">
        <v>0</v>
      </c>
      <c r="V14" s="6">
        <v>0</v>
      </c>
      <c r="W14" s="7">
        <v>0</v>
      </c>
      <c r="X14" s="6">
        <v>0</v>
      </c>
      <c r="Y14" s="7">
        <v>0</v>
      </c>
      <c r="Z14" s="6">
        <v>0</v>
      </c>
      <c r="AA14" s="7">
        <v>0</v>
      </c>
      <c r="AB14" s="6">
        <v>68</v>
      </c>
      <c r="AC14" s="7">
        <v>15374.77</v>
      </c>
      <c r="AD14" s="8">
        <f t="shared" si="0"/>
        <v>94</v>
      </c>
    </row>
    <row r="15" spans="1:30" ht="20.100000000000001" customHeight="1" x14ac:dyDescent="0.25">
      <c r="A15" s="5" t="s">
        <v>44</v>
      </c>
      <c r="B15" s="5" t="s">
        <v>45</v>
      </c>
      <c r="C15" s="5" t="s">
        <v>46</v>
      </c>
      <c r="D15" s="6">
        <v>13</v>
      </c>
      <c r="E15" s="29">
        <v>1704.44</v>
      </c>
      <c r="F15" s="6">
        <v>0</v>
      </c>
      <c r="G15" s="7">
        <v>0</v>
      </c>
      <c r="H15" s="6">
        <v>0</v>
      </c>
      <c r="I15" s="7">
        <v>0</v>
      </c>
      <c r="J15" s="6">
        <v>4</v>
      </c>
      <c r="K15" s="7">
        <v>255.6</v>
      </c>
      <c r="L15" s="6">
        <v>13</v>
      </c>
      <c r="M15" s="7">
        <v>1529.1</v>
      </c>
      <c r="N15" s="6">
        <v>0</v>
      </c>
      <c r="O15" s="7">
        <v>0</v>
      </c>
      <c r="P15" s="6">
        <v>0</v>
      </c>
      <c r="Q15" s="7">
        <v>0</v>
      </c>
      <c r="R15" s="6">
        <v>1</v>
      </c>
      <c r="S15" s="7">
        <v>542.64</v>
      </c>
      <c r="T15" s="6">
        <v>7</v>
      </c>
      <c r="U15" s="7">
        <v>0</v>
      </c>
      <c r="V15" s="6">
        <v>0</v>
      </c>
      <c r="W15" s="7">
        <v>0</v>
      </c>
      <c r="X15" s="6">
        <v>0</v>
      </c>
      <c r="Y15" s="7">
        <v>0</v>
      </c>
      <c r="Z15" s="6">
        <v>0</v>
      </c>
      <c r="AA15" s="7">
        <v>0</v>
      </c>
      <c r="AB15" s="6">
        <v>21</v>
      </c>
      <c r="AC15" s="7">
        <v>4031.78</v>
      </c>
      <c r="AD15" s="8">
        <f t="shared" si="0"/>
        <v>38</v>
      </c>
    </row>
    <row r="16" spans="1:30" ht="20.100000000000001" customHeight="1" x14ac:dyDescent="0.25">
      <c r="A16" s="5" t="s">
        <v>47</v>
      </c>
      <c r="B16" s="5" t="s">
        <v>48</v>
      </c>
      <c r="C16" s="5" t="s">
        <v>49</v>
      </c>
      <c r="D16" s="6">
        <v>37</v>
      </c>
      <c r="E16" s="29">
        <v>5767.29</v>
      </c>
      <c r="F16" s="6">
        <v>0</v>
      </c>
      <c r="G16" s="7">
        <v>0</v>
      </c>
      <c r="H16" s="6">
        <v>8</v>
      </c>
      <c r="I16" s="7">
        <v>887.27</v>
      </c>
      <c r="J16" s="6">
        <v>34</v>
      </c>
      <c r="K16" s="7">
        <v>6385.52</v>
      </c>
      <c r="L16" s="6">
        <v>4</v>
      </c>
      <c r="M16" s="7">
        <v>493.2</v>
      </c>
      <c r="N16" s="6">
        <v>0</v>
      </c>
      <c r="O16" s="7">
        <v>0</v>
      </c>
      <c r="P16" s="6">
        <v>0</v>
      </c>
      <c r="Q16" s="7">
        <v>0</v>
      </c>
      <c r="R16" s="6">
        <v>0</v>
      </c>
      <c r="S16" s="7">
        <v>0</v>
      </c>
      <c r="T16" s="6">
        <v>3</v>
      </c>
      <c r="U16" s="7">
        <v>0</v>
      </c>
      <c r="V16" s="6">
        <v>0</v>
      </c>
      <c r="W16" s="7">
        <v>0</v>
      </c>
      <c r="X16" s="6">
        <v>0</v>
      </c>
      <c r="Y16" s="7">
        <v>0</v>
      </c>
      <c r="Z16" s="6">
        <v>0</v>
      </c>
      <c r="AA16" s="7">
        <v>0</v>
      </c>
      <c r="AB16" s="6">
        <v>70</v>
      </c>
      <c r="AC16" s="7">
        <v>13533.28</v>
      </c>
      <c r="AD16" s="8">
        <f t="shared" si="0"/>
        <v>86</v>
      </c>
    </row>
    <row r="17" spans="1:30" ht="20.100000000000001" customHeight="1" x14ac:dyDescent="0.25">
      <c r="A17" s="5" t="s">
        <v>50</v>
      </c>
      <c r="B17" s="5" t="s">
        <v>51</v>
      </c>
      <c r="C17" s="5" t="s">
        <v>52</v>
      </c>
      <c r="D17" s="6">
        <v>25</v>
      </c>
      <c r="E17" s="29">
        <v>3589.09</v>
      </c>
      <c r="F17" s="6">
        <v>4</v>
      </c>
      <c r="G17" s="7">
        <v>810.03</v>
      </c>
      <c r="H17" s="6">
        <v>5</v>
      </c>
      <c r="I17" s="7">
        <v>695.8</v>
      </c>
      <c r="J17" s="6">
        <v>13</v>
      </c>
      <c r="K17" s="7">
        <v>894.6</v>
      </c>
      <c r="L17" s="6">
        <v>23</v>
      </c>
      <c r="M17" s="7">
        <v>2628.79</v>
      </c>
      <c r="N17" s="6">
        <v>2</v>
      </c>
      <c r="O17" s="7">
        <v>57.07</v>
      </c>
      <c r="P17" s="6">
        <v>0</v>
      </c>
      <c r="Q17" s="7">
        <v>0</v>
      </c>
      <c r="R17" s="6">
        <v>0</v>
      </c>
      <c r="S17" s="7">
        <v>0</v>
      </c>
      <c r="T17" s="6">
        <v>16</v>
      </c>
      <c r="U17" s="7">
        <v>0</v>
      </c>
      <c r="V17" s="6">
        <v>0</v>
      </c>
      <c r="W17" s="7">
        <v>0</v>
      </c>
      <c r="X17" s="6">
        <v>0</v>
      </c>
      <c r="Y17" s="7">
        <v>0</v>
      </c>
      <c r="Z17" s="6">
        <v>0</v>
      </c>
      <c r="AA17" s="7">
        <v>0</v>
      </c>
      <c r="AB17" s="6">
        <v>49</v>
      </c>
      <c r="AC17" s="7">
        <v>8675.3799999999992</v>
      </c>
      <c r="AD17" s="8">
        <f t="shared" si="0"/>
        <v>88</v>
      </c>
    </row>
    <row r="18" spans="1:30" ht="20.100000000000001" customHeight="1" x14ac:dyDescent="0.25">
      <c r="A18" s="5" t="s">
        <v>53</v>
      </c>
      <c r="B18" s="5" t="s">
        <v>54</v>
      </c>
      <c r="C18" s="5" t="s">
        <v>55</v>
      </c>
      <c r="D18" s="6">
        <v>24</v>
      </c>
      <c r="E18" s="29">
        <v>4162.71</v>
      </c>
      <c r="F18" s="6">
        <v>2</v>
      </c>
      <c r="G18" s="7">
        <v>931.99</v>
      </c>
      <c r="H18" s="6">
        <v>3</v>
      </c>
      <c r="I18" s="7">
        <v>414.92</v>
      </c>
      <c r="J18" s="6">
        <v>24</v>
      </c>
      <c r="K18" s="7">
        <v>2969.76</v>
      </c>
      <c r="L18" s="6">
        <v>5</v>
      </c>
      <c r="M18" s="7">
        <v>852.93</v>
      </c>
      <c r="N18" s="6">
        <v>0</v>
      </c>
      <c r="O18" s="7">
        <v>0</v>
      </c>
      <c r="P18" s="6">
        <v>0</v>
      </c>
      <c r="Q18" s="7">
        <v>0</v>
      </c>
      <c r="R18" s="6">
        <v>0</v>
      </c>
      <c r="S18" s="7">
        <v>0</v>
      </c>
      <c r="T18" s="6">
        <v>5</v>
      </c>
      <c r="U18" s="7">
        <v>0</v>
      </c>
      <c r="V18" s="6">
        <v>0</v>
      </c>
      <c r="W18" s="7">
        <v>0</v>
      </c>
      <c r="X18" s="6">
        <v>0</v>
      </c>
      <c r="Y18" s="7">
        <v>0</v>
      </c>
      <c r="Z18" s="6">
        <v>0</v>
      </c>
      <c r="AA18" s="7">
        <v>0</v>
      </c>
      <c r="AB18" s="6">
        <v>48</v>
      </c>
      <c r="AC18" s="7">
        <v>9332.31</v>
      </c>
      <c r="AD18" s="8">
        <f t="shared" si="0"/>
        <v>63</v>
      </c>
    </row>
    <row r="19" spans="1:30" ht="20.100000000000001" customHeight="1" x14ac:dyDescent="0.25">
      <c r="A19" s="5" t="s">
        <v>56</v>
      </c>
      <c r="B19" s="5" t="s">
        <v>57</v>
      </c>
      <c r="C19" s="5" t="s">
        <v>58</v>
      </c>
      <c r="D19" s="6">
        <v>43</v>
      </c>
      <c r="E19" s="29">
        <v>4753.9799999999996</v>
      </c>
      <c r="F19" s="6">
        <v>1</v>
      </c>
      <c r="G19" s="7">
        <v>421.3</v>
      </c>
      <c r="H19" s="6">
        <v>3</v>
      </c>
      <c r="I19" s="7">
        <v>370.24</v>
      </c>
      <c r="J19" s="6">
        <v>11</v>
      </c>
      <c r="K19" s="7">
        <v>2298.6999999999998</v>
      </c>
      <c r="L19" s="6">
        <v>14</v>
      </c>
      <c r="M19" s="7">
        <v>1696.04</v>
      </c>
      <c r="N19" s="6">
        <v>1</v>
      </c>
      <c r="O19" s="7">
        <v>37.020000000000003</v>
      </c>
      <c r="P19" s="6">
        <v>0</v>
      </c>
      <c r="Q19" s="7">
        <v>0</v>
      </c>
      <c r="R19" s="6">
        <v>0</v>
      </c>
      <c r="S19" s="7">
        <v>0</v>
      </c>
      <c r="T19" s="6">
        <v>1</v>
      </c>
      <c r="U19" s="7">
        <v>0</v>
      </c>
      <c r="V19" s="6">
        <v>0</v>
      </c>
      <c r="W19" s="7">
        <v>0</v>
      </c>
      <c r="X19" s="6">
        <v>0</v>
      </c>
      <c r="Y19" s="7">
        <v>0</v>
      </c>
      <c r="Z19" s="6">
        <v>0</v>
      </c>
      <c r="AA19" s="7">
        <v>0</v>
      </c>
      <c r="AB19" s="6">
        <v>57</v>
      </c>
      <c r="AC19" s="7">
        <v>9577.2800000000007</v>
      </c>
      <c r="AD19" s="8">
        <f t="shared" si="0"/>
        <v>74</v>
      </c>
    </row>
    <row r="20" spans="1:30" ht="20.100000000000001" customHeight="1" x14ac:dyDescent="0.25">
      <c r="A20" s="5" t="s">
        <v>59</v>
      </c>
      <c r="B20" s="5" t="s">
        <v>60</v>
      </c>
      <c r="C20" s="5" t="s">
        <v>61</v>
      </c>
      <c r="D20" s="6">
        <v>179</v>
      </c>
      <c r="E20" s="29">
        <v>25605.23</v>
      </c>
      <c r="F20" s="6">
        <v>10</v>
      </c>
      <c r="G20" s="7">
        <v>3857.87</v>
      </c>
      <c r="H20" s="6">
        <v>21</v>
      </c>
      <c r="I20" s="7">
        <v>2566.09</v>
      </c>
      <c r="J20" s="6">
        <v>110</v>
      </c>
      <c r="K20" s="7">
        <v>16220.92</v>
      </c>
      <c r="L20" s="6">
        <v>47</v>
      </c>
      <c r="M20" s="7">
        <v>5467.15</v>
      </c>
      <c r="N20" s="6">
        <v>5</v>
      </c>
      <c r="O20" s="7">
        <v>187.56</v>
      </c>
      <c r="P20" s="6">
        <v>0</v>
      </c>
      <c r="Q20" s="7">
        <v>0</v>
      </c>
      <c r="R20" s="6">
        <v>4</v>
      </c>
      <c r="S20" s="7">
        <v>1323.77</v>
      </c>
      <c r="T20" s="6">
        <v>36</v>
      </c>
      <c r="U20" s="7">
        <v>0</v>
      </c>
      <c r="V20" s="6">
        <v>0</v>
      </c>
      <c r="W20" s="7">
        <v>0</v>
      </c>
      <c r="X20" s="6">
        <v>0</v>
      </c>
      <c r="Y20" s="7">
        <v>0</v>
      </c>
      <c r="Z20" s="6">
        <v>0</v>
      </c>
      <c r="AA20" s="7">
        <v>0</v>
      </c>
      <c r="AB20" s="6">
        <v>301</v>
      </c>
      <c r="AC20" s="7">
        <v>55228.59</v>
      </c>
      <c r="AD20" s="8">
        <f t="shared" si="0"/>
        <v>412</v>
      </c>
    </row>
    <row r="21" spans="1:30" ht="20.100000000000001" customHeight="1" x14ac:dyDescent="0.25">
      <c r="A21" s="5" t="s">
        <v>62</v>
      </c>
      <c r="B21" s="5" t="s">
        <v>63</v>
      </c>
      <c r="C21" s="5" t="s">
        <v>64</v>
      </c>
      <c r="D21" s="6">
        <v>15</v>
      </c>
      <c r="E21" s="29">
        <v>2278.9</v>
      </c>
      <c r="F21" s="6">
        <v>0</v>
      </c>
      <c r="G21" s="7">
        <v>0</v>
      </c>
      <c r="H21" s="6">
        <v>2</v>
      </c>
      <c r="I21" s="7">
        <v>89.34</v>
      </c>
      <c r="J21" s="6">
        <v>5</v>
      </c>
      <c r="K21" s="7">
        <v>319.5</v>
      </c>
      <c r="L21" s="6">
        <v>10</v>
      </c>
      <c r="M21" s="7">
        <v>1196.98</v>
      </c>
      <c r="N21" s="6">
        <v>0</v>
      </c>
      <c r="O21" s="7">
        <v>0</v>
      </c>
      <c r="P21" s="6">
        <v>0</v>
      </c>
      <c r="Q21" s="7">
        <v>0</v>
      </c>
      <c r="R21" s="6">
        <v>0</v>
      </c>
      <c r="S21" s="7">
        <v>0</v>
      </c>
      <c r="T21" s="6">
        <v>14</v>
      </c>
      <c r="U21" s="7">
        <v>0</v>
      </c>
      <c r="V21" s="6">
        <v>0</v>
      </c>
      <c r="W21" s="7">
        <v>0</v>
      </c>
      <c r="X21" s="6">
        <v>0</v>
      </c>
      <c r="Y21" s="7">
        <v>0</v>
      </c>
      <c r="Z21" s="6">
        <v>0</v>
      </c>
      <c r="AA21" s="7">
        <v>0</v>
      </c>
      <c r="AB21" s="6">
        <v>21</v>
      </c>
      <c r="AC21" s="7">
        <v>3884.72</v>
      </c>
      <c r="AD21" s="8">
        <f t="shared" si="0"/>
        <v>46</v>
      </c>
    </row>
    <row r="22" spans="1:30" ht="20.100000000000001" customHeight="1" x14ac:dyDescent="0.25">
      <c r="A22" s="5" t="s">
        <v>65</v>
      </c>
      <c r="B22" s="5" t="s">
        <v>66</v>
      </c>
      <c r="C22" s="5" t="s">
        <v>67</v>
      </c>
      <c r="D22" s="6">
        <v>36</v>
      </c>
      <c r="E22" s="29">
        <v>4711.79</v>
      </c>
      <c r="F22" s="6">
        <v>2</v>
      </c>
      <c r="G22" s="7">
        <v>740.48</v>
      </c>
      <c r="H22" s="6">
        <v>2</v>
      </c>
      <c r="I22" s="7">
        <v>185.11</v>
      </c>
      <c r="J22" s="6">
        <v>11</v>
      </c>
      <c r="K22" s="7">
        <v>1851.91</v>
      </c>
      <c r="L22" s="6">
        <v>27</v>
      </c>
      <c r="M22" s="7">
        <v>3319.55</v>
      </c>
      <c r="N22" s="6">
        <v>3</v>
      </c>
      <c r="O22" s="7">
        <v>96.28</v>
      </c>
      <c r="P22" s="6">
        <v>0</v>
      </c>
      <c r="Q22" s="7">
        <v>0</v>
      </c>
      <c r="R22" s="6">
        <v>0</v>
      </c>
      <c r="S22" s="7">
        <v>0</v>
      </c>
      <c r="T22" s="6">
        <v>14</v>
      </c>
      <c r="U22" s="7">
        <v>0</v>
      </c>
      <c r="V22" s="6">
        <v>0</v>
      </c>
      <c r="W22" s="7">
        <v>0</v>
      </c>
      <c r="X22" s="6">
        <v>0</v>
      </c>
      <c r="Y22" s="7">
        <v>0</v>
      </c>
      <c r="Z22" s="6">
        <v>0</v>
      </c>
      <c r="AA22" s="7">
        <v>0</v>
      </c>
      <c r="AB22" s="6">
        <v>52</v>
      </c>
      <c r="AC22" s="7">
        <v>10905.12</v>
      </c>
      <c r="AD22" s="8">
        <f t="shared" si="0"/>
        <v>95</v>
      </c>
    </row>
    <row r="23" spans="1:30" ht="20.100000000000001" customHeight="1" x14ac:dyDescent="0.25">
      <c r="A23" s="5" t="s">
        <v>68</v>
      </c>
      <c r="B23" s="5" t="s">
        <v>69</v>
      </c>
      <c r="C23" s="5" t="s">
        <v>70</v>
      </c>
      <c r="D23" s="6">
        <v>80</v>
      </c>
      <c r="E23" s="29">
        <v>11778</v>
      </c>
      <c r="F23" s="6">
        <v>9</v>
      </c>
      <c r="G23" s="7">
        <v>2248.27</v>
      </c>
      <c r="H23" s="6">
        <v>10</v>
      </c>
      <c r="I23" s="7">
        <v>1238.3699999999999</v>
      </c>
      <c r="J23" s="6">
        <v>37</v>
      </c>
      <c r="K23" s="7">
        <v>6768.75</v>
      </c>
      <c r="L23" s="6">
        <v>28</v>
      </c>
      <c r="M23" s="7">
        <v>3161.44</v>
      </c>
      <c r="N23" s="6">
        <v>5</v>
      </c>
      <c r="O23" s="7">
        <v>118.44</v>
      </c>
      <c r="P23" s="6">
        <v>0</v>
      </c>
      <c r="Q23" s="7">
        <v>0</v>
      </c>
      <c r="R23" s="6">
        <v>2</v>
      </c>
      <c r="S23" s="7">
        <v>607.63</v>
      </c>
      <c r="T23" s="6">
        <v>22</v>
      </c>
      <c r="U23" s="7">
        <v>0</v>
      </c>
      <c r="V23" s="6">
        <v>0</v>
      </c>
      <c r="W23" s="7">
        <v>0</v>
      </c>
      <c r="X23" s="6">
        <v>0</v>
      </c>
      <c r="Y23" s="7">
        <v>0</v>
      </c>
      <c r="Z23" s="6">
        <v>0</v>
      </c>
      <c r="AA23" s="7">
        <v>0</v>
      </c>
      <c r="AB23" s="6">
        <v>126</v>
      </c>
      <c r="AC23" s="7">
        <v>25920.9</v>
      </c>
      <c r="AD23" s="8">
        <f t="shared" si="0"/>
        <v>193</v>
      </c>
    </row>
    <row r="24" spans="1:30" ht="20.100000000000001" customHeight="1" x14ac:dyDescent="0.25">
      <c r="A24" s="5" t="s">
        <v>71</v>
      </c>
      <c r="B24" s="5" t="s">
        <v>72</v>
      </c>
      <c r="C24" s="5" t="s">
        <v>73</v>
      </c>
      <c r="D24" s="6">
        <v>6</v>
      </c>
      <c r="E24" s="29">
        <v>913.61</v>
      </c>
      <c r="F24" s="6">
        <v>0</v>
      </c>
      <c r="G24" s="7">
        <v>0</v>
      </c>
      <c r="H24" s="6">
        <v>0</v>
      </c>
      <c r="I24" s="7">
        <v>0</v>
      </c>
      <c r="J24" s="6">
        <v>4</v>
      </c>
      <c r="K24" s="7">
        <v>893.92</v>
      </c>
      <c r="L24" s="6">
        <v>8</v>
      </c>
      <c r="M24" s="7">
        <v>793.34</v>
      </c>
      <c r="N24" s="6">
        <v>3</v>
      </c>
      <c r="O24" s="7">
        <v>113.65</v>
      </c>
      <c r="P24" s="6">
        <v>0</v>
      </c>
      <c r="Q24" s="7">
        <v>0</v>
      </c>
      <c r="R24" s="6">
        <v>0</v>
      </c>
      <c r="S24" s="7">
        <v>0</v>
      </c>
      <c r="T24" s="6">
        <v>10</v>
      </c>
      <c r="U24" s="7">
        <v>0</v>
      </c>
      <c r="V24" s="6">
        <v>0</v>
      </c>
      <c r="W24" s="7">
        <v>0</v>
      </c>
      <c r="X24" s="6">
        <v>0</v>
      </c>
      <c r="Y24" s="7">
        <v>0</v>
      </c>
      <c r="Z24" s="6">
        <v>0</v>
      </c>
      <c r="AA24" s="7">
        <v>0</v>
      </c>
      <c r="AB24" s="6">
        <v>15</v>
      </c>
      <c r="AC24" s="7">
        <v>2714.52</v>
      </c>
      <c r="AD24" s="8">
        <f t="shared" si="0"/>
        <v>31</v>
      </c>
    </row>
    <row r="25" spans="1:30" ht="20.100000000000001" customHeight="1" x14ac:dyDescent="0.25">
      <c r="A25" s="5" t="s">
        <v>74</v>
      </c>
      <c r="B25" s="5" t="s">
        <v>75</v>
      </c>
      <c r="C25" s="5" t="s">
        <v>76</v>
      </c>
      <c r="D25" s="6">
        <v>324</v>
      </c>
      <c r="E25" s="29">
        <v>53122.590000000004</v>
      </c>
      <c r="F25" s="6">
        <v>22</v>
      </c>
      <c r="G25" s="7">
        <v>9370.93</v>
      </c>
      <c r="H25" s="6">
        <v>44</v>
      </c>
      <c r="I25" s="7">
        <v>5579.05</v>
      </c>
      <c r="J25" s="6">
        <v>212</v>
      </c>
      <c r="K25" s="7">
        <v>33398.89</v>
      </c>
      <c r="L25" s="6">
        <v>95</v>
      </c>
      <c r="M25" s="7">
        <v>11484.76</v>
      </c>
      <c r="N25" s="6">
        <v>9</v>
      </c>
      <c r="O25" s="7">
        <v>333.18</v>
      </c>
      <c r="P25" s="6">
        <v>1</v>
      </c>
      <c r="Q25" s="7">
        <v>37.020000000000003</v>
      </c>
      <c r="R25" s="6">
        <v>8</v>
      </c>
      <c r="S25" s="7">
        <v>3114.5</v>
      </c>
      <c r="T25" s="6">
        <v>45</v>
      </c>
      <c r="U25" s="7">
        <v>0</v>
      </c>
      <c r="V25" s="6">
        <v>0</v>
      </c>
      <c r="W25" s="7">
        <v>0</v>
      </c>
      <c r="X25" s="6">
        <v>0</v>
      </c>
      <c r="Y25" s="7">
        <v>0</v>
      </c>
      <c r="Z25" s="6">
        <v>0</v>
      </c>
      <c r="AA25" s="7">
        <v>0</v>
      </c>
      <c r="AB25" s="6">
        <v>543</v>
      </c>
      <c r="AC25" s="7">
        <v>116440.92</v>
      </c>
      <c r="AD25" s="8">
        <f t="shared" si="0"/>
        <v>760</v>
      </c>
    </row>
    <row r="26" spans="1:30" ht="20.100000000000001" customHeight="1" x14ac:dyDescent="0.25">
      <c r="A26" s="5" t="s">
        <v>77</v>
      </c>
      <c r="B26" s="5" t="s">
        <v>78</v>
      </c>
      <c r="C26" s="5" t="s">
        <v>79</v>
      </c>
      <c r="D26" s="6">
        <v>34</v>
      </c>
      <c r="E26" s="29">
        <v>4221.08</v>
      </c>
      <c r="F26" s="6">
        <v>2</v>
      </c>
      <c r="G26" s="7">
        <v>957.52</v>
      </c>
      <c r="H26" s="6">
        <v>3</v>
      </c>
      <c r="I26" s="7">
        <v>363.84</v>
      </c>
      <c r="J26" s="6">
        <v>12</v>
      </c>
      <c r="K26" s="7">
        <v>830.7</v>
      </c>
      <c r="L26" s="6">
        <v>20</v>
      </c>
      <c r="M26" s="7">
        <v>2525.54</v>
      </c>
      <c r="N26" s="6">
        <v>0</v>
      </c>
      <c r="O26" s="7">
        <v>0</v>
      </c>
      <c r="P26" s="6">
        <v>0</v>
      </c>
      <c r="Q26" s="7">
        <v>0</v>
      </c>
      <c r="R26" s="6">
        <v>0</v>
      </c>
      <c r="S26" s="7">
        <v>0</v>
      </c>
      <c r="T26" s="6">
        <v>18</v>
      </c>
      <c r="U26" s="7">
        <v>0</v>
      </c>
      <c r="V26" s="6">
        <v>0</v>
      </c>
      <c r="W26" s="7">
        <v>0</v>
      </c>
      <c r="X26" s="6">
        <v>0</v>
      </c>
      <c r="Y26" s="7">
        <v>0</v>
      </c>
      <c r="Z26" s="6">
        <v>0</v>
      </c>
      <c r="AA26" s="7">
        <v>0</v>
      </c>
      <c r="AB26" s="6">
        <v>47</v>
      </c>
      <c r="AC26" s="7">
        <v>8898.68</v>
      </c>
      <c r="AD26" s="8">
        <f t="shared" si="0"/>
        <v>89</v>
      </c>
    </row>
    <row r="27" spans="1:30" ht="20.100000000000001" customHeight="1" x14ac:dyDescent="0.25">
      <c r="A27" s="5" t="s">
        <v>80</v>
      </c>
      <c r="B27" s="5" t="s">
        <v>81</v>
      </c>
      <c r="C27" s="5" t="s">
        <v>82</v>
      </c>
      <c r="D27" s="6">
        <v>7</v>
      </c>
      <c r="E27" s="29">
        <v>804.3</v>
      </c>
      <c r="F27" s="6">
        <v>0</v>
      </c>
      <c r="G27" s="7">
        <v>0</v>
      </c>
      <c r="H27" s="6">
        <v>0</v>
      </c>
      <c r="I27" s="7">
        <v>0</v>
      </c>
      <c r="J27" s="6">
        <v>7</v>
      </c>
      <c r="K27" s="7">
        <v>1277.1500000000001</v>
      </c>
      <c r="L27" s="6">
        <v>12</v>
      </c>
      <c r="M27" s="7">
        <v>1170</v>
      </c>
      <c r="N27" s="6">
        <v>0</v>
      </c>
      <c r="O27" s="7">
        <v>0</v>
      </c>
      <c r="P27" s="6">
        <v>0</v>
      </c>
      <c r="Q27" s="7">
        <v>0</v>
      </c>
      <c r="R27" s="6">
        <v>1</v>
      </c>
      <c r="S27" s="7">
        <v>271.32</v>
      </c>
      <c r="T27" s="6">
        <v>12</v>
      </c>
      <c r="U27" s="7">
        <v>0</v>
      </c>
      <c r="V27" s="6">
        <v>0</v>
      </c>
      <c r="W27" s="7">
        <v>0</v>
      </c>
      <c r="X27" s="6">
        <v>0</v>
      </c>
      <c r="Y27" s="7">
        <v>0</v>
      </c>
      <c r="Z27" s="6">
        <v>0</v>
      </c>
      <c r="AA27" s="7">
        <v>0</v>
      </c>
      <c r="AB27" s="6">
        <v>22</v>
      </c>
      <c r="AC27" s="7">
        <v>3522.77</v>
      </c>
      <c r="AD27" s="8">
        <f t="shared" si="0"/>
        <v>39</v>
      </c>
    </row>
    <row r="28" spans="1:30" ht="20.100000000000001" customHeight="1" x14ac:dyDescent="0.25">
      <c r="A28" s="5" t="s">
        <v>83</v>
      </c>
      <c r="B28" s="5" t="s">
        <v>84</v>
      </c>
      <c r="C28" s="5" t="s">
        <v>85</v>
      </c>
      <c r="D28" s="6">
        <v>9</v>
      </c>
      <c r="E28" s="29">
        <v>1080.3499999999999</v>
      </c>
      <c r="F28" s="6">
        <v>1</v>
      </c>
      <c r="G28" s="7">
        <v>421.3</v>
      </c>
      <c r="H28" s="6">
        <v>1</v>
      </c>
      <c r="I28" s="7">
        <v>185.12</v>
      </c>
      <c r="J28" s="6">
        <v>3</v>
      </c>
      <c r="K28" s="7">
        <v>510.86</v>
      </c>
      <c r="L28" s="6">
        <v>1</v>
      </c>
      <c r="M28" s="7">
        <v>123.3</v>
      </c>
      <c r="N28" s="6">
        <v>0</v>
      </c>
      <c r="O28" s="7">
        <v>0</v>
      </c>
      <c r="P28" s="6">
        <v>0</v>
      </c>
      <c r="Q28" s="7">
        <v>0</v>
      </c>
      <c r="R28" s="6">
        <v>0</v>
      </c>
      <c r="S28" s="7">
        <v>0</v>
      </c>
      <c r="T28" s="6">
        <v>0</v>
      </c>
      <c r="U28" s="7">
        <v>0</v>
      </c>
      <c r="V28" s="6">
        <v>0</v>
      </c>
      <c r="W28" s="7">
        <v>0</v>
      </c>
      <c r="X28" s="6">
        <v>0</v>
      </c>
      <c r="Y28" s="7">
        <v>0</v>
      </c>
      <c r="Z28" s="6">
        <v>0</v>
      </c>
      <c r="AA28" s="7">
        <v>0</v>
      </c>
      <c r="AB28" s="6">
        <v>12</v>
      </c>
      <c r="AC28" s="7">
        <v>2320.9299999999998</v>
      </c>
      <c r="AD28" s="8">
        <f t="shared" si="0"/>
        <v>15</v>
      </c>
    </row>
    <row r="29" spans="1:30" ht="20.100000000000001" customHeight="1" x14ac:dyDescent="0.25">
      <c r="A29" s="5" t="s">
        <v>86</v>
      </c>
      <c r="B29" s="5" t="s">
        <v>87</v>
      </c>
      <c r="C29" s="5" t="s">
        <v>88</v>
      </c>
      <c r="D29" s="6">
        <v>29</v>
      </c>
      <c r="E29" s="7">
        <v>5866.29</v>
      </c>
      <c r="F29" s="6">
        <v>2</v>
      </c>
      <c r="G29" s="7">
        <v>957.52</v>
      </c>
      <c r="H29" s="6">
        <v>9</v>
      </c>
      <c r="I29" s="7">
        <v>1276.71</v>
      </c>
      <c r="J29" s="6">
        <v>15</v>
      </c>
      <c r="K29" s="7">
        <v>1660.56</v>
      </c>
      <c r="L29" s="6">
        <v>31</v>
      </c>
      <c r="M29" s="7">
        <v>3751.2</v>
      </c>
      <c r="N29" s="6">
        <v>0</v>
      </c>
      <c r="O29" s="7">
        <v>0</v>
      </c>
      <c r="P29" s="6">
        <v>0</v>
      </c>
      <c r="Q29" s="7">
        <v>0</v>
      </c>
      <c r="R29" s="6">
        <v>0</v>
      </c>
      <c r="S29" s="7">
        <v>0</v>
      </c>
      <c r="T29" s="6">
        <v>15</v>
      </c>
      <c r="U29" s="7">
        <v>0</v>
      </c>
      <c r="V29" s="6">
        <v>0</v>
      </c>
      <c r="W29" s="7">
        <v>0</v>
      </c>
      <c r="X29" s="6">
        <v>0</v>
      </c>
      <c r="Y29" s="7">
        <v>0</v>
      </c>
      <c r="Z29" s="6">
        <v>0</v>
      </c>
      <c r="AA29" s="7">
        <v>0</v>
      </c>
      <c r="AB29" s="6">
        <v>49</v>
      </c>
      <c r="AC29" s="7">
        <v>13512.28</v>
      </c>
      <c r="AD29" s="8">
        <f t="shared" si="0"/>
        <v>101</v>
      </c>
    </row>
    <row r="30" spans="1:30" ht="20.100000000000001" customHeight="1" x14ac:dyDescent="0.25">
      <c r="A30" s="5" t="s">
        <v>89</v>
      </c>
      <c r="B30" s="5" t="s">
        <v>90</v>
      </c>
      <c r="C30" s="5" t="s">
        <v>91</v>
      </c>
      <c r="D30" s="6">
        <v>18</v>
      </c>
      <c r="E30" s="7">
        <v>2253.27</v>
      </c>
      <c r="F30" s="6">
        <v>0</v>
      </c>
      <c r="G30" s="7">
        <v>0</v>
      </c>
      <c r="H30" s="6">
        <v>6</v>
      </c>
      <c r="I30" s="7">
        <v>734.08</v>
      </c>
      <c r="J30" s="6">
        <v>7</v>
      </c>
      <c r="K30" s="7">
        <v>447.3</v>
      </c>
      <c r="L30" s="6">
        <v>6</v>
      </c>
      <c r="M30" s="7">
        <v>752.88</v>
      </c>
      <c r="N30" s="6">
        <v>0</v>
      </c>
      <c r="O30" s="7">
        <v>0</v>
      </c>
      <c r="P30" s="6">
        <v>0</v>
      </c>
      <c r="Q30" s="7">
        <v>0</v>
      </c>
      <c r="R30" s="6">
        <v>0</v>
      </c>
      <c r="S30" s="7">
        <v>0</v>
      </c>
      <c r="T30" s="6">
        <v>3</v>
      </c>
      <c r="U30" s="7">
        <v>0</v>
      </c>
      <c r="V30" s="6">
        <v>1</v>
      </c>
      <c r="W30" s="7">
        <v>31.92</v>
      </c>
      <c r="X30" s="6">
        <v>0</v>
      </c>
      <c r="Y30" s="7">
        <v>0</v>
      </c>
      <c r="Z30" s="6">
        <v>0</v>
      </c>
      <c r="AA30" s="7">
        <v>0</v>
      </c>
      <c r="AB30" s="6">
        <v>25</v>
      </c>
      <c r="AC30" s="7">
        <v>4219.45</v>
      </c>
      <c r="AD30" s="8">
        <f t="shared" si="0"/>
        <v>41</v>
      </c>
    </row>
    <row r="31" spans="1:30" ht="20.100000000000001" customHeight="1" x14ac:dyDescent="0.25">
      <c r="A31" s="5" t="s">
        <v>92</v>
      </c>
      <c r="B31" s="5" t="s">
        <v>93</v>
      </c>
      <c r="C31" s="5" t="s">
        <v>94</v>
      </c>
      <c r="D31" s="6">
        <v>5</v>
      </c>
      <c r="E31" s="7">
        <v>1806.5</v>
      </c>
      <c r="F31" s="6">
        <v>4</v>
      </c>
      <c r="G31" s="7">
        <v>1317.27</v>
      </c>
      <c r="H31" s="6">
        <v>2</v>
      </c>
      <c r="I31" s="7">
        <v>344.71</v>
      </c>
      <c r="J31" s="6">
        <v>2</v>
      </c>
      <c r="K31" s="7">
        <v>446.96</v>
      </c>
      <c r="L31" s="6">
        <v>10</v>
      </c>
      <c r="M31" s="7">
        <v>995.2</v>
      </c>
      <c r="N31" s="6">
        <v>3</v>
      </c>
      <c r="O31" s="7">
        <v>68.790000000000006</v>
      </c>
      <c r="P31" s="6">
        <v>0</v>
      </c>
      <c r="Q31" s="7">
        <v>0</v>
      </c>
      <c r="R31" s="6">
        <v>0</v>
      </c>
      <c r="S31" s="7">
        <v>0</v>
      </c>
      <c r="T31" s="6">
        <v>2</v>
      </c>
      <c r="U31" s="7">
        <v>0</v>
      </c>
      <c r="V31" s="6">
        <v>0</v>
      </c>
      <c r="W31" s="7">
        <v>0</v>
      </c>
      <c r="X31" s="6">
        <v>0</v>
      </c>
      <c r="Y31" s="7">
        <v>0</v>
      </c>
      <c r="Z31" s="6">
        <v>0</v>
      </c>
      <c r="AA31" s="7">
        <v>0</v>
      </c>
      <c r="AB31" s="6">
        <v>14</v>
      </c>
      <c r="AC31" s="7">
        <v>4979.43</v>
      </c>
      <c r="AD31" s="8">
        <f t="shared" si="0"/>
        <v>28</v>
      </c>
    </row>
    <row r="32" spans="1:30" ht="16.5" customHeight="1" x14ac:dyDescent="0.25">
      <c r="A32" s="9"/>
      <c r="B32" s="9"/>
      <c r="C32" s="9" t="s">
        <v>95</v>
      </c>
      <c r="D32" s="10">
        <f>SUM(D8:D31)</f>
        <v>1179</v>
      </c>
      <c r="E32" s="11">
        <f>SUM(E8:E31)</f>
        <v>176392.02</v>
      </c>
      <c r="F32" s="10">
        <v>74</v>
      </c>
      <c r="G32" s="11">
        <f>SUM(G8:G31)</f>
        <v>28448.329999999998</v>
      </c>
      <c r="H32" s="10">
        <v>146</v>
      </c>
      <c r="I32" s="11">
        <f>SUM(I8:I31)</f>
        <v>18601.100000000002</v>
      </c>
      <c r="J32" s="10">
        <v>695</v>
      </c>
      <c r="K32" s="11">
        <f>SUM(K8:K31)</f>
        <v>100359.98999999999</v>
      </c>
      <c r="L32" s="10">
        <v>457</v>
      </c>
      <c r="M32" s="11">
        <f>SUM(M8:M31)</f>
        <v>54224.219999999994</v>
      </c>
      <c r="N32" s="10">
        <v>42</v>
      </c>
      <c r="O32" s="11">
        <f>SUM(O8:O31)</f>
        <v>1339.84</v>
      </c>
      <c r="P32" s="10">
        <v>2</v>
      </c>
      <c r="Q32" s="11">
        <f>SUM(Q8:Q31)</f>
        <v>74.040000000000006</v>
      </c>
      <c r="R32" s="10">
        <v>33</v>
      </c>
      <c r="S32" s="11">
        <f>SUM(S8:S31)</f>
        <v>12338.42</v>
      </c>
      <c r="T32" s="10">
        <v>292</v>
      </c>
      <c r="U32" s="11">
        <f>SUM(U8:U31)</f>
        <v>0</v>
      </c>
      <c r="V32" s="10">
        <v>1</v>
      </c>
      <c r="W32" s="11">
        <f>SUM(W8:W31)</f>
        <v>31.92</v>
      </c>
      <c r="X32" s="10">
        <v>1</v>
      </c>
      <c r="Y32" s="11">
        <f>SUM(Y8:Y31)</f>
        <v>638.34</v>
      </c>
      <c r="Z32" s="10">
        <v>2</v>
      </c>
      <c r="AA32" s="11">
        <f>SUM(AA8:AA31)</f>
        <v>0</v>
      </c>
      <c r="AB32" s="10">
        <f>SUM(AB8:AB31)</f>
        <v>1970</v>
      </c>
      <c r="AC32" s="11">
        <f>SUM(AC8:AC31)</f>
        <v>392448.22000000003</v>
      </c>
      <c r="AD32" s="12">
        <f>SUM(AD8:AD31)</f>
        <v>2922</v>
      </c>
    </row>
    <row r="33" spans="1:29" ht="9.9499999999999993" customHeight="1" x14ac:dyDescent="0.25">
      <c r="A33" s="2"/>
      <c r="B33" s="2"/>
      <c r="C33" s="2"/>
      <c r="D33" s="1"/>
      <c r="E33" s="2"/>
      <c r="F33" s="1"/>
      <c r="G33" s="2"/>
      <c r="H33" s="1"/>
      <c r="I33" s="2"/>
      <c r="J33" s="1"/>
      <c r="K33" s="2"/>
      <c r="L33" s="1"/>
      <c r="M33" s="2"/>
      <c r="N33" s="1"/>
      <c r="O33" s="2"/>
      <c r="P33" s="1"/>
      <c r="Q33" s="2"/>
      <c r="R33" s="1"/>
      <c r="S33" s="2"/>
      <c r="T33" s="1"/>
      <c r="U33" s="2"/>
      <c r="V33" s="1"/>
      <c r="W33" s="2"/>
      <c r="X33" s="1"/>
      <c r="Y33" s="2"/>
      <c r="Z33" s="1"/>
      <c r="AA33" s="2"/>
      <c r="AB33" s="1"/>
      <c r="AC33" s="2"/>
    </row>
    <row r="34" spans="1:29" ht="15.75" x14ac:dyDescent="0.25">
      <c r="A34" s="2"/>
      <c r="B34" s="2"/>
      <c r="C34" s="2"/>
      <c r="D34" s="1"/>
      <c r="E34" s="13"/>
      <c r="F34" s="1"/>
      <c r="G34" s="2"/>
      <c r="H34" s="1"/>
      <c r="I34" s="2"/>
      <c r="J34" s="1"/>
      <c r="K34" s="2"/>
      <c r="L34" s="1"/>
      <c r="M34" s="2"/>
      <c r="N34" s="1"/>
      <c r="O34" s="2"/>
      <c r="P34" s="1"/>
      <c r="Q34" s="2"/>
      <c r="R34" s="1"/>
      <c r="S34" s="2"/>
      <c r="T34" s="1"/>
      <c r="U34" s="2"/>
      <c r="V34" s="1"/>
      <c r="W34" s="2"/>
      <c r="X34" s="14"/>
      <c r="Y34" s="15"/>
      <c r="Z34" s="16"/>
      <c r="AA34" s="15"/>
      <c r="AB34" s="14" t="s">
        <v>96</v>
      </c>
      <c r="AC34" s="17">
        <v>29.08</v>
      </c>
    </row>
    <row r="35" spans="1:29" ht="15.75" x14ac:dyDescent="0.25">
      <c r="A35" s="2"/>
      <c r="B35" s="2"/>
      <c r="C35" s="2"/>
      <c r="D35" s="1"/>
      <c r="E35" s="13"/>
      <c r="F35" s="1"/>
      <c r="G35" s="2"/>
      <c r="H35" s="1"/>
      <c r="I35" s="2"/>
      <c r="J35" s="1"/>
      <c r="K35" s="2"/>
      <c r="L35" s="1"/>
      <c r="M35" s="2"/>
      <c r="N35" s="1"/>
      <c r="O35" s="2"/>
      <c r="P35" s="1"/>
      <c r="Q35" s="2"/>
      <c r="R35" s="1"/>
      <c r="S35" s="2"/>
      <c r="T35" s="1"/>
      <c r="U35" s="2"/>
      <c r="V35" s="1"/>
      <c r="W35" s="2"/>
      <c r="X35" s="14"/>
      <c r="Y35" s="14"/>
      <c r="Z35" s="16"/>
      <c r="AA35" s="15"/>
      <c r="AB35" s="18" t="s">
        <v>97</v>
      </c>
      <c r="AC35" s="19">
        <f>AC32+AC34</f>
        <v>392477.30000000005</v>
      </c>
    </row>
    <row r="36" spans="1:29" ht="15.75" x14ac:dyDescent="0.25">
      <c r="A36" s="2"/>
      <c r="B36" s="2"/>
      <c r="C36" s="2"/>
      <c r="D36" s="1"/>
      <c r="E36" s="13"/>
      <c r="F36" s="1"/>
      <c r="G36" s="2"/>
      <c r="H36" s="1"/>
      <c r="I36" s="2"/>
      <c r="J36" s="1"/>
      <c r="K36" s="2"/>
      <c r="L36" s="1"/>
      <c r="M36" s="2"/>
      <c r="N36" s="1"/>
      <c r="O36" s="2"/>
      <c r="P36" s="1"/>
      <c r="Q36" s="2"/>
      <c r="R36" s="1"/>
      <c r="S36" s="2"/>
      <c r="T36" s="1"/>
      <c r="U36" s="2"/>
      <c r="V36" s="1"/>
      <c r="W36" s="2"/>
      <c r="X36" s="14"/>
      <c r="Y36" s="14"/>
      <c r="Z36" s="16"/>
      <c r="AA36" s="15"/>
      <c r="AB36" s="14"/>
      <c r="AC36" s="15"/>
    </row>
    <row r="37" spans="1:29" ht="15.75" x14ac:dyDescent="0.25">
      <c r="A37" s="2"/>
      <c r="B37" s="2"/>
      <c r="C37" s="2"/>
      <c r="D37" s="1"/>
      <c r="E37" s="13"/>
      <c r="F37" s="1"/>
      <c r="G37" s="2"/>
      <c r="H37" s="1"/>
      <c r="I37" s="2"/>
      <c r="J37" s="1"/>
      <c r="K37" s="2"/>
      <c r="L37" s="1"/>
      <c r="M37" s="2"/>
      <c r="N37" s="1"/>
      <c r="O37" s="2"/>
      <c r="P37" s="1"/>
      <c r="Q37" s="2"/>
      <c r="R37" s="1"/>
      <c r="S37" s="2"/>
      <c r="T37" s="1"/>
      <c r="U37" s="2"/>
      <c r="V37" s="1"/>
      <c r="W37" s="2"/>
      <c r="X37" s="18"/>
      <c r="Y37" s="18"/>
      <c r="Z37" s="16"/>
      <c r="AA37" s="15"/>
      <c r="AB37" s="14"/>
      <c r="AC37" s="15"/>
    </row>
    <row r="38" spans="1:29" ht="15.75" x14ac:dyDescent="0.25">
      <c r="A38" s="2"/>
      <c r="B38" s="2"/>
      <c r="C38" s="2"/>
      <c r="D38" s="1"/>
      <c r="E38" s="13"/>
      <c r="F38" s="1"/>
      <c r="G38" s="2"/>
      <c r="H38" s="1"/>
      <c r="I38" s="2"/>
      <c r="J38" s="1"/>
      <c r="K38" s="2"/>
      <c r="L38" s="1"/>
      <c r="M38" s="2"/>
      <c r="N38" s="1"/>
      <c r="O38" s="2"/>
      <c r="P38" s="1"/>
      <c r="Q38" s="2"/>
      <c r="R38" s="1"/>
      <c r="S38" s="2"/>
      <c r="T38" s="1"/>
      <c r="U38" s="2"/>
      <c r="V38" s="1"/>
      <c r="W38" s="2"/>
      <c r="X38" s="14"/>
      <c r="Y38" s="15"/>
      <c r="Z38" s="16"/>
      <c r="AA38" s="15"/>
      <c r="AB38" s="14"/>
      <c r="AC38" s="15"/>
    </row>
    <row r="39" spans="1:29" ht="15.75" x14ac:dyDescent="0.25">
      <c r="A39" s="2"/>
      <c r="B39" s="2"/>
      <c r="C39" s="2"/>
      <c r="D39" s="1"/>
      <c r="E39" s="2"/>
      <c r="F39" s="1"/>
      <c r="G39" s="2"/>
      <c r="H39" s="1"/>
      <c r="I39" s="2"/>
      <c r="J39" s="1"/>
      <c r="K39" s="2"/>
      <c r="L39" s="1"/>
      <c r="M39" s="2"/>
      <c r="N39" s="1"/>
      <c r="O39" s="2"/>
      <c r="P39" s="1"/>
      <c r="Q39" s="2"/>
      <c r="R39" s="1"/>
      <c r="S39" s="2"/>
      <c r="T39" s="1"/>
      <c r="U39" s="2"/>
      <c r="V39" s="1"/>
      <c r="W39" s="2"/>
      <c r="X39" s="14"/>
      <c r="Y39" s="15"/>
      <c r="Z39" s="16"/>
      <c r="AA39" s="15"/>
      <c r="AB39" s="18"/>
      <c r="AC39" s="19"/>
    </row>
  </sheetData>
  <mergeCells count="27">
    <mergeCell ref="A1:AC1"/>
    <mergeCell ref="A2:C2"/>
    <mergeCell ref="D2:G2"/>
    <mergeCell ref="X2:AC2"/>
    <mergeCell ref="A3:C3"/>
    <mergeCell ref="D3:G3"/>
    <mergeCell ref="V6:W6"/>
    <mergeCell ref="A4:C4"/>
    <mergeCell ref="D4:G4"/>
    <mergeCell ref="A5:AC5"/>
    <mergeCell ref="A6:A7"/>
    <mergeCell ref="B6:B7"/>
    <mergeCell ref="C6:C7"/>
    <mergeCell ref="D6:E6"/>
    <mergeCell ref="F6:G6"/>
    <mergeCell ref="H6:I6"/>
    <mergeCell ref="J6:K6"/>
    <mergeCell ref="L6:M6"/>
    <mergeCell ref="N6:O6"/>
    <mergeCell ref="P6:Q6"/>
    <mergeCell ref="R6:S6"/>
    <mergeCell ref="T6:U6"/>
    <mergeCell ref="X6:Y6"/>
    <mergeCell ref="Z6:AA6"/>
    <mergeCell ref="AB6:AB7"/>
    <mergeCell ref="AC6:AC7"/>
    <mergeCell ref="AD6:AD7"/>
  </mergeCells>
  <printOptions gridLines="1"/>
  <pageMargins left="0.11811023622047245" right="0.11811023622047245" top="0.15748031496062992" bottom="0.15748031496062992" header="0.31496062992125984" footer="0.31496062992125984"/>
  <pageSetup scale="75" orientation="landscape" useFirstPageNumber="1" r:id="rId1"/>
  <colBreaks count="1" manualBreakCount="1">
    <brk id="1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C19"/>
  <sheetViews>
    <sheetView workbookViewId="0">
      <selection activeCell="B27" sqref="B27"/>
    </sheetView>
  </sheetViews>
  <sheetFormatPr defaultRowHeight="15" x14ac:dyDescent="0.25"/>
  <cols>
    <col min="1" max="1" width="66.28515625" customWidth="1"/>
    <col min="2" max="2" width="12.85546875" customWidth="1"/>
    <col min="3" max="3" width="16.140625" customWidth="1"/>
  </cols>
  <sheetData>
    <row r="1" spans="1:3" x14ac:dyDescent="0.25">
      <c r="A1" s="47" t="s">
        <v>98</v>
      </c>
      <c r="B1" s="48" t="s">
        <v>99</v>
      </c>
      <c r="C1" s="48" t="s">
        <v>99</v>
      </c>
    </row>
    <row r="2" spans="1:3" x14ac:dyDescent="0.25">
      <c r="A2" s="47"/>
      <c r="B2" s="48">
        <v>2022</v>
      </c>
      <c r="C2" s="48" t="s">
        <v>100</v>
      </c>
    </row>
    <row r="3" spans="1:3" x14ac:dyDescent="0.25">
      <c r="A3" s="47"/>
      <c r="B3" s="48">
        <v>6</v>
      </c>
      <c r="C3" s="48" t="s">
        <v>35</v>
      </c>
    </row>
    <row r="4" spans="1:3" ht="48" customHeight="1" x14ac:dyDescent="0.25">
      <c r="A4" s="47"/>
      <c r="B4" s="21" t="s">
        <v>21</v>
      </c>
      <c r="C4" s="21" t="s">
        <v>22</v>
      </c>
    </row>
    <row r="5" spans="1:3" x14ac:dyDescent="0.25">
      <c r="A5" s="22" t="s">
        <v>7</v>
      </c>
      <c r="B5" s="23">
        <v>1179</v>
      </c>
      <c r="C5" s="24">
        <v>176392.02</v>
      </c>
    </row>
    <row r="6" spans="1:3" x14ac:dyDescent="0.25">
      <c r="A6" s="22" t="s">
        <v>8</v>
      </c>
      <c r="B6" s="23">
        <v>74</v>
      </c>
      <c r="C6" s="24">
        <v>28448.33</v>
      </c>
    </row>
    <row r="7" spans="1:3" x14ac:dyDescent="0.25">
      <c r="A7" s="22" t="s">
        <v>9</v>
      </c>
      <c r="B7" s="23">
        <v>146</v>
      </c>
      <c r="C7" s="24">
        <v>18601.099999999999</v>
      </c>
    </row>
    <row r="8" spans="1:3" x14ac:dyDescent="0.25">
      <c r="A8" s="22" t="s">
        <v>101</v>
      </c>
      <c r="B8" s="23">
        <v>695</v>
      </c>
      <c r="C8" s="24">
        <v>100359.99</v>
      </c>
    </row>
    <row r="9" spans="1:3" x14ac:dyDescent="0.25">
      <c r="A9" s="22" t="s">
        <v>11</v>
      </c>
      <c r="B9" s="23">
        <v>457</v>
      </c>
      <c r="C9" s="24">
        <v>54224.22</v>
      </c>
    </row>
    <row r="10" spans="1:3" x14ac:dyDescent="0.25">
      <c r="A10" s="22" t="s">
        <v>12</v>
      </c>
      <c r="B10" s="23">
        <v>42</v>
      </c>
      <c r="C10" s="24">
        <v>1339.84</v>
      </c>
    </row>
    <row r="11" spans="1:3" x14ac:dyDescent="0.25">
      <c r="A11" s="22" t="s">
        <v>13</v>
      </c>
      <c r="B11" s="23">
        <v>2</v>
      </c>
      <c r="C11" s="24">
        <v>74.040000000000006</v>
      </c>
    </row>
    <row r="12" spans="1:3" x14ac:dyDescent="0.25">
      <c r="A12" s="22" t="s">
        <v>14</v>
      </c>
      <c r="B12" s="23">
        <v>33</v>
      </c>
      <c r="C12" s="24">
        <v>12338.42</v>
      </c>
    </row>
    <row r="13" spans="1:3" x14ac:dyDescent="0.25">
      <c r="A13" s="22" t="s">
        <v>16</v>
      </c>
      <c r="B13" s="23">
        <v>1</v>
      </c>
      <c r="C13" s="24">
        <v>31.92</v>
      </c>
    </row>
    <row r="14" spans="1:3" x14ac:dyDescent="0.25">
      <c r="A14" s="22" t="s">
        <v>15</v>
      </c>
      <c r="B14" s="23">
        <v>292</v>
      </c>
      <c r="C14" s="24">
        <v>0</v>
      </c>
    </row>
    <row r="15" spans="1:3" x14ac:dyDescent="0.25">
      <c r="A15" s="25" t="s">
        <v>17</v>
      </c>
      <c r="B15" s="23">
        <v>1</v>
      </c>
      <c r="C15" s="24">
        <v>638.34</v>
      </c>
    </row>
    <row r="16" spans="1:3" x14ac:dyDescent="0.25">
      <c r="A16" s="22" t="s">
        <v>102</v>
      </c>
      <c r="B16" s="23">
        <v>0</v>
      </c>
      <c r="C16" s="24">
        <v>0</v>
      </c>
    </row>
    <row r="17" spans="1:3" x14ac:dyDescent="0.25">
      <c r="A17" s="22" t="s">
        <v>103</v>
      </c>
      <c r="B17" s="23">
        <v>0</v>
      </c>
      <c r="C17" s="24">
        <v>0</v>
      </c>
    </row>
    <row r="18" spans="1:3" x14ac:dyDescent="0.25">
      <c r="A18" s="22" t="s">
        <v>96</v>
      </c>
      <c r="B18" s="23">
        <v>0</v>
      </c>
      <c r="C18" s="24">
        <v>29.08</v>
      </c>
    </row>
    <row r="19" spans="1:3" ht="18.75" x14ac:dyDescent="0.3">
      <c r="A19" s="26" t="s">
        <v>104</v>
      </c>
      <c r="B19" s="27">
        <f>SUM(B5:B18)</f>
        <v>2922</v>
      </c>
      <c r="C19" s="28">
        <f>SUM(C5:C18)</f>
        <v>392477.30000000005</v>
      </c>
    </row>
  </sheetData>
  <mergeCells count="4">
    <mergeCell ref="A1:A4"/>
    <mergeCell ref="B1:C1"/>
    <mergeCell ref="B2:C2"/>
    <mergeCell ref="B3:C3"/>
  </mergeCells>
  <pageMargins left="0.35433070866141736" right="0.11811023622047245" top="0.74803149606299213" bottom="0.74803149606299213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SAJT VI 2022 </vt:lpstr>
      <vt:lpstr>SAJT po vrsti davanja VI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Snezana Rajkovic</dc:creator>
  <cp:lastModifiedBy>Snezana Rajkovic</cp:lastModifiedBy>
  <cp:lastPrinted>2022-07-20T07:58:03Z</cp:lastPrinted>
  <dcterms:created xsi:type="dcterms:W3CDTF">2022-07-11T10:13:05Z</dcterms:created>
  <dcterms:modified xsi:type="dcterms:W3CDTF">2022-07-20T07:59:56Z</dcterms:modified>
</cp:coreProperties>
</file>