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9"/>
  <workbookPr defaultThemeVersion="124226"/>
  <mc:AlternateContent xmlns:mc="http://schemas.openxmlformats.org/markup-compatibility/2006">
    <mc:Choice Requires="x15">
      <x15ac:absPath xmlns:x15ac="http://schemas.microsoft.com/office/spreadsheetml/2010/11/ac" url="C:\Users\ana.mitrovic\Desktop\ANA\IPARD\IPARD II\IPARD II odbor za nadgledanje DESETI sastanak - 01.06.2023\MNE\"/>
    </mc:Choice>
  </mc:AlternateContent>
  <xr:revisionPtr revIDLastSave="0" documentId="13_ncr:1_{47113B7E-C466-4D3C-BF73-388496671BF0}" xr6:coauthVersionLast="36" xr6:coauthVersionMax="47" xr10:uidLastSave="{00000000-0000-0000-0000-000000000000}"/>
  <bookViews>
    <workbookView xWindow="0" yWindow="0" windowWidth="21570" windowHeight="7980" xr2:uid="{00000000-000D-0000-FFFF-FFFF00000000}"/>
  </bookViews>
  <sheets>
    <sheet name="AAP" sheetId="1" r:id="rId1"/>
    <sheet name="linked to LEE..." sheetId="4" r:id="rId2"/>
  </sheets>
  <definedNames>
    <definedName name="_xlnm.Print_Titles" localSheetId="1">'linked to LEE...'!$4:$4</definedName>
  </definedNames>
  <calcPr calcId="191029"/>
</workbook>
</file>

<file path=xl/calcChain.xml><?xml version="1.0" encoding="utf-8"?>
<calcChain xmlns="http://schemas.openxmlformats.org/spreadsheetml/2006/main">
  <c r="F6" i="4" l="1"/>
  <c r="E7" i="4" l="1"/>
  <c r="E6" i="4"/>
  <c r="E7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tc={039D306F-923D-422E-826C-BB0E91F453EB}</author>
    <author>tc={0B6FB768-D41D-460E-A1F9-5F947AA17567}</author>
    <author>tc={3B4ABD30-2C81-45E0-9A75-C3DE4A667A0B}</author>
  </authors>
  <commentList>
    <comment ref="F6" authorId="0" shapeId="0" xr:uid="{039D306F-923D-422E-826C-BB0E91F453EB}">
      <text>
        <r>
          <rPr>
            <sz val="11"/>
            <color theme="1"/>
            <rFont val="Calibri"/>
            <family val="2"/>
            <charset val="238"/>
            <scheme val="minor"/>
          </rPr>
          <t>[Threaded comment]
Your version of Excel allows you to read this threaded comment; however, any edits to it will get removed if the file is opened in a newer version of Excel. Learn more: https://go.microsoft.com/fwlink/?linkid=870924
Comment:
    2 meetings; 25 persons per meeting</t>
        </r>
      </text>
    </comment>
    <comment ref="G6" authorId="1" shapeId="0" xr:uid="{0B6FB768-D41D-460E-A1F9-5F947AA17567}">
      <text>
        <r>
          <rPr>
            <sz val="11"/>
            <color theme="1"/>
            <rFont val="Calibri"/>
            <family val="2"/>
            <charset val="238"/>
            <scheme val="minor"/>
          </rPr>
          <t>[Threaded comment]
Your version of Excel allows you to read this threaded comment; however, any edits to it will get removed if the file is opened in a newer version of Excel. Learn more: https://go.microsoft.com/fwlink/?linkid=870924
Comment:
    average cost per person</t>
        </r>
      </text>
    </comment>
    <comment ref="G7" authorId="2" shapeId="0" xr:uid="{3B4ABD30-2C81-45E0-9A75-C3DE4A667A0B}">
      <text>
        <r>
          <rPr>
            <sz val="11"/>
            <color theme="1"/>
            <rFont val="Calibri"/>
            <family val="2"/>
            <charset val="238"/>
            <scheme val="minor"/>
          </rPr>
          <t>[Threaded comment]
Your version of Excel allows you to read this threaded comment; however, any edits to it will get removed if the file is opened in a newer version of Excel. Learn more: https://go.microsoft.com/fwlink/?linkid=870924
Comment:
    EUR 2.000 is the average costs per monitoring committee meeting until now ?????</t>
        </r>
      </text>
    </comment>
  </commentList>
</comments>
</file>

<file path=xl/sharedStrings.xml><?xml version="1.0" encoding="utf-8"?>
<sst xmlns="http://schemas.openxmlformats.org/spreadsheetml/2006/main" count="208" uniqueCount="119">
  <si>
    <t>transportation costs</t>
  </si>
  <si>
    <t>accomodation</t>
  </si>
  <si>
    <t>per diem</t>
  </si>
  <si>
    <t>preparation and printing of promotional materials</t>
  </si>
  <si>
    <t>other costs (preparation of materials etc.)</t>
  </si>
  <si>
    <t>advertising (TV/radio, magazins, newspapers, social networks, web pages etc)</t>
  </si>
  <si>
    <t>other costs (participation fee, renting of equiment, etc.)</t>
  </si>
  <si>
    <t xml:space="preserve">Expenditure for external expertise </t>
  </si>
  <si>
    <t>external expertise for MA functions</t>
  </si>
  <si>
    <t>evaluation of IPARD II Programme</t>
  </si>
  <si>
    <t>per diem/registration costs</t>
  </si>
  <si>
    <t>Implementation of local rural development strategies – LEADER approach</t>
  </si>
  <si>
    <t>external expertise (preparation and evaluation of LDS)</t>
  </si>
  <si>
    <t xml:space="preserve">National rural development network </t>
  </si>
  <si>
    <t>services (interpretation, translation, catering etc.)</t>
  </si>
  <si>
    <t>salaries (permanent and temporary jobs..)</t>
  </si>
  <si>
    <t>Paying agency</t>
  </si>
  <si>
    <t>Number of activities</t>
  </si>
  <si>
    <t xml:space="preserve">transportation costs </t>
  </si>
  <si>
    <t>Total amount</t>
  </si>
  <si>
    <t xml:space="preserve">Study visits and seminars </t>
  </si>
  <si>
    <t>Expenditure on information and publicity campaigns (IPARD measures including LEADER)</t>
  </si>
  <si>
    <t>operational costs</t>
  </si>
  <si>
    <t>trainings</t>
  </si>
  <si>
    <t>external expertise</t>
  </si>
  <si>
    <t>TOTAL</t>
  </si>
  <si>
    <t>Expenditure</t>
  </si>
  <si>
    <t>rental costs (equipment, premises etc.)</t>
  </si>
  <si>
    <t>Preparation for programming period 2021 - 2027</t>
  </si>
  <si>
    <t>Activities are eg. number of overnights, number of days/experts, number of transport tickets, etc</t>
  </si>
  <si>
    <t>Time Frame</t>
  </si>
  <si>
    <t>Purchase of equipment necessary with efficient implementation of IPARD II programs</t>
  </si>
  <si>
    <t>Expert services</t>
  </si>
  <si>
    <t>Study trips (in order to review different experiences, examples of good practice and everything else that contributes to better implementation in the future)</t>
  </si>
  <si>
    <t>Information and publicity</t>
  </si>
  <si>
    <t>Buying data from different databases for preparation of new RDP</t>
  </si>
  <si>
    <t>From the First IMC</t>
  </si>
  <si>
    <t>From the First Public call</t>
  </si>
  <si>
    <r>
      <t>MAIN ACTIVIT</t>
    </r>
    <r>
      <rPr>
        <b/>
        <sz val="14"/>
        <color rgb="FFFF0000"/>
        <rFont val="Calibri"/>
        <family val="2"/>
        <scheme val="minor"/>
      </rPr>
      <t>Y</t>
    </r>
  </si>
  <si>
    <t>ACTION PLAN FOR THE INTENDED OPERATIONS UNDER THE TECHNICAL ASSISTANCE MEASURE FOR THE YEAR 2023</t>
  </si>
  <si>
    <t xml:space="preserve">Expenditures relating to the monitoring committee meetings </t>
  </si>
  <si>
    <t>??</t>
  </si>
  <si>
    <t>meeting 1 - 10</t>
  </si>
  <si>
    <t>Computer programs, software and equipment for easier management of Managing Authority/IPARD Agency functions</t>
  </si>
  <si>
    <t>Transportation costs (car, bus, train, plane, ferry, boat, taxi), parking</t>
  </si>
  <si>
    <t>Per diem</t>
  </si>
  <si>
    <t>Purchasing /preparation and printing of materials</t>
  </si>
  <si>
    <t>Transportation costs (car, bus, train, plane, ferry, boat, taxi (if public transport is not available), parking</t>
  </si>
  <si>
    <t>Accommodation/meeting premises, catering, interpretation/translation</t>
  </si>
  <si>
    <t>Registration fee for participation in fairs</t>
  </si>
  <si>
    <t>Graphic design of printed materials (leaflets, brochures, posters, billboards etc.), promotional products (bags, shirts, pencils etc.)</t>
  </si>
  <si>
    <t>Preparation of TV and radio advertisements, promotional videos; radio spots, web advertisements etc.</t>
  </si>
  <si>
    <t>Printing and copying of materials</t>
  </si>
  <si>
    <t>Distribution of materials (postal costs)</t>
  </si>
  <si>
    <t>Broadcasting of radio and TV spots</t>
  </si>
  <si>
    <t>Advertising on web portals, billboards, newspapers, magazines etc.</t>
  </si>
  <si>
    <t>Creation and maintenance of web pages (including hosting and all other costs)</t>
  </si>
  <si>
    <t>Advertising on social networks with maintenance</t>
  </si>
  <si>
    <t>Interpretation/translation</t>
  </si>
  <si>
    <t>External expertise for monitoring</t>
  </si>
  <si>
    <t xml:space="preserve">External expertise for publicity </t>
  </si>
  <si>
    <t>IPARD II programme evaluation (in accordance with evaluation plan)</t>
  </si>
  <si>
    <t>External expertise for evaluation of the prices; external audit for reference price database; and for external audit assessment of new measures</t>
  </si>
  <si>
    <t>Accommodation</t>
  </si>
  <si>
    <t>Per diems</t>
  </si>
  <si>
    <t>Registration costs</t>
  </si>
  <si>
    <t xml:space="preserve">Expenditure associated with measure “Implementation of local rural development strategies – "LEADER approach” </t>
  </si>
  <si>
    <t>Expert services regarding the preparation of the local development strategy (LDS) (including studies of potential local actions groups (LAG) area)</t>
  </si>
  <si>
    <t>Evaluation of the LDS including services of evaluation committee members</t>
  </si>
  <si>
    <t>Subscriptions for the printed and online editions</t>
  </si>
  <si>
    <t>Trainings (including those for the potential LAG staff and members)</t>
  </si>
  <si>
    <t>Purchasing data from different databases for monitoring and evaluation purposes</t>
  </si>
  <si>
    <t xml:space="preserve">Translation of documents </t>
  </si>
  <si>
    <t>Consecutive and simultaneous interpretation service with equipment</t>
  </si>
  <si>
    <t>Editing and proofreading of documentation</t>
  </si>
  <si>
    <t>Renting premises and equipment (with technical service) for meetings, seminars, trainings, presentations, renting of the exhibition space etc.</t>
  </si>
  <si>
    <t>Catering service</t>
  </si>
  <si>
    <t>Office supplies and equipment</t>
  </si>
  <si>
    <t xml:space="preserve">Expenditure associated with the establishment and operation of a national rural development network </t>
  </si>
  <si>
    <t>Graphic design of printed materials (leaflets, brochures, posters, billboards etc.), promotional products (bags, shirts, pencils etc)</t>
  </si>
  <si>
    <t>Translation of documents</t>
  </si>
  <si>
    <t>Operational costs of the network for rural development: office rental, overheads, staff salaries, administrative costs (postal costs and other costs related to organization of work, technical equipment)</t>
  </si>
  <si>
    <t>Expenditure associated with preparation for programming period 2021 - 2027</t>
  </si>
  <si>
    <t>Purchasing data from different databases for preparation of new RDP</t>
  </si>
  <si>
    <t>Expenditures of hiring external auditors</t>
  </si>
  <si>
    <t>Accommodation/meeting premises, catering, interpretation/translation, rental of equipment necessary for the smooth running of the MC (video beam, projector, laptop, translation equipment, etc.)</t>
  </si>
  <si>
    <t>The costs of short-term service contracts and temporary jobs for streamlining of the implementation of the IPARD II programme</t>
  </si>
  <si>
    <t>Expenditure associated with the implementation of a sustainable human resources policy in the IPARD entities, except salary top-ups.</t>
  </si>
  <si>
    <t>Code</t>
  </si>
  <si>
    <t>Description</t>
  </si>
  <si>
    <t>for all IPARD II calls</t>
  </si>
  <si>
    <t xml:space="preserve">Expenditure on information and publicity campaigns </t>
  </si>
  <si>
    <t xml:space="preserve">Expenditure for external expertise associated with the preparation or streamlining of implementation of measures </t>
  </si>
  <si>
    <t xml:space="preserve">Expenditure associated with study visits and seminars </t>
  </si>
  <si>
    <t xml:space="preserve">Expenditure associated with the preparation or streamlining of implementation of measures </t>
  </si>
  <si>
    <t xml:space="preserve">A level of salary support </t>
  </si>
  <si>
    <t>computer programs, software and equipment for easier management of Managing Authority/IPARD Agency functions</t>
  </si>
  <si>
    <t xml:space="preserve">Expenditure associated with the preparation or streamlining of implementation of measures  </t>
  </si>
  <si>
    <t>2023 - two meetings</t>
  </si>
  <si>
    <t xml:space="preserve">2023 - for promoting public calls </t>
  </si>
  <si>
    <t>Units</t>
  </si>
  <si>
    <t>Price per unit</t>
  </si>
  <si>
    <t>here we have calculated the flat rate fuel costs for IMC members traveling from distant municipalities, which according to our law is calculated at 25% of the price of a liter of fuel</t>
  </si>
  <si>
    <t>here we have taken amounts based on costs from previous IMC</t>
  </si>
  <si>
    <t>considering that we have about 14 members of the IMC who come from distant municipalities, we set daily allowances for them, according to our law the other members are not entitled to daily allowances because it lasts less than 9 hours</t>
  </si>
  <si>
    <t>folders, pens and other material</t>
  </si>
  <si>
    <t>the average number of workshops held during the year, and the price includes the average price of fuel</t>
  </si>
  <si>
    <t>workshop accommodation costs  for three public calls</t>
  </si>
  <si>
    <t>per diems for expenses for the municipalities for which it follows them in accordance with The regulation on the reimbursement of expenses of employees in the public sector</t>
  </si>
  <si>
    <t>so far we have only had one participation for which we paid costs, and for the others we usually had free participation</t>
  </si>
  <si>
    <t>based on the activities that we have foreseen in the budget of the Communication Plan for the IPARD III program</t>
  </si>
  <si>
    <t>the price of printing leaflets, brochures and roll-ups</t>
  </si>
  <si>
    <t>the per diem depends on the country where the training takes place, and the average is around 50e</t>
  </si>
  <si>
    <t>a lump sum in case experts are hired for the purpose of preparing the LAG</t>
  </si>
  <si>
    <t>prices of translation equipment, translators, etc</t>
  </si>
  <si>
    <t>technical equipment for online meetings</t>
  </si>
  <si>
    <t>the price of a coffee break during IMC</t>
  </si>
  <si>
    <t>we are aware of the duration of the procedures, but we took n+4 into account and hope that we will be able to start the tender procedure this year</t>
  </si>
  <si>
    <t>we put here the amount regarding audits for measure 4 and 6, and the cost of evaluation committee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</si>
</sst>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n_-;\-* #,##0.00\ _k_n_-;_-* &quot;-&quot;??\ _k_n_-;_-@_-"/>
    <numFmt numFmtId="165" formatCode="#,##0\ [$€-1];[Red]\-#,##0\ [$€-1]"/>
    <numFmt numFmtId="166" formatCode="_-* #,##0\ _k_n_-;\-* #,##0\ _k_n_-;_-* &quot;-&quot;??\ _k_n_-;_-@_-"/>
  </numFmts>
  <fonts count="16" x14ac:knownFonts="1">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sz val="8"/>
      <name val="Arial"/>
      <family val="2"/>
    </font>
    <font>
      <sz val="14"/>
      <color theme="1"/>
      <name val="Calibri"/>
      <family val="2"/>
      <charset val="238"/>
      <scheme val="minor"/>
    </font>
    <font>
      <sz val="10"/>
      <color theme="1"/>
      <name val="Calibri"/>
      <family val="2"/>
      <charset val="238"/>
      <scheme val="minor"/>
    </font>
    <font>
      <b/>
      <sz val="14"/>
      <color theme="1"/>
      <name val="Calibri"/>
      <family val="2"/>
      <charset val="238"/>
      <scheme val="minor"/>
    </font>
    <font>
      <sz val="12"/>
      <color rgb="FF222222"/>
      <name val="Arial"/>
      <family val="2"/>
    </font>
    <font>
      <b/>
      <sz val="14"/>
      <color theme="1"/>
      <name val="Calibri"/>
      <family val="2"/>
      <scheme val="minor"/>
    </font>
    <font>
      <b/>
      <sz val="11"/>
      <color theme="1"/>
      <name val="Calibri"/>
      <family val="2"/>
      <scheme val="minor"/>
    </font>
    <font>
      <b/>
      <sz val="14"/>
      <color rgb="FFFF0000"/>
      <name val="Calibri"/>
      <family val="2"/>
      <scheme val="minor"/>
    </font>
    <font>
      <sz val="14"/>
      <color rgb="FFFF0000"/>
      <name val="Calibri"/>
      <family val="2"/>
      <charset val="238"/>
      <scheme val="minor"/>
    </font>
    <font>
      <b/>
      <sz val="16"/>
      <color theme="1"/>
      <name val="Calibri"/>
      <family val="2"/>
      <scheme val="minor"/>
    </font>
    <font>
      <sz val="11"/>
      <color rgb="FFFF0000"/>
      <name val="Calibri"/>
      <family val="2"/>
      <charset val="238"/>
      <scheme val="minor"/>
    </font>
    <font>
      <sz val="11"/>
      <color rgb="FFFF0000"/>
      <name val="Calibri"/>
      <family val="2"/>
      <scheme val="minor"/>
    </font>
    <font>
      <b/>
      <sz val="11"/>
      <color rgb="FFFF0000"/>
      <name val="Calibri"/>
      <family val="2"/>
      <scheme val="minor"/>
    </font>
  </fonts>
  <fills count="7">
    <fill>
      <patternFill patternType="none"/>
    </fill>
    <fill>
      <patternFill patternType="gray125"/>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s>
  <cellStyleXfs count="3">
    <xf numFmtId="0" fontId="0" fillId="0" borderId="0"/>
    <xf numFmtId="164" fontId="2" fillId="0" borderId="0" applyFont="0" applyFill="0" applyBorder="0" applyAlignment="0" applyProtection="0"/>
    <xf numFmtId="4" fontId="3" fillId="2" borderId="8" applyNumberFormat="0" applyProtection="0">
      <alignment vertical="center"/>
    </xf>
  </cellStyleXfs>
  <cellXfs count="171">
    <xf numFmtId="0" fontId="0" fillId="0" borderId="0" xfId="0"/>
    <xf numFmtId="164" fontId="0" fillId="0" borderId="0" xfId="0" applyNumberFormat="1"/>
    <xf numFmtId="164" fontId="0" fillId="0" borderId="0" xfId="1" applyFont="1"/>
    <xf numFmtId="4" fontId="0" fillId="0" borderId="0" xfId="0" applyNumberFormat="1"/>
    <xf numFmtId="164" fontId="0" fillId="0" borderId="0" xfId="1" applyNumberFormat="1" applyFont="1"/>
    <xf numFmtId="2" fontId="0" fillId="0" borderId="0" xfId="0" applyNumberFormat="1"/>
    <xf numFmtId="0" fontId="4" fillId="0" borderId="0" xfId="0" applyFont="1"/>
    <xf numFmtId="164" fontId="1" fillId="0" borderId="0" xfId="1" applyFont="1" applyBorder="1" applyAlignment="1">
      <alignment horizontal="center" vertical="center"/>
    </xf>
    <xf numFmtId="0" fontId="5" fillId="0" borderId="0" xfId="0" applyFont="1"/>
    <xf numFmtId="164" fontId="5" fillId="0" borderId="0" xfId="0" applyNumberFormat="1" applyFont="1"/>
    <xf numFmtId="164" fontId="5" fillId="0" borderId="0" xfId="0" applyNumberFormat="1" applyFont="1" applyAlignment="1">
      <alignment horizontal="center"/>
    </xf>
    <xf numFmtId="0" fontId="4" fillId="0" borderId="1" xfId="0" applyFont="1" applyBorder="1"/>
    <xf numFmtId="0" fontId="4" fillId="0" borderId="3" xfId="0" applyFont="1" applyBorder="1"/>
    <xf numFmtId="0" fontId="4" fillId="0" borderId="17" xfId="0" applyFont="1" applyBorder="1"/>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14" xfId="0" applyFont="1" applyBorder="1"/>
    <xf numFmtId="0" fontId="4" fillId="0" borderId="4" xfId="0" applyFont="1" applyBorder="1"/>
    <xf numFmtId="0" fontId="4" fillId="0" borderId="16" xfId="0" applyFont="1" applyBorder="1"/>
    <xf numFmtId="0" fontId="6" fillId="0" borderId="30" xfId="0" applyFont="1" applyBorder="1" applyAlignment="1">
      <alignment horizontal="center" vertical="center"/>
    </xf>
    <xf numFmtId="0" fontId="4" fillId="0" borderId="0" xfId="0" applyFont="1" applyBorder="1"/>
    <xf numFmtId="0" fontId="6" fillId="0" borderId="0" xfId="0" applyFont="1" applyAlignment="1">
      <alignment vertical="center"/>
    </xf>
    <xf numFmtId="0" fontId="4" fillId="0" borderId="25" xfId="0" applyFont="1" applyBorder="1"/>
    <xf numFmtId="0" fontId="4" fillId="0" borderId="35" xfId="0" applyFont="1" applyBorder="1"/>
    <xf numFmtId="0" fontId="4" fillId="0" borderId="2" xfId="0" applyFont="1" applyBorder="1"/>
    <xf numFmtId="0" fontId="6" fillId="0" borderId="36" xfId="0" applyFont="1" applyBorder="1" applyAlignment="1">
      <alignment horizontal="center" vertical="center"/>
    </xf>
    <xf numFmtId="0" fontId="4" fillId="3" borderId="37"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41" xfId="0" applyFont="1" applyFill="1" applyBorder="1" applyAlignment="1">
      <alignment horizontal="center" vertical="center"/>
    </xf>
    <xf numFmtId="0" fontId="6" fillId="3" borderId="36" xfId="0" applyFont="1" applyFill="1" applyBorder="1" applyAlignment="1">
      <alignment horizontal="center" vertical="center" wrapText="1"/>
    </xf>
    <xf numFmtId="0" fontId="11" fillId="0" borderId="3" xfId="0" applyFont="1" applyBorder="1"/>
    <xf numFmtId="0" fontId="11" fillId="0" borderId="2" xfId="0" applyFont="1" applyBorder="1"/>
    <xf numFmtId="0" fontId="11" fillId="3" borderId="38" xfId="0" applyFont="1" applyFill="1" applyBorder="1" applyAlignment="1">
      <alignment horizontal="center" vertical="center"/>
    </xf>
    <xf numFmtId="14" fontId="0" fillId="0" borderId="1" xfId="0" applyNumberFormat="1" applyBorder="1"/>
    <xf numFmtId="0" fontId="0" fillId="0" borderId="1" xfId="0" applyBorder="1" applyAlignment="1">
      <alignment wrapText="1"/>
    </xf>
    <xf numFmtId="0" fontId="9" fillId="0" borderId="1" xfId="0" applyFont="1" applyBorder="1" applyAlignment="1">
      <alignment wrapText="1"/>
    </xf>
    <xf numFmtId="0" fontId="9" fillId="0" borderId="1" xfId="0" applyFont="1" applyBorder="1"/>
    <xf numFmtId="0" fontId="9" fillId="0" borderId="0" xfId="0" applyFont="1"/>
    <xf numFmtId="0" fontId="12" fillId="0" borderId="0" xfId="0" applyFont="1"/>
    <xf numFmtId="0" fontId="0" fillId="0" borderId="0" xfId="0" applyAlignment="1">
      <alignment horizontal="center"/>
    </xf>
    <xf numFmtId="0" fontId="9" fillId="0" borderId="1" xfId="0" applyFont="1" applyBorder="1" applyAlignment="1">
      <alignment horizontal="center" wrapText="1"/>
    </xf>
    <xf numFmtId="0" fontId="0" fillId="0" borderId="1" xfId="0" applyBorder="1" applyAlignment="1">
      <alignment horizontal="center"/>
    </xf>
    <xf numFmtId="166" fontId="0" fillId="0" borderId="0" xfId="1" applyNumberFormat="1" applyFont="1"/>
    <xf numFmtId="166" fontId="9" fillId="0" borderId="1" xfId="1" applyNumberFormat="1" applyFont="1" applyBorder="1" applyAlignment="1">
      <alignment wrapText="1"/>
    </xf>
    <xf numFmtId="166" fontId="0" fillId="0" borderId="1" xfId="1" applyNumberFormat="1" applyFont="1" applyBorder="1"/>
    <xf numFmtId="166" fontId="13" fillId="4" borderId="1" xfId="1" applyNumberFormat="1" applyFont="1" applyFill="1" applyBorder="1"/>
    <xf numFmtId="0" fontId="0" fillId="5" borderId="1" xfId="0" applyFill="1" applyBorder="1" applyAlignment="1">
      <alignment wrapText="1"/>
    </xf>
    <xf numFmtId="16" fontId="0" fillId="5" borderId="1" xfId="0" applyNumberFormat="1" applyFill="1" applyBorder="1"/>
    <xf numFmtId="0" fontId="0" fillId="5" borderId="1" xfId="0" applyFill="1" applyBorder="1"/>
    <xf numFmtId="166" fontId="0" fillId="5" borderId="1" xfId="1" applyNumberFormat="1" applyFont="1" applyFill="1" applyBorder="1"/>
    <xf numFmtId="0" fontId="0" fillId="5" borderId="1" xfId="0" applyFill="1" applyBorder="1" applyAlignment="1">
      <alignment horizontal="center"/>
    </xf>
    <xf numFmtId="166" fontId="9" fillId="0" borderId="43" xfId="1" applyNumberFormat="1" applyFont="1" applyBorder="1"/>
    <xf numFmtId="166" fontId="15" fillId="6" borderId="1" xfId="1" applyNumberFormat="1" applyFont="1" applyFill="1" applyBorder="1" applyAlignment="1">
      <alignment wrapText="1"/>
    </xf>
    <xf numFmtId="166" fontId="14" fillId="6" borderId="0" xfId="1" applyNumberFormat="1" applyFont="1" applyFill="1"/>
    <xf numFmtId="166" fontId="14" fillId="5" borderId="1" xfId="1" applyNumberFormat="1" applyFont="1" applyFill="1" applyBorder="1"/>
    <xf numFmtId="166" fontId="14" fillId="6" borderId="1" xfId="1" applyNumberFormat="1" applyFont="1" applyFill="1" applyBorder="1"/>
    <xf numFmtId="166" fontId="15" fillId="0" borderId="0" xfId="1" applyNumberFormat="1" applyFont="1" applyBorder="1"/>
    <xf numFmtId="166" fontId="14" fillId="0" borderId="0" xfId="1" applyNumberFormat="1" applyFont="1"/>
    <xf numFmtId="0" fontId="9" fillId="0" borderId="0" xfId="0" applyFont="1" applyBorder="1" applyAlignment="1">
      <alignment horizontal="center" wrapText="1"/>
    </xf>
    <xf numFmtId="166" fontId="0" fillId="5" borderId="0" xfId="1" applyNumberFormat="1" applyFont="1" applyFill="1" applyBorder="1"/>
    <xf numFmtId="0" fontId="0" fillId="0" borderId="0" xfId="0" applyBorder="1" applyAlignment="1">
      <alignment horizontal="center"/>
    </xf>
    <xf numFmtId="0" fontId="0" fillId="5" borderId="0" xfId="0" applyFill="1" applyBorder="1" applyAlignment="1">
      <alignment horizontal="center"/>
    </xf>
    <xf numFmtId="0" fontId="4" fillId="3" borderId="40" xfId="0" applyFont="1" applyFill="1" applyBorder="1" applyAlignment="1">
      <alignment horizontal="center" vertical="center"/>
    </xf>
    <xf numFmtId="0" fontId="4" fillId="3" borderId="41" xfId="0" applyFont="1" applyFill="1" applyBorder="1" applyAlignment="1">
      <alignment horizontal="center" vertical="center"/>
    </xf>
    <xf numFmtId="0" fontId="7" fillId="0" borderId="0" xfId="0" applyFont="1" applyBorder="1" applyAlignment="1">
      <alignment horizontal="left" vertical="top"/>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8" fillId="0" borderId="19" xfId="0" applyFont="1" applyBorder="1" applyAlignment="1">
      <alignment vertical="center" wrapText="1"/>
    </xf>
    <xf numFmtId="0" fontId="8" fillId="0" borderId="20"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4" fillId="0" borderId="11" xfId="0" applyFont="1" applyBorder="1" applyAlignment="1">
      <alignment wrapText="1"/>
    </xf>
    <xf numFmtId="164" fontId="4" fillId="3" borderId="11" xfId="1" applyFont="1" applyFill="1" applyBorder="1" applyAlignment="1">
      <alignment horizontal="center" vertical="center"/>
    </xf>
    <xf numFmtId="0" fontId="4" fillId="3" borderId="11" xfId="0" applyFont="1" applyFill="1" applyBorder="1" applyAlignment="1">
      <alignment horizontal="center" vertical="center"/>
    </xf>
    <xf numFmtId="0" fontId="4" fillId="0" borderId="1" xfId="0" applyFont="1" applyBorder="1" applyAlignment="1">
      <alignment shrinkToFit="1"/>
    </xf>
    <xf numFmtId="164" fontId="4" fillId="3" borderId="1" xfId="1" applyFont="1" applyFill="1" applyBorder="1" applyAlignment="1">
      <alignment horizontal="center" vertical="center"/>
    </xf>
    <xf numFmtId="0" fontId="4" fillId="3" borderId="1" xfId="0" applyFont="1" applyFill="1" applyBorder="1" applyAlignment="1">
      <alignment horizontal="center" vertical="center"/>
    </xf>
    <xf numFmtId="0" fontId="4" fillId="0" borderId="35" xfId="0" applyFont="1" applyBorder="1" applyAlignment="1">
      <alignment wrapText="1"/>
    </xf>
    <xf numFmtId="0" fontId="4" fillId="0" borderId="4" xfId="0" applyFont="1" applyBorder="1" applyAlignment="1">
      <alignment wrapText="1"/>
    </xf>
    <xf numFmtId="164" fontId="4" fillId="3" borderId="35" xfId="1" applyFont="1" applyFill="1" applyBorder="1" applyAlignment="1">
      <alignment horizontal="center" vertical="center"/>
    </xf>
    <xf numFmtId="164" fontId="4" fillId="3" borderId="4" xfId="1" applyFont="1" applyFill="1" applyBorder="1" applyAlignment="1">
      <alignment horizontal="center" vertical="center"/>
    </xf>
    <xf numFmtId="0" fontId="4" fillId="3" borderId="35" xfId="0" applyFont="1" applyFill="1" applyBorder="1" applyAlignment="1">
      <alignment horizontal="center" vertical="center"/>
    </xf>
    <xf numFmtId="0" fontId="4" fillId="3" borderId="4" xfId="0" applyFont="1" applyFill="1" applyBorder="1" applyAlignment="1">
      <alignment horizontal="center" vertical="center"/>
    </xf>
    <xf numFmtId="0" fontId="8" fillId="0" borderId="23" xfId="0" applyFont="1" applyBorder="1" applyAlignment="1">
      <alignment vertical="center" wrapText="1"/>
    </xf>
    <xf numFmtId="0" fontId="8" fillId="0" borderId="24" xfId="0" applyFont="1" applyBorder="1" applyAlignment="1">
      <alignment vertical="center" wrapText="1"/>
    </xf>
    <xf numFmtId="0" fontId="4" fillId="0" borderId="29" xfId="0" applyFont="1" applyBorder="1" applyAlignment="1">
      <alignment wrapText="1"/>
    </xf>
    <xf numFmtId="0" fontId="4" fillId="0" borderId="1" xfId="0" applyFont="1" applyBorder="1" applyAlignment="1">
      <alignment wrapText="1"/>
    </xf>
    <xf numFmtId="164" fontId="4" fillId="3" borderId="19" xfId="1" applyFont="1" applyFill="1" applyBorder="1" applyAlignment="1">
      <alignment horizontal="center" vertical="center"/>
    </xf>
    <xf numFmtId="164" fontId="4" fillId="3" borderId="20" xfId="1" applyFont="1" applyFill="1" applyBorder="1" applyAlignment="1">
      <alignment horizontal="center" vertical="center"/>
    </xf>
    <xf numFmtId="0" fontId="6" fillId="0" borderId="22" xfId="0" applyFont="1" applyBorder="1" applyAlignment="1">
      <alignment horizontal="center" vertical="center"/>
    </xf>
    <xf numFmtId="0" fontId="4" fillId="0" borderId="2" xfId="0" applyFont="1" applyBorder="1" applyAlignment="1">
      <alignment horizontal="left" wrapText="1"/>
    </xf>
    <xf numFmtId="0" fontId="4" fillId="0" borderId="3" xfId="0" applyFont="1" applyBorder="1" applyAlignment="1">
      <alignment horizontal="left" wrapText="1"/>
    </xf>
    <xf numFmtId="164" fontId="4" fillId="3" borderId="2" xfId="1" applyFont="1" applyFill="1" applyBorder="1" applyAlignment="1">
      <alignment horizontal="center" vertical="center"/>
    </xf>
    <xf numFmtId="164" fontId="4" fillId="3" borderId="3" xfId="1" applyFont="1" applyFill="1" applyBorder="1" applyAlignment="1">
      <alignment horizontal="center" vertical="center"/>
    </xf>
    <xf numFmtId="0" fontId="11" fillId="0" borderId="2" xfId="0" applyFont="1" applyBorder="1" applyAlignment="1">
      <alignment horizontal="left" wrapText="1"/>
    </xf>
    <xf numFmtId="0" fontId="11" fillId="0" borderId="3" xfId="0" applyFont="1" applyBorder="1" applyAlignment="1">
      <alignment horizontal="left" wrapText="1"/>
    </xf>
    <xf numFmtId="164" fontId="4" fillId="3" borderId="25" xfId="1" applyFont="1" applyFill="1" applyBorder="1" applyAlignment="1">
      <alignment horizontal="center" vertical="center"/>
    </xf>
    <xf numFmtId="164" fontId="4" fillId="3" borderId="26" xfId="1" applyFont="1" applyFill="1" applyBorder="1" applyAlignment="1">
      <alignment horizontal="center" vertical="center"/>
    </xf>
    <xf numFmtId="0" fontId="4" fillId="0" borderId="23" xfId="0" applyFont="1" applyBorder="1" applyAlignment="1">
      <alignment wrapText="1"/>
    </xf>
    <xf numFmtId="0" fontId="4" fillId="0" borderId="24" xfId="0" applyFont="1" applyBorder="1" applyAlignment="1">
      <alignment wrapText="1"/>
    </xf>
    <xf numFmtId="164" fontId="0" fillId="0" borderId="0" xfId="0" applyNumberFormat="1" applyBorder="1"/>
    <xf numFmtId="0" fontId="0" fillId="0" borderId="0" xfId="0" applyBorder="1"/>
    <xf numFmtId="0" fontId="4" fillId="3" borderId="16" xfId="0" applyFont="1" applyFill="1" applyBorder="1" applyAlignment="1">
      <alignment horizontal="center"/>
    </xf>
    <xf numFmtId="164" fontId="4" fillId="3" borderId="11" xfId="1" applyFont="1" applyFill="1" applyBorder="1" applyAlignment="1">
      <alignment horizontal="center"/>
    </xf>
    <xf numFmtId="164" fontId="4" fillId="3" borderId="1" xfId="1" applyFont="1" applyFill="1" applyBorder="1" applyAlignment="1">
      <alignment horizontal="center"/>
    </xf>
    <xf numFmtId="0" fontId="4" fillId="3" borderId="16"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165" fontId="4" fillId="3"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165" fontId="4" fillId="3" borderId="16" xfId="0" applyNumberFormat="1" applyFont="1" applyFill="1" applyBorder="1" applyAlignment="1">
      <alignment horizontal="center" vertical="center"/>
    </xf>
    <xf numFmtId="0" fontId="4" fillId="0" borderId="2" xfId="0" applyFont="1" applyBorder="1" applyAlignment="1">
      <alignment wrapText="1"/>
    </xf>
    <xf numFmtId="0" fontId="4" fillId="0" borderId="3" xfId="0" applyFont="1" applyBorder="1" applyAlignment="1">
      <alignment wrapText="1"/>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6" fillId="0" borderId="27" xfId="0" applyFont="1" applyBorder="1" applyAlignment="1">
      <alignment horizontal="center" vertical="center" textRotation="45" wrapText="1"/>
    </xf>
    <xf numFmtId="0" fontId="4" fillId="0" borderId="28" xfId="0" applyFont="1" applyBorder="1" applyAlignment="1">
      <alignment horizontal="center" vertical="center" textRotation="45" wrapText="1"/>
    </xf>
    <xf numFmtId="0" fontId="6"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6" fillId="0" borderId="28"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4" xfId="0" applyFont="1" applyBorder="1" applyAlignment="1">
      <alignment horizontal="center" vertical="center"/>
    </xf>
    <xf numFmtId="0" fontId="6"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16" xfId="0"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left" wrapText="1"/>
    </xf>
    <xf numFmtId="0" fontId="4" fillId="0" borderId="2" xfId="0" applyFont="1" applyBorder="1" applyAlignment="1"/>
    <xf numFmtId="0" fontId="4" fillId="0" borderId="9" xfId="0" applyFont="1" applyBorder="1" applyAlignment="1"/>
    <xf numFmtId="0" fontId="4" fillId="0" borderId="3" xfId="0" applyFont="1" applyBorder="1" applyAlignment="1"/>
    <xf numFmtId="0" fontId="4" fillId="3" borderId="25" xfId="0" applyFont="1" applyFill="1" applyBorder="1" applyAlignment="1">
      <alignment horizontal="center"/>
    </xf>
    <xf numFmtId="0" fontId="4" fillId="3" borderId="26" xfId="0" applyFont="1" applyFill="1" applyBorder="1" applyAlignment="1">
      <alignment horizont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164" fontId="4" fillId="3" borderId="23" xfId="1" applyFont="1" applyFill="1" applyBorder="1" applyAlignment="1">
      <alignment horizontal="center" vertical="center"/>
    </xf>
    <xf numFmtId="164" fontId="4" fillId="3" borderId="24" xfId="1" applyFont="1" applyFill="1" applyBorder="1" applyAlignment="1">
      <alignment horizontal="center" vertical="center"/>
    </xf>
    <xf numFmtId="0" fontId="4" fillId="0" borderId="19" xfId="0" applyFont="1" applyBorder="1" applyAlignment="1">
      <alignment horizontal="left" wrapText="1"/>
    </xf>
    <xf numFmtId="0" fontId="4" fillId="0" borderId="20" xfId="0" applyFont="1" applyBorder="1" applyAlignment="1">
      <alignment horizontal="left" wrapText="1"/>
    </xf>
    <xf numFmtId="0" fontId="4" fillId="0" borderId="23" xfId="0" applyFont="1" applyBorder="1" applyAlignment="1">
      <alignment horizontal="left" wrapText="1"/>
    </xf>
    <xf numFmtId="0" fontId="4" fillId="0" borderId="24" xfId="0" applyFont="1" applyBorder="1" applyAlignment="1">
      <alignment horizontal="left" wrapText="1"/>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8" fillId="0" borderId="1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164" fontId="4" fillId="3" borderId="7" xfId="1" applyFont="1" applyFill="1" applyBorder="1" applyAlignment="1">
      <alignment horizontal="center" vertical="center"/>
    </xf>
    <xf numFmtId="164" fontId="4" fillId="3" borderId="16" xfId="1" applyFont="1" applyFill="1" applyBorder="1" applyAlignment="1">
      <alignment horizontal="center" vertical="center"/>
    </xf>
    <xf numFmtId="0" fontId="4" fillId="0" borderId="2" xfId="0" applyFont="1" applyBorder="1" applyAlignment="1">
      <alignment shrinkToFit="1"/>
    </xf>
    <xf numFmtId="0" fontId="4" fillId="0" borderId="3" xfId="0" applyFont="1" applyBorder="1" applyAlignment="1">
      <alignment shrinkToFit="1"/>
    </xf>
    <xf numFmtId="0" fontId="4" fillId="0" borderId="7" xfId="0" applyFont="1" applyBorder="1" applyAlignment="1">
      <alignment wrapText="1"/>
    </xf>
    <xf numFmtId="0" fontId="6" fillId="0" borderId="17" xfId="0" applyFont="1" applyBorder="1" applyAlignment="1">
      <alignment horizontal="center" vertical="center"/>
    </xf>
    <xf numFmtId="0" fontId="1" fillId="0" borderId="17"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3" borderId="31" xfId="0" applyFont="1" applyFill="1" applyBorder="1" applyAlignment="1">
      <alignment horizontal="center" vertical="center" wrapText="1"/>
    </xf>
    <xf numFmtId="0" fontId="6" fillId="3" borderId="32" xfId="0" applyFont="1" applyFill="1" applyBorder="1" applyAlignment="1">
      <alignment horizontal="center" vertical="center" wrapText="1"/>
    </xf>
    <xf numFmtId="164" fontId="6" fillId="3" borderId="31" xfId="0" applyNumberFormat="1" applyFont="1" applyFill="1" applyBorder="1" applyAlignment="1">
      <alignment horizontal="center" vertical="center"/>
    </xf>
    <xf numFmtId="164" fontId="6" fillId="3" borderId="32" xfId="0" applyNumberFormat="1" applyFont="1" applyFill="1" applyBorder="1" applyAlignment="1">
      <alignment horizontal="center" vertical="center"/>
    </xf>
    <xf numFmtId="164" fontId="4" fillId="3" borderId="2" xfId="1" applyFont="1" applyFill="1" applyBorder="1" applyAlignment="1">
      <alignment horizontal="center"/>
    </xf>
    <xf numFmtId="164" fontId="4" fillId="3" borderId="3" xfId="1" applyFont="1" applyFill="1" applyBorder="1" applyAlignment="1">
      <alignment horizontal="center"/>
    </xf>
    <xf numFmtId="0" fontId="8" fillId="0" borderId="7" xfId="0" applyFont="1" applyBorder="1" applyAlignment="1">
      <alignment vertical="center" wrapText="1"/>
    </xf>
  </cellXfs>
  <cellStyles count="3">
    <cellStyle name="Comma" xfId="1" builtinId="3"/>
    <cellStyle name="Normal" xfId="0" builtinId="0"/>
    <cellStyle name="SAPBEXaggData" xfId="2" xr:uid="{00000000-0005-0000-0000-00000200000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VAN DIJK Dick (AGRI)" id="{E43D2EF0-C7F8-487A-A899-723AA59A7353}" userId="S::Dick.VAN-DIJK@ec.europa.eu::c4a0808d-945d-41e9-98e7-e73d399dc40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 dT="2023-05-12T13:11:15.27" personId="{E43D2EF0-C7F8-487A-A899-723AA59A7353}" id="{039D306F-923D-422E-826C-BB0E91F453EB}">
    <text>2 meetings; 25 persons per meeting</text>
  </threadedComment>
  <threadedComment ref="G6" dT="2023-05-12T13:12:00.94" personId="{E43D2EF0-C7F8-487A-A899-723AA59A7353}" id="{0B6FB768-D41D-460E-A1F9-5F947AA17567}">
    <text>average cost per person</text>
  </threadedComment>
  <threadedComment ref="G7" dT="2023-05-12T13:30:00.45" personId="{E43D2EF0-C7F8-487A-A899-723AA59A7353}" id="{3B4ABD30-2C81-45E0-9A75-C3DE4A667A0B}">
    <text>EUR 2.000 is the average costs per monitoring committee meeting until now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70" zoomScaleNormal="70" workbookViewId="0">
      <selection activeCell="D39" sqref="D39:E39"/>
    </sheetView>
  </sheetViews>
  <sheetFormatPr defaultRowHeight="15" x14ac:dyDescent="0.25"/>
  <cols>
    <col min="2" max="2" width="9.140625" customWidth="1"/>
    <col min="3" max="3" width="58.140625" customWidth="1"/>
    <col min="5" max="5" width="51.140625" customWidth="1"/>
    <col min="7" max="7" width="15.140625" customWidth="1"/>
    <col min="8" max="8" width="9.140625" customWidth="1"/>
    <col min="9" max="9" width="13" customWidth="1"/>
    <col min="10" max="11" width="9.140625" hidden="1" customWidth="1"/>
    <col min="12" max="12" width="30.28515625" bestFit="1" customWidth="1"/>
    <col min="13" max="13" width="17.5703125" customWidth="1"/>
    <col min="14" max="14" width="14.7109375" bestFit="1" customWidth="1"/>
  </cols>
  <sheetData>
    <row r="1" spans="1:14" ht="43.5" customHeight="1" thickBot="1" x14ac:dyDescent="0.3">
      <c r="F1" s="160"/>
      <c r="G1" s="161"/>
    </row>
    <row r="2" spans="1:14" ht="41.25" customHeight="1" x14ac:dyDescent="0.25">
      <c r="A2" s="120"/>
      <c r="B2" s="122" t="s">
        <v>39</v>
      </c>
      <c r="C2" s="123"/>
      <c r="D2" s="123"/>
      <c r="E2" s="123"/>
      <c r="F2" s="123"/>
      <c r="G2" s="123"/>
      <c r="H2" s="123"/>
      <c r="I2" s="123"/>
      <c r="J2" s="123"/>
      <c r="K2" s="124"/>
    </row>
    <row r="3" spans="1:14" ht="15" hidden="1" customHeight="1" x14ac:dyDescent="0.3">
      <c r="A3" s="121"/>
      <c r="B3" s="125"/>
      <c r="C3" s="126"/>
      <c r="D3" s="126"/>
      <c r="E3" s="127"/>
      <c r="F3" s="93"/>
      <c r="G3" s="135"/>
      <c r="H3" s="135"/>
      <c r="I3" s="94"/>
      <c r="J3" s="11"/>
      <c r="K3" s="16"/>
    </row>
    <row r="4" spans="1:14" ht="0.75" customHeight="1" thickBot="1" x14ac:dyDescent="0.35">
      <c r="A4" s="121"/>
      <c r="B4" s="128"/>
      <c r="C4" s="129"/>
      <c r="D4" s="129"/>
      <c r="E4" s="130"/>
      <c r="F4" s="136"/>
      <c r="G4" s="137"/>
      <c r="H4" s="137"/>
      <c r="I4" s="138"/>
      <c r="J4" s="11"/>
      <c r="K4" s="16"/>
    </row>
    <row r="5" spans="1:14" ht="35.25" customHeight="1" thickBot="1" x14ac:dyDescent="0.35">
      <c r="A5" s="121"/>
      <c r="B5" s="131" t="s">
        <v>38</v>
      </c>
      <c r="C5" s="132"/>
      <c r="D5" s="133" t="s">
        <v>26</v>
      </c>
      <c r="E5" s="134"/>
      <c r="F5" s="133" t="s">
        <v>17</v>
      </c>
      <c r="G5" s="134"/>
      <c r="H5" s="133" t="s">
        <v>19</v>
      </c>
      <c r="I5" s="134"/>
      <c r="J5" s="18"/>
      <c r="K5" s="22"/>
      <c r="L5" s="25" t="s">
        <v>30</v>
      </c>
      <c r="M5" s="103"/>
      <c r="N5" s="104"/>
    </row>
    <row r="6" spans="1:14" ht="30" customHeight="1" x14ac:dyDescent="0.3">
      <c r="A6" s="149">
        <v>1</v>
      </c>
      <c r="B6" s="170" t="s">
        <v>40</v>
      </c>
      <c r="C6" s="170"/>
      <c r="D6" s="159" t="s">
        <v>18</v>
      </c>
      <c r="E6" s="159"/>
      <c r="F6" s="155"/>
      <c r="G6" s="155"/>
      <c r="H6" s="76"/>
      <c r="I6" s="76"/>
      <c r="J6" s="17"/>
      <c r="K6" s="23"/>
      <c r="L6" s="26"/>
      <c r="M6" s="2"/>
      <c r="N6" s="4"/>
    </row>
    <row r="7" spans="1:14" ht="18.75" x14ac:dyDescent="0.3">
      <c r="A7" s="150"/>
      <c r="B7" s="153"/>
      <c r="C7" s="153"/>
      <c r="D7" s="89" t="s">
        <v>1</v>
      </c>
      <c r="E7" s="89"/>
      <c r="F7" s="78"/>
      <c r="G7" s="78"/>
      <c r="H7" s="112" t="s">
        <v>41</v>
      </c>
      <c r="I7" s="112"/>
      <c r="J7" s="33"/>
      <c r="K7" s="34"/>
      <c r="L7" s="35" t="s">
        <v>42</v>
      </c>
      <c r="N7" s="4"/>
    </row>
    <row r="8" spans="1:14" ht="15" customHeight="1" x14ac:dyDescent="0.3">
      <c r="A8" s="150"/>
      <c r="B8" s="153"/>
      <c r="C8" s="153"/>
      <c r="D8" s="89" t="s">
        <v>2</v>
      </c>
      <c r="E8" s="89"/>
      <c r="F8" s="78"/>
      <c r="G8" s="78"/>
      <c r="H8" s="79"/>
      <c r="I8" s="79"/>
      <c r="J8" s="12"/>
      <c r="K8" s="24"/>
      <c r="L8" s="27"/>
      <c r="N8" s="4"/>
    </row>
    <row r="9" spans="1:14" ht="19.5" customHeight="1" thickBot="1" x14ac:dyDescent="0.35">
      <c r="A9" s="151"/>
      <c r="B9" s="154"/>
      <c r="C9" s="154"/>
      <c r="D9" s="89" t="s">
        <v>4</v>
      </c>
      <c r="E9" s="89"/>
      <c r="F9" s="156"/>
      <c r="G9" s="156"/>
      <c r="H9" s="113">
        <v>20000</v>
      </c>
      <c r="I9" s="108"/>
      <c r="J9" s="12"/>
      <c r="K9" s="24"/>
      <c r="L9" s="28" t="s">
        <v>36</v>
      </c>
      <c r="N9" s="4"/>
    </row>
    <row r="10" spans="1:14" ht="18.75" x14ac:dyDescent="0.3">
      <c r="A10" s="149">
        <v>2</v>
      </c>
      <c r="B10" s="152" t="s">
        <v>21</v>
      </c>
      <c r="C10" s="152"/>
      <c r="D10" s="74" t="s">
        <v>0</v>
      </c>
      <c r="E10" s="74"/>
      <c r="F10" s="106"/>
      <c r="G10" s="106"/>
      <c r="H10" s="76"/>
      <c r="I10" s="76"/>
      <c r="J10" s="12"/>
      <c r="K10" s="24"/>
      <c r="L10" s="26"/>
      <c r="M10" s="5"/>
      <c r="N10" s="4"/>
    </row>
    <row r="11" spans="1:14" ht="18.75" x14ac:dyDescent="0.3">
      <c r="A11" s="150"/>
      <c r="B11" s="153"/>
      <c r="C11" s="153"/>
      <c r="D11" s="157" t="s">
        <v>1</v>
      </c>
      <c r="E11" s="158"/>
      <c r="F11" s="107"/>
      <c r="G11" s="107"/>
      <c r="H11" s="79"/>
      <c r="I11" s="79"/>
      <c r="J11" s="12"/>
      <c r="K11" s="24"/>
      <c r="L11" s="27"/>
      <c r="N11" s="4"/>
    </row>
    <row r="12" spans="1:14" ht="18.75" customHeight="1" x14ac:dyDescent="0.3">
      <c r="A12" s="150"/>
      <c r="B12" s="153"/>
      <c r="C12" s="153"/>
      <c r="D12" s="159" t="s">
        <v>2</v>
      </c>
      <c r="E12" s="159"/>
      <c r="F12" s="107"/>
      <c r="G12" s="107"/>
      <c r="H12" s="79"/>
      <c r="I12" s="79"/>
      <c r="J12" s="12"/>
      <c r="K12" s="24"/>
      <c r="L12" s="27"/>
    </row>
    <row r="13" spans="1:14" ht="18.75" x14ac:dyDescent="0.3">
      <c r="A13" s="150"/>
      <c r="B13" s="153"/>
      <c r="C13" s="153"/>
      <c r="D13" s="157" t="s">
        <v>3</v>
      </c>
      <c r="E13" s="158"/>
      <c r="F13" s="107"/>
      <c r="G13" s="107"/>
      <c r="H13" s="111">
        <v>5000</v>
      </c>
      <c r="I13" s="79"/>
      <c r="J13" s="12"/>
      <c r="K13" s="24"/>
      <c r="L13" s="27" t="s">
        <v>37</v>
      </c>
    </row>
    <row r="14" spans="1:14" ht="38.450000000000003" customHeight="1" x14ac:dyDescent="0.3">
      <c r="A14" s="150"/>
      <c r="B14" s="153"/>
      <c r="C14" s="153"/>
      <c r="D14" s="89" t="s">
        <v>5</v>
      </c>
      <c r="E14" s="89"/>
      <c r="F14" s="107"/>
      <c r="G14" s="107"/>
      <c r="H14" s="79"/>
      <c r="I14" s="79"/>
      <c r="J14" s="12"/>
      <c r="K14" s="24"/>
      <c r="L14" s="27"/>
    </row>
    <row r="15" spans="1:14" ht="15" customHeight="1" thickBot="1" x14ac:dyDescent="0.35">
      <c r="A15" s="150"/>
      <c r="B15" s="153"/>
      <c r="C15" s="153"/>
      <c r="D15" s="89" t="s">
        <v>6</v>
      </c>
      <c r="E15" s="89"/>
      <c r="F15" s="168"/>
      <c r="G15" s="169"/>
      <c r="H15" s="109"/>
      <c r="I15" s="110"/>
      <c r="J15" s="12"/>
      <c r="K15" s="24"/>
      <c r="L15" s="27"/>
    </row>
    <row r="16" spans="1:14" ht="15" hidden="1" customHeight="1" x14ac:dyDescent="0.3">
      <c r="A16" s="151"/>
      <c r="B16" s="154"/>
      <c r="C16" s="154"/>
      <c r="D16" s="13"/>
      <c r="E16" s="13"/>
      <c r="F16" s="105"/>
      <c r="G16" s="105"/>
      <c r="H16" s="108"/>
      <c r="I16" s="108"/>
      <c r="J16" s="12"/>
      <c r="K16" s="24"/>
      <c r="L16" s="28"/>
    </row>
    <row r="17" spans="1:13" ht="18.75" x14ac:dyDescent="0.3">
      <c r="A17" s="68">
        <v>3</v>
      </c>
      <c r="B17" s="70" t="s">
        <v>7</v>
      </c>
      <c r="C17" s="71"/>
      <c r="D17" s="74" t="s">
        <v>8</v>
      </c>
      <c r="E17" s="74"/>
      <c r="F17" s="75"/>
      <c r="G17" s="75"/>
      <c r="H17" s="76"/>
      <c r="I17" s="76"/>
      <c r="J17" s="12"/>
      <c r="K17" s="24"/>
      <c r="L17" s="26"/>
      <c r="M17" s="5"/>
    </row>
    <row r="18" spans="1:13" ht="18.75" customHeight="1" thickBot="1" x14ac:dyDescent="0.35">
      <c r="A18" s="69"/>
      <c r="B18" s="72"/>
      <c r="C18" s="73"/>
      <c r="D18" s="89" t="s">
        <v>9</v>
      </c>
      <c r="E18" s="89"/>
      <c r="F18" s="78"/>
      <c r="G18" s="78"/>
      <c r="H18" s="109"/>
      <c r="I18" s="110"/>
      <c r="J18" s="12"/>
      <c r="K18" s="24"/>
      <c r="L18" s="27"/>
    </row>
    <row r="19" spans="1:13" ht="15" hidden="1" customHeight="1" x14ac:dyDescent="0.3">
      <c r="A19" s="92"/>
      <c r="B19" s="86"/>
      <c r="C19" s="87"/>
      <c r="D19" s="14"/>
      <c r="E19" s="15"/>
      <c r="F19" s="139"/>
      <c r="G19" s="140"/>
      <c r="H19" s="141"/>
      <c r="I19" s="142"/>
      <c r="J19" s="12"/>
      <c r="K19" s="24"/>
      <c r="L19" s="28"/>
    </row>
    <row r="20" spans="1:13" ht="18.75" x14ac:dyDescent="0.3">
      <c r="A20" s="68">
        <v>4</v>
      </c>
      <c r="B20" s="70" t="s">
        <v>20</v>
      </c>
      <c r="C20" s="71"/>
      <c r="D20" s="88" t="s">
        <v>0</v>
      </c>
      <c r="E20" s="88"/>
      <c r="F20" s="90"/>
      <c r="G20" s="91"/>
      <c r="H20" s="116"/>
      <c r="I20" s="117"/>
      <c r="J20" s="12"/>
      <c r="K20" s="24"/>
      <c r="L20" s="29"/>
      <c r="M20" s="5"/>
    </row>
    <row r="21" spans="1:13" ht="18.75" customHeight="1" x14ac:dyDescent="0.3">
      <c r="A21" s="69"/>
      <c r="B21" s="72"/>
      <c r="C21" s="73"/>
      <c r="D21" s="89" t="s">
        <v>1</v>
      </c>
      <c r="E21" s="89"/>
      <c r="F21" s="95"/>
      <c r="G21" s="96"/>
      <c r="H21" s="79"/>
      <c r="I21" s="79"/>
      <c r="J21" s="12"/>
      <c r="K21" s="24"/>
      <c r="L21" s="27"/>
      <c r="M21" s="5"/>
    </row>
    <row r="22" spans="1:13" ht="19.5" thickBot="1" x14ac:dyDescent="0.35">
      <c r="A22" s="69"/>
      <c r="B22" s="72"/>
      <c r="C22" s="73"/>
      <c r="D22" s="89" t="s">
        <v>10</v>
      </c>
      <c r="E22" s="89"/>
      <c r="F22" s="95"/>
      <c r="G22" s="96"/>
      <c r="H22" s="79"/>
      <c r="I22" s="79"/>
      <c r="J22" s="12"/>
      <c r="K22" s="24"/>
      <c r="L22" s="27"/>
      <c r="M22" s="5"/>
    </row>
    <row r="23" spans="1:13" ht="18.75" customHeight="1" x14ac:dyDescent="0.3">
      <c r="A23" s="68">
        <v>5</v>
      </c>
      <c r="B23" s="70" t="s">
        <v>11</v>
      </c>
      <c r="C23" s="71"/>
      <c r="D23" s="145" t="s">
        <v>12</v>
      </c>
      <c r="E23" s="146"/>
      <c r="F23" s="90"/>
      <c r="G23" s="91"/>
      <c r="H23" s="116"/>
      <c r="I23" s="117"/>
      <c r="J23" s="12"/>
      <c r="K23" s="24"/>
      <c r="L23" s="65"/>
    </row>
    <row r="24" spans="1:13" ht="18.600000000000001" customHeight="1" thickBot="1" x14ac:dyDescent="0.35">
      <c r="A24" s="92"/>
      <c r="B24" s="72"/>
      <c r="C24" s="73"/>
      <c r="D24" s="147"/>
      <c r="E24" s="148"/>
      <c r="F24" s="143"/>
      <c r="G24" s="144"/>
      <c r="H24" s="118"/>
      <c r="I24" s="119"/>
      <c r="J24" s="12"/>
      <c r="K24" s="24"/>
      <c r="L24" s="66"/>
    </row>
    <row r="25" spans="1:13" ht="18.600000000000001" customHeight="1" x14ac:dyDescent="0.3">
      <c r="A25" s="68">
        <v>6</v>
      </c>
      <c r="B25" s="70" t="s">
        <v>97</v>
      </c>
      <c r="C25" s="71"/>
      <c r="D25" s="74" t="s">
        <v>15</v>
      </c>
      <c r="E25" s="74"/>
      <c r="F25" s="75"/>
      <c r="G25" s="75"/>
      <c r="H25" s="76"/>
      <c r="I25" s="76"/>
      <c r="J25" s="20"/>
      <c r="K25" s="20"/>
      <c r="L25" s="26"/>
    </row>
    <row r="26" spans="1:13" ht="18.75" customHeight="1" x14ac:dyDescent="0.3">
      <c r="A26" s="69"/>
      <c r="B26" s="72"/>
      <c r="C26" s="73"/>
      <c r="D26" s="77" t="s">
        <v>23</v>
      </c>
      <c r="E26" s="77"/>
      <c r="F26" s="78"/>
      <c r="G26" s="78"/>
      <c r="H26" s="79"/>
      <c r="I26" s="79"/>
      <c r="J26" s="20"/>
      <c r="K26" s="20"/>
      <c r="L26" s="27"/>
    </row>
    <row r="27" spans="1:13" ht="18.75" customHeight="1" x14ac:dyDescent="0.3">
      <c r="A27" s="69"/>
      <c r="B27" s="72"/>
      <c r="C27" s="73"/>
      <c r="D27" s="80" t="s">
        <v>27</v>
      </c>
      <c r="E27" s="81"/>
      <c r="F27" s="82"/>
      <c r="G27" s="83"/>
      <c r="H27" s="84"/>
      <c r="I27" s="85"/>
      <c r="J27" s="20"/>
      <c r="K27" s="20"/>
      <c r="L27" s="30"/>
    </row>
    <row r="28" spans="1:13" ht="18.75" customHeight="1" x14ac:dyDescent="0.3">
      <c r="A28" s="69"/>
      <c r="B28" s="72"/>
      <c r="C28" s="73"/>
      <c r="D28" s="93" t="s">
        <v>14</v>
      </c>
      <c r="E28" s="94"/>
      <c r="F28" s="95"/>
      <c r="G28" s="96"/>
      <c r="H28" s="109"/>
      <c r="I28" s="110"/>
      <c r="J28" s="20"/>
      <c r="K28" s="20"/>
      <c r="L28" s="27"/>
    </row>
    <row r="29" spans="1:13" ht="59.45" customHeight="1" thickBot="1" x14ac:dyDescent="0.35">
      <c r="A29" s="92"/>
      <c r="B29" s="86"/>
      <c r="C29" s="87"/>
      <c r="D29" s="97" t="s">
        <v>96</v>
      </c>
      <c r="E29" s="98"/>
      <c r="F29" s="99"/>
      <c r="G29" s="100"/>
      <c r="H29" s="111">
        <v>100000</v>
      </c>
      <c r="I29" s="79"/>
      <c r="J29" s="20"/>
      <c r="K29" s="20"/>
      <c r="L29" s="28">
        <v>2023</v>
      </c>
    </row>
    <row r="30" spans="1:13" ht="18.600000000000001" customHeight="1" x14ac:dyDescent="0.3">
      <c r="A30" s="68">
        <v>7</v>
      </c>
      <c r="B30" s="70" t="s">
        <v>16</v>
      </c>
      <c r="C30" s="71"/>
      <c r="D30" s="74" t="s">
        <v>33</v>
      </c>
      <c r="E30" s="74"/>
      <c r="F30" s="75"/>
      <c r="G30" s="75"/>
      <c r="H30" s="76"/>
      <c r="I30" s="76"/>
      <c r="J30" s="20"/>
      <c r="K30" s="20"/>
      <c r="L30" s="26"/>
    </row>
    <row r="31" spans="1:13" ht="18.75" customHeight="1" x14ac:dyDescent="0.3">
      <c r="A31" s="69"/>
      <c r="B31" s="72"/>
      <c r="C31" s="73"/>
      <c r="D31" s="77" t="s">
        <v>32</v>
      </c>
      <c r="E31" s="77"/>
      <c r="F31" s="78"/>
      <c r="G31" s="78"/>
      <c r="H31" s="79"/>
      <c r="I31" s="79"/>
      <c r="J31" s="20"/>
      <c r="K31" s="20"/>
      <c r="L31" s="27"/>
    </row>
    <row r="32" spans="1:13" ht="46.5" customHeight="1" thickBot="1" x14ac:dyDescent="0.35">
      <c r="A32" s="69"/>
      <c r="B32" s="72"/>
      <c r="C32" s="73"/>
      <c r="D32" s="80" t="s">
        <v>31</v>
      </c>
      <c r="E32" s="81"/>
      <c r="F32" s="82"/>
      <c r="G32" s="83"/>
      <c r="H32" s="84"/>
      <c r="I32" s="85"/>
      <c r="J32" s="20"/>
      <c r="K32" s="20"/>
      <c r="L32" s="30"/>
    </row>
    <row r="33" spans="1:13" ht="18.600000000000001" customHeight="1" x14ac:dyDescent="0.3">
      <c r="A33" s="68">
        <v>8</v>
      </c>
      <c r="B33" s="70" t="s">
        <v>13</v>
      </c>
      <c r="C33" s="71"/>
      <c r="D33" s="74" t="s">
        <v>0</v>
      </c>
      <c r="E33" s="74"/>
      <c r="F33" s="75"/>
      <c r="G33" s="75"/>
      <c r="H33" s="76"/>
      <c r="I33" s="76"/>
      <c r="J33" s="20"/>
      <c r="K33" s="20"/>
      <c r="L33" s="26"/>
    </row>
    <row r="34" spans="1:13" ht="18.75" customHeight="1" x14ac:dyDescent="0.3">
      <c r="A34" s="69"/>
      <c r="B34" s="72"/>
      <c r="C34" s="73"/>
      <c r="D34" s="77" t="s">
        <v>1</v>
      </c>
      <c r="E34" s="77"/>
      <c r="F34" s="78"/>
      <c r="G34" s="78"/>
      <c r="H34" s="79"/>
      <c r="I34" s="79"/>
      <c r="J34" s="20"/>
      <c r="K34" s="20"/>
      <c r="L34" s="27"/>
    </row>
    <row r="35" spans="1:13" ht="18.75" customHeight="1" x14ac:dyDescent="0.3">
      <c r="A35" s="69"/>
      <c r="B35" s="72"/>
      <c r="C35" s="73"/>
      <c r="D35" s="80" t="s">
        <v>10</v>
      </c>
      <c r="E35" s="81"/>
      <c r="F35" s="82"/>
      <c r="G35" s="83"/>
      <c r="H35" s="84"/>
      <c r="I35" s="85"/>
      <c r="J35" s="20"/>
      <c r="K35" s="20"/>
      <c r="L35" s="30"/>
    </row>
    <row r="36" spans="1:13" ht="18.75" customHeight="1" x14ac:dyDescent="0.3">
      <c r="A36" s="69"/>
      <c r="B36" s="72"/>
      <c r="C36" s="73"/>
      <c r="D36" s="93" t="s">
        <v>14</v>
      </c>
      <c r="E36" s="94"/>
      <c r="F36" s="95"/>
      <c r="G36" s="96"/>
      <c r="H36" s="109"/>
      <c r="I36" s="110"/>
      <c r="J36" s="20"/>
      <c r="K36" s="20"/>
      <c r="L36" s="27"/>
    </row>
    <row r="37" spans="1:13" ht="26.45" customHeight="1" x14ac:dyDescent="0.3">
      <c r="A37" s="69"/>
      <c r="B37" s="72"/>
      <c r="C37" s="73"/>
      <c r="D37" s="114" t="s">
        <v>34</v>
      </c>
      <c r="E37" s="115"/>
      <c r="F37" s="95"/>
      <c r="G37" s="96"/>
      <c r="H37" s="109"/>
      <c r="I37" s="110"/>
      <c r="J37" s="20"/>
      <c r="K37" s="20"/>
      <c r="L37" s="27"/>
    </row>
    <row r="38" spans="1:13" ht="26.45" customHeight="1" thickBot="1" x14ac:dyDescent="0.35">
      <c r="A38" s="92"/>
      <c r="B38" s="86"/>
      <c r="C38" s="87"/>
      <c r="D38" s="101" t="s">
        <v>22</v>
      </c>
      <c r="E38" s="102"/>
      <c r="F38" s="143"/>
      <c r="G38" s="144"/>
      <c r="H38" s="118"/>
      <c r="I38" s="119"/>
      <c r="J38" s="20"/>
      <c r="K38" s="20"/>
      <c r="L38" s="31"/>
    </row>
    <row r="39" spans="1:13" ht="18.600000000000001" customHeight="1" x14ac:dyDescent="0.3">
      <c r="A39" s="68">
        <v>9</v>
      </c>
      <c r="B39" s="70" t="s">
        <v>28</v>
      </c>
      <c r="C39" s="71"/>
      <c r="D39" s="74" t="s">
        <v>24</v>
      </c>
      <c r="E39" s="74"/>
      <c r="F39" s="75"/>
      <c r="G39" s="75"/>
      <c r="H39" s="76"/>
      <c r="I39" s="76"/>
      <c r="J39" s="20"/>
      <c r="K39" s="20"/>
      <c r="L39" s="26"/>
    </row>
    <row r="40" spans="1:13" ht="18.75" customHeight="1" thickBot="1" x14ac:dyDescent="0.35">
      <c r="A40" s="69"/>
      <c r="B40" s="72"/>
      <c r="C40" s="73"/>
      <c r="D40" s="77" t="s">
        <v>35</v>
      </c>
      <c r="E40" s="77"/>
      <c r="F40" s="78"/>
      <c r="G40" s="78"/>
      <c r="H40" s="79"/>
      <c r="I40" s="79"/>
      <c r="J40" s="20"/>
      <c r="K40" s="20"/>
      <c r="L40" s="27"/>
    </row>
    <row r="41" spans="1:13" ht="60.75" customHeight="1" thickBot="1" x14ac:dyDescent="0.35">
      <c r="A41" s="19"/>
      <c r="B41" s="162" t="s">
        <v>25</v>
      </c>
      <c r="C41" s="163"/>
      <c r="D41" s="162"/>
      <c r="E41" s="163"/>
      <c r="F41" s="166"/>
      <c r="G41" s="167"/>
      <c r="H41" s="164"/>
      <c r="I41" s="165"/>
      <c r="J41" s="13"/>
      <c r="K41" s="13"/>
      <c r="L41" s="32"/>
      <c r="M41" s="1"/>
    </row>
    <row r="42" spans="1:13" ht="18.75" x14ac:dyDescent="0.3">
      <c r="B42" s="8"/>
      <c r="C42" s="8"/>
      <c r="D42" s="8"/>
      <c r="F42" s="6"/>
      <c r="G42" s="6"/>
      <c r="L42" s="21"/>
    </row>
    <row r="43" spans="1:13" ht="18.75" x14ac:dyDescent="0.3">
      <c r="A43" s="67" t="s">
        <v>29</v>
      </c>
      <c r="B43" s="67"/>
      <c r="C43" s="67"/>
      <c r="D43" s="67"/>
      <c r="E43" s="67"/>
      <c r="F43" s="6"/>
      <c r="G43" s="6"/>
      <c r="L43" s="1"/>
    </row>
    <row r="44" spans="1:13" ht="18.75" x14ac:dyDescent="0.3">
      <c r="B44" s="8"/>
      <c r="C44" s="9"/>
      <c r="E44" s="10"/>
      <c r="F44" s="6"/>
      <c r="G44" s="6"/>
      <c r="L44" s="1"/>
    </row>
    <row r="45" spans="1:13" ht="18.75" x14ac:dyDescent="0.3">
      <c r="E45" s="9"/>
      <c r="F45" s="6"/>
      <c r="G45" s="6"/>
      <c r="L45" s="1"/>
    </row>
    <row r="46" spans="1:13" x14ac:dyDescent="0.25">
      <c r="L46" s="1"/>
    </row>
    <row r="47" spans="1:13" x14ac:dyDescent="0.25">
      <c r="E47" s="3"/>
      <c r="L47" s="2"/>
    </row>
    <row r="48" spans="1:13" x14ac:dyDescent="0.25">
      <c r="E48" s="2"/>
    </row>
    <row r="49" spans="5:5" x14ac:dyDescent="0.25">
      <c r="E49" s="7"/>
    </row>
    <row r="50" spans="5:5" x14ac:dyDescent="0.25">
      <c r="E50" s="2"/>
    </row>
    <row r="51" spans="5:5" x14ac:dyDescent="0.25">
      <c r="E51" s="2"/>
    </row>
    <row r="52" spans="5:5" x14ac:dyDescent="0.25">
      <c r="E52" s="2"/>
    </row>
    <row r="53" spans="5:5" x14ac:dyDescent="0.25">
      <c r="E53" s="2"/>
    </row>
    <row r="54" spans="5:5" x14ac:dyDescent="0.25">
      <c r="E54" s="2"/>
    </row>
    <row r="55" spans="5:5" x14ac:dyDescent="0.25">
      <c r="E55" s="2"/>
    </row>
    <row r="56" spans="5:5" x14ac:dyDescent="0.25">
      <c r="E56" s="2"/>
    </row>
  </sheetData>
  <mergeCells count="135">
    <mergeCell ref="F1:G1"/>
    <mergeCell ref="B41:C41"/>
    <mergeCell ref="H41:I41"/>
    <mergeCell ref="D41:E41"/>
    <mergeCell ref="F41:G41"/>
    <mergeCell ref="D22:E22"/>
    <mergeCell ref="B23:C24"/>
    <mergeCell ref="D11:E11"/>
    <mergeCell ref="D12:E12"/>
    <mergeCell ref="D15:E15"/>
    <mergeCell ref="F15:G15"/>
    <mergeCell ref="B6:C9"/>
    <mergeCell ref="H21:I21"/>
    <mergeCell ref="H22:I22"/>
    <mergeCell ref="F21:G21"/>
    <mergeCell ref="F22:G22"/>
    <mergeCell ref="H17:I17"/>
    <mergeCell ref="D17:E17"/>
    <mergeCell ref="D18:E18"/>
    <mergeCell ref="H18:I18"/>
    <mergeCell ref="F14:G14"/>
    <mergeCell ref="D8:E8"/>
    <mergeCell ref="F38:G38"/>
    <mergeCell ref="F18:G18"/>
    <mergeCell ref="A17:A19"/>
    <mergeCell ref="B17:C19"/>
    <mergeCell ref="F19:G19"/>
    <mergeCell ref="H19:I19"/>
    <mergeCell ref="F23:G24"/>
    <mergeCell ref="H23:I24"/>
    <mergeCell ref="D23:E24"/>
    <mergeCell ref="A6:A9"/>
    <mergeCell ref="A10:A16"/>
    <mergeCell ref="B10:C16"/>
    <mergeCell ref="F6:G6"/>
    <mergeCell ref="F7:G7"/>
    <mergeCell ref="F8:G8"/>
    <mergeCell ref="F9:G9"/>
    <mergeCell ref="D10:E10"/>
    <mergeCell ref="D13:E13"/>
    <mergeCell ref="F13:G13"/>
    <mergeCell ref="D9:E9"/>
    <mergeCell ref="H10:I10"/>
    <mergeCell ref="H11:I11"/>
    <mergeCell ref="H12:I12"/>
    <mergeCell ref="D14:E14"/>
    <mergeCell ref="D6:E6"/>
    <mergeCell ref="D7:E7"/>
    <mergeCell ref="A2:A5"/>
    <mergeCell ref="B2:K2"/>
    <mergeCell ref="B3:E4"/>
    <mergeCell ref="B5:C5"/>
    <mergeCell ref="D5:E5"/>
    <mergeCell ref="F5:G5"/>
    <mergeCell ref="H5:I5"/>
    <mergeCell ref="F3:I3"/>
    <mergeCell ref="F4:I4"/>
    <mergeCell ref="D37:E37"/>
    <mergeCell ref="F37:G37"/>
    <mergeCell ref="H37:I37"/>
    <mergeCell ref="H34:I34"/>
    <mergeCell ref="H20:I20"/>
    <mergeCell ref="H33:I33"/>
    <mergeCell ref="H35:I35"/>
    <mergeCell ref="H38:I38"/>
    <mergeCell ref="H36:I36"/>
    <mergeCell ref="H27:I27"/>
    <mergeCell ref="H26:I26"/>
    <mergeCell ref="H25:I25"/>
    <mergeCell ref="H28:I28"/>
    <mergeCell ref="H29:I29"/>
    <mergeCell ref="F36:G36"/>
    <mergeCell ref="F35:G35"/>
    <mergeCell ref="M5:N5"/>
    <mergeCell ref="F16:G16"/>
    <mergeCell ref="F10:G10"/>
    <mergeCell ref="F11:G11"/>
    <mergeCell ref="F12:G12"/>
    <mergeCell ref="H16:I16"/>
    <mergeCell ref="H15:I15"/>
    <mergeCell ref="H13:I13"/>
    <mergeCell ref="F17:G17"/>
    <mergeCell ref="H14:I14"/>
    <mergeCell ref="H6:I6"/>
    <mergeCell ref="H7:I7"/>
    <mergeCell ref="H8:I8"/>
    <mergeCell ref="H9:I9"/>
    <mergeCell ref="B20:C22"/>
    <mergeCell ref="A20:A22"/>
    <mergeCell ref="D20:E20"/>
    <mergeCell ref="D21:E21"/>
    <mergeCell ref="F20:G20"/>
    <mergeCell ref="A23:A24"/>
    <mergeCell ref="D33:E33"/>
    <mergeCell ref="D34:E34"/>
    <mergeCell ref="F33:G33"/>
    <mergeCell ref="F34:G34"/>
    <mergeCell ref="F27:G27"/>
    <mergeCell ref="D27:E27"/>
    <mergeCell ref="F26:G26"/>
    <mergeCell ref="D26:E26"/>
    <mergeCell ref="A25:A29"/>
    <mergeCell ref="D28:E28"/>
    <mergeCell ref="F28:G28"/>
    <mergeCell ref="D29:E29"/>
    <mergeCell ref="F29:G29"/>
    <mergeCell ref="A33:A38"/>
    <mergeCell ref="B33:C38"/>
    <mergeCell ref="D35:E35"/>
    <mergeCell ref="D38:E38"/>
    <mergeCell ref="D36:E36"/>
    <mergeCell ref="L23:L24"/>
    <mergeCell ref="A43:E43"/>
    <mergeCell ref="A39:A40"/>
    <mergeCell ref="B39:C40"/>
    <mergeCell ref="D39:E39"/>
    <mergeCell ref="F39:G39"/>
    <mergeCell ref="H39:I39"/>
    <mergeCell ref="D40:E40"/>
    <mergeCell ref="F40:G40"/>
    <mergeCell ref="H40:I40"/>
    <mergeCell ref="A30:A32"/>
    <mergeCell ref="B30:C32"/>
    <mergeCell ref="D30:E30"/>
    <mergeCell ref="F30:G30"/>
    <mergeCell ref="H30:I30"/>
    <mergeCell ref="D31:E31"/>
    <mergeCell ref="F31:G31"/>
    <mergeCell ref="H31:I31"/>
    <mergeCell ref="D32:E32"/>
    <mergeCell ref="F32:G32"/>
    <mergeCell ref="H32:I32"/>
    <mergeCell ref="B25:C29"/>
    <mergeCell ref="D25:E25"/>
    <mergeCell ref="F25:G25"/>
  </mergeCells>
  <pageMargins left="0.70866141732283472" right="0.70866141732283472"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542D5-2BAA-4F9C-9416-495C5092FB26}">
  <sheetPr>
    <pageSetUpPr fitToPage="1"/>
  </sheetPr>
  <dimension ref="A1:J78"/>
  <sheetViews>
    <sheetView topLeftCell="I32" zoomScale="118" zoomScaleNormal="118" workbookViewId="0">
      <selection activeCell="I74" sqref="I74"/>
    </sheetView>
  </sheetViews>
  <sheetFormatPr defaultRowHeight="15" x14ac:dyDescent="0.25"/>
  <cols>
    <col min="1" max="1" width="47.42578125" customWidth="1"/>
    <col min="2" max="2" width="9.28515625" bestFit="1" customWidth="1"/>
    <col min="3" max="3" width="60.5703125" customWidth="1"/>
    <col min="4" max="4" width="17.5703125" customWidth="1"/>
    <col min="5" max="5" width="12.5703125" style="45" bestFit="1" customWidth="1"/>
    <col min="6" max="7" width="12.5703125" style="60" customWidth="1"/>
    <col min="8" max="8" width="30.140625" style="42" bestFit="1" customWidth="1"/>
    <col min="9" max="9" width="217.42578125" style="42" bestFit="1" customWidth="1"/>
  </cols>
  <sheetData>
    <row r="1" spans="1:10" x14ac:dyDescent="0.25">
      <c r="F1" s="56"/>
      <c r="G1" s="56"/>
    </row>
    <row r="2" spans="1:10" ht="21" x14ac:dyDescent="0.35">
      <c r="A2" s="41" t="s">
        <v>39</v>
      </c>
      <c r="F2" s="56"/>
      <c r="G2" s="56"/>
    </row>
    <row r="3" spans="1:10" x14ac:dyDescent="0.25">
      <c r="F3" s="56"/>
      <c r="G3" s="56"/>
    </row>
    <row r="4" spans="1:10" s="40" customFormat="1" ht="30" x14ac:dyDescent="0.25">
      <c r="A4" s="38" t="s">
        <v>26</v>
      </c>
      <c r="B4" s="39" t="s">
        <v>88</v>
      </c>
      <c r="C4" s="38" t="s">
        <v>89</v>
      </c>
      <c r="D4" s="38" t="s">
        <v>17</v>
      </c>
      <c r="E4" s="46" t="s">
        <v>19</v>
      </c>
      <c r="F4" s="55" t="s">
        <v>100</v>
      </c>
      <c r="G4" s="55" t="s">
        <v>101</v>
      </c>
      <c r="H4" s="43" t="s">
        <v>30</v>
      </c>
      <c r="I4" s="61"/>
      <c r="J4"/>
    </row>
    <row r="5" spans="1:10" x14ac:dyDescent="0.25">
      <c r="A5" s="49"/>
      <c r="B5" s="50"/>
      <c r="C5" s="49"/>
      <c r="D5" s="51"/>
      <c r="E5" s="52"/>
      <c r="F5" s="57"/>
      <c r="G5" s="57"/>
      <c r="H5" s="52"/>
      <c r="I5" s="62"/>
    </row>
    <row r="6" spans="1:10" ht="30" x14ac:dyDescent="0.25">
      <c r="A6" s="37" t="s">
        <v>40</v>
      </c>
      <c r="B6" s="36">
        <v>36900</v>
      </c>
      <c r="C6" s="37" t="s">
        <v>44</v>
      </c>
      <c r="D6" s="47">
        <v>2</v>
      </c>
      <c r="E6" s="47">
        <f>F6*G6</f>
        <v>2500</v>
      </c>
      <c r="F6" s="58">
        <f>2*25</f>
        <v>50</v>
      </c>
      <c r="G6" s="58">
        <v>50</v>
      </c>
      <c r="H6" s="44" t="s">
        <v>98</v>
      </c>
      <c r="I6" s="63" t="s">
        <v>102</v>
      </c>
    </row>
    <row r="7" spans="1:10" ht="60" x14ac:dyDescent="0.25">
      <c r="A7" s="37" t="s">
        <v>40</v>
      </c>
      <c r="B7" s="36">
        <v>37265</v>
      </c>
      <c r="C7" s="37" t="s">
        <v>85</v>
      </c>
      <c r="D7" s="47">
        <v>10</v>
      </c>
      <c r="E7" s="47">
        <f>F7*G7</f>
        <v>20000</v>
      </c>
      <c r="F7" s="58">
        <v>10</v>
      </c>
      <c r="G7" s="58">
        <v>2000</v>
      </c>
      <c r="H7" s="44" t="s">
        <v>42</v>
      </c>
      <c r="I7" s="63" t="s">
        <v>103</v>
      </c>
    </row>
    <row r="8" spans="1:10" ht="30" x14ac:dyDescent="0.25">
      <c r="A8" s="37" t="s">
        <v>40</v>
      </c>
      <c r="B8" s="36">
        <v>37630</v>
      </c>
      <c r="C8" s="37" t="s">
        <v>45</v>
      </c>
      <c r="D8" s="47">
        <v>28</v>
      </c>
      <c r="E8" s="47">
        <v>504</v>
      </c>
      <c r="F8" s="58">
        <v>28</v>
      </c>
      <c r="G8" s="58">
        <v>18</v>
      </c>
      <c r="H8" s="44" t="s">
        <v>98</v>
      </c>
      <c r="I8" s="63" t="s">
        <v>104</v>
      </c>
    </row>
    <row r="9" spans="1:10" ht="30" x14ac:dyDescent="0.25">
      <c r="A9" s="37" t="s">
        <v>40</v>
      </c>
      <c r="B9" s="36">
        <v>37995</v>
      </c>
      <c r="C9" s="37" t="s">
        <v>46</v>
      </c>
      <c r="D9" s="47">
        <v>2</v>
      </c>
      <c r="E9" s="47">
        <v>1000</v>
      </c>
      <c r="F9" s="58">
        <v>1</v>
      </c>
      <c r="G9" s="58">
        <v>500</v>
      </c>
      <c r="H9" s="44" t="s">
        <v>98</v>
      </c>
      <c r="I9" s="63" t="s">
        <v>105</v>
      </c>
    </row>
    <row r="10" spans="1:10" x14ac:dyDescent="0.25">
      <c r="A10" s="49"/>
      <c r="B10" s="50"/>
      <c r="C10" s="49"/>
      <c r="D10" s="52"/>
      <c r="E10" s="52"/>
      <c r="F10" s="57"/>
      <c r="G10" s="57"/>
      <c r="H10" s="53"/>
      <c r="I10" s="64"/>
    </row>
    <row r="11" spans="1:10" ht="30" x14ac:dyDescent="0.25">
      <c r="A11" s="37" t="s">
        <v>91</v>
      </c>
      <c r="B11" s="36">
        <v>36931</v>
      </c>
      <c r="C11" s="37" t="s">
        <v>47</v>
      </c>
      <c r="D11" s="47">
        <v>56</v>
      </c>
      <c r="E11" s="47">
        <v>1000</v>
      </c>
      <c r="F11" s="58">
        <v>56</v>
      </c>
      <c r="G11" s="58">
        <v>17.850000000000001</v>
      </c>
      <c r="H11" s="44" t="s">
        <v>99</v>
      </c>
      <c r="I11" s="63" t="s">
        <v>106</v>
      </c>
    </row>
    <row r="12" spans="1:10" ht="30" x14ac:dyDescent="0.25">
      <c r="A12" s="37" t="s">
        <v>91</v>
      </c>
      <c r="B12" s="36">
        <v>37296</v>
      </c>
      <c r="C12" s="37" t="s">
        <v>48</v>
      </c>
      <c r="D12" s="47">
        <v>3</v>
      </c>
      <c r="E12" s="47">
        <v>1500</v>
      </c>
      <c r="F12" s="58">
        <v>1</v>
      </c>
      <c r="G12" s="58">
        <v>500</v>
      </c>
      <c r="H12" s="44">
        <v>2023</v>
      </c>
      <c r="I12" s="63" t="s">
        <v>107</v>
      </c>
    </row>
    <row r="13" spans="1:10" ht="30" x14ac:dyDescent="0.25">
      <c r="A13" s="37" t="s">
        <v>91</v>
      </c>
      <c r="B13" s="36">
        <v>37661</v>
      </c>
      <c r="C13" s="37" t="s">
        <v>45</v>
      </c>
      <c r="D13" s="47">
        <v>56</v>
      </c>
      <c r="E13" s="47">
        <v>1008</v>
      </c>
      <c r="F13" s="58">
        <v>1</v>
      </c>
      <c r="G13" s="58">
        <v>18</v>
      </c>
      <c r="H13" s="44">
        <v>2023</v>
      </c>
      <c r="I13" s="63" t="s">
        <v>108</v>
      </c>
    </row>
    <row r="14" spans="1:10" ht="30" x14ac:dyDescent="0.25">
      <c r="A14" s="37" t="s">
        <v>91</v>
      </c>
      <c r="B14" s="36">
        <v>38026</v>
      </c>
      <c r="C14" s="37" t="s">
        <v>49</v>
      </c>
      <c r="D14" s="47">
        <v>2</v>
      </c>
      <c r="E14" s="47">
        <v>500</v>
      </c>
      <c r="F14" s="58">
        <v>1</v>
      </c>
      <c r="G14" s="58">
        <v>250</v>
      </c>
      <c r="H14" s="44">
        <v>2023</v>
      </c>
      <c r="I14" s="63" t="s">
        <v>109</v>
      </c>
    </row>
    <row r="15" spans="1:10" ht="30" x14ac:dyDescent="0.25">
      <c r="A15" s="37" t="s">
        <v>91</v>
      </c>
      <c r="B15" s="36">
        <v>38392</v>
      </c>
      <c r="C15" s="37" t="s">
        <v>50</v>
      </c>
      <c r="D15" s="47">
        <v>3</v>
      </c>
      <c r="E15" s="47">
        <v>2500</v>
      </c>
      <c r="F15" s="58">
        <v>1</v>
      </c>
      <c r="G15" s="58">
        <v>833</v>
      </c>
      <c r="H15" s="44" t="s">
        <v>90</v>
      </c>
      <c r="I15" s="63" t="s">
        <v>110</v>
      </c>
    </row>
    <row r="16" spans="1:10" ht="30" x14ac:dyDescent="0.25">
      <c r="A16" s="37" t="s">
        <v>91</v>
      </c>
      <c r="B16" s="36">
        <v>38757</v>
      </c>
      <c r="C16" s="37" t="s">
        <v>51</v>
      </c>
      <c r="D16" s="47">
        <v>4</v>
      </c>
      <c r="E16" s="47">
        <v>20000</v>
      </c>
      <c r="F16" s="58">
        <v>1</v>
      </c>
      <c r="G16" s="58">
        <v>5000</v>
      </c>
      <c r="H16" s="44">
        <v>2023</v>
      </c>
      <c r="I16" s="63" t="s">
        <v>110</v>
      </c>
    </row>
    <row r="17" spans="1:9" ht="30" x14ac:dyDescent="0.25">
      <c r="A17" s="37" t="s">
        <v>91</v>
      </c>
      <c r="B17" s="36">
        <v>39122</v>
      </c>
      <c r="C17" s="37" t="s">
        <v>52</v>
      </c>
      <c r="D17" s="47">
        <v>1000</v>
      </c>
      <c r="E17" s="47">
        <v>2000</v>
      </c>
      <c r="F17" s="58">
        <v>1</v>
      </c>
      <c r="G17" s="58">
        <v>2</v>
      </c>
      <c r="H17" s="44">
        <v>2023</v>
      </c>
      <c r="I17" s="63" t="s">
        <v>111</v>
      </c>
    </row>
    <row r="18" spans="1:9" ht="30" x14ac:dyDescent="0.25">
      <c r="A18" s="37" t="s">
        <v>91</v>
      </c>
      <c r="B18" s="36">
        <v>39487</v>
      </c>
      <c r="C18" s="37" t="s">
        <v>53</v>
      </c>
      <c r="D18" s="47">
        <v>0</v>
      </c>
      <c r="E18" s="47">
        <v>0</v>
      </c>
      <c r="F18" s="58"/>
      <c r="G18" s="58"/>
      <c r="H18" s="44"/>
      <c r="I18" s="63"/>
    </row>
    <row r="19" spans="1:9" ht="30" x14ac:dyDescent="0.25">
      <c r="A19" s="37" t="s">
        <v>91</v>
      </c>
      <c r="B19" s="36">
        <v>39853</v>
      </c>
      <c r="C19" s="37" t="s">
        <v>54</v>
      </c>
      <c r="D19" s="47">
        <v>4</v>
      </c>
      <c r="E19" s="47">
        <v>8000</v>
      </c>
      <c r="F19" s="58">
        <v>1</v>
      </c>
      <c r="G19" s="58">
        <v>2000</v>
      </c>
      <c r="H19" s="44">
        <v>2023</v>
      </c>
      <c r="I19" s="63"/>
    </row>
    <row r="20" spans="1:9" ht="30" x14ac:dyDescent="0.25">
      <c r="A20" s="37" t="s">
        <v>91</v>
      </c>
      <c r="B20" s="36">
        <v>40218</v>
      </c>
      <c r="C20" s="37" t="s">
        <v>55</v>
      </c>
      <c r="D20" s="47">
        <v>35</v>
      </c>
      <c r="E20" s="47">
        <v>14000</v>
      </c>
      <c r="F20" s="58">
        <v>1</v>
      </c>
      <c r="G20" s="58">
        <v>400</v>
      </c>
      <c r="H20" s="44">
        <v>2023</v>
      </c>
      <c r="I20" s="63"/>
    </row>
    <row r="21" spans="1:9" ht="30" hidden="1" x14ac:dyDescent="0.25">
      <c r="A21" s="37" t="s">
        <v>91</v>
      </c>
      <c r="B21" s="36">
        <v>40583</v>
      </c>
      <c r="C21" s="37" t="s">
        <v>56</v>
      </c>
      <c r="D21" s="47">
        <v>0</v>
      </c>
      <c r="E21" s="47">
        <v>0</v>
      </c>
      <c r="F21" s="58"/>
      <c r="G21" s="58"/>
      <c r="H21" s="44"/>
      <c r="I21" s="63"/>
    </row>
    <row r="22" spans="1:9" ht="30" hidden="1" x14ac:dyDescent="0.25">
      <c r="A22" s="37" t="s">
        <v>91</v>
      </c>
      <c r="B22" s="36">
        <v>40948</v>
      </c>
      <c r="C22" s="37" t="s">
        <v>57</v>
      </c>
      <c r="D22" s="47">
        <v>0</v>
      </c>
      <c r="E22" s="47">
        <v>0</v>
      </c>
      <c r="F22" s="58"/>
      <c r="G22" s="58"/>
      <c r="H22" s="44"/>
      <c r="I22" s="63"/>
    </row>
    <row r="23" spans="1:9" ht="30" hidden="1" x14ac:dyDescent="0.25">
      <c r="A23" s="37" t="s">
        <v>91</v>
      </c>
      <c r="B23" s="36">
        <v>41314</v>
      </c>
      <c r="C23" s="37" t="s">
        <v>58</v>
      </c>
      <c r="D23" s="47">
        <v>0</v>
      </c>
      <c r="E23" s="47">
        <v>0</v>
      </c>
      <c r="F23" s="58"/>
      <c r="G23" s="58"/>
      <c r="H23" s="44"/>
      <c r="I23" s="63"/>
    </row>
    <row r="24" spans="1:9" x14ac:dyDescent="0.25">
      <c r="A24" s="49"/>
      <c r="B24" s="50"/>
      <c r="C24" s="49"/>
      <c r="D24" s="52"/>
      <c r="E24" s="52"/>
      <c r="F24" s="57"/>
      <c r="G24" s="57"/>
      <c r="H24" s="53"/>
      <c r="I24" s="64"/>
    </row>
    <row r="25" spans="1:9" ht="45" x14ac:dyDescent="0.25">
      <c r="A25" s="37" t="s">
        <v>92</v>
      </c>
      <c r="B25" s="36"/>
      <c r="C25" s="37"/>
      <c r="D25" s="47">
        <v>0</v>
      </c>
      <c r="E25" s="47">
        <v>0</v>
      </c>
      <c r="F25" s="58"/>
      <c r="G25" s="58"/>
      <c r="H25" s="44"/>
      <c r="I25" s="63"/>
    </row>
    <row r="26" spans="1:9" ht="45" hidden="1" x14ac:dyDescent="0.25">
      <c r="A26" s="37" t="s">
        <v>92</v>
      </c>
      <c r="B26" s="36">
        <v>37324</v>
      </c>
      <c r="C26" s="37" t="s">
        <v>59</v>
      </c>
      <c r="D26" s="47">
        <v>0</v>
      </c>
      <c r="E26" s="47">
        <v>0</v>
      </c>
      <c r="F26" s="58"/>
      <c r="G26" s="58"/>
      <c r="H26" s="44"/>
      <c r="I26" s="63"/>
    </row>
    <row r="27" spans="1:9" ht="45" hidden="1" x14ac:dyDescent="0.25">
      <c r="A27" s="37" t="s">
        <v>92</v>
      </c>
      <c r="B27" s="36">
        <v>37689</v>
      </c>
      <c r="C27" s="37" t="s">
        <v>60</v>
      </c>
      <c r="D27" s="47">
        <v>0</v>
      </c>
      <c r="E27" s="47">
        <v>0</v>
      </c>
      <c r="F27" s="58"/>
      <c r="G27" s="58"/>
      <c r="H27" s="44"/>
      <c r="I27" s="63"/>
    </row>
    <row r="28" spans="1:9" ht="45" hidden="1" x14ac:dyDescent="0.25">
      <c r="A28" s="37" t="s">
        <v>92</v>
      </c>
      <c r="B28" s="36">
        <v>38055</v>
      </c>
      <c r="C28" s="37" t="s">
        <v>61</v>
      </c>
      <c r="D28" s="47">
        <v>0</v>
      </c>
      <c r="E28" s="47">
        <v>0</v>
      </c>
      <c r="F28" s="58"/>
      <c r="G28" s="58"/>
      <c r="H28" s="44"/>
      <c r="I28" s="63"/>
    </row>
    <row r="29" spans="1:9" ht="45" hidden="1" x14ac:dyDescent="0.25">
      <c r="A29" s="37" t="s">
        <v>92</v>
      </c>
      <c r="B29" s="36">
        <v>38420</v>
      </c>
      <c r="C29" s="37" t="s">
        <v>62</v>
      </c>
      <c r="D29" s="47">
        <v>0</v>
      </c>
      <c r="E29" s="47">
        <v>0</v>
      </c>
      <c r="F29" s="58"/>
      <c r="G29" s="58"/>
      <c r="H29" s="44"/>
      <c r="I29" s="63"/>
    </row>
    <row r="30" spans="1:9" x14ac:dyDescent="0.25">
      <c r="A30" s="49"/>
      <c r="B30" s="50"/>
      <c r="C30" s="49"/>
      <c r="D30" s="52"/>
      <c r="E30" s="52"/>
      <c r="F30" s="57"/>
      <c r="G30" s="57"/>
      <c r="H30" s="53"/>
      <c r="I30" s="64"/>
    </row>
    <row r="31" spans="1:9" ht="30" x14ac:dyDescent="0.25">
      <c r="A31" s="37" t="s">
        <v>93</v>
      </c>
      <c r="B31" s="36">
        <v>36990</v>
      </c>
      <c r="C31" s="37" t="s">
        <v>47</v>
      </c>
      <c r="D31" s="47">
        <v>5</v>
      </c>
      <c r="E31" s="47">
        <v>8000</v>
      </c>
      <c r="F31" s="58">
        <v>1</v>
      </c>
      <c r="G31" s="58">
        <v>1600</v>
      </c>
      <c r="H31" s="44">
        <v>2023</v>
      </c>
      <c r="I31" s="63"/>
    </row>
    <row r="32" spans="1:9" ht="30" x14ac:dyDescent="0.25">
      <c r="A32" s="37" t="s">
        <v>93</v>
      </c>
      <c r="B32" s="36">
        <v>37355</v>
      </c>
      <c r="C32" s="37" t="s">
        <v>63</v>
      </c>
      <c r="D32" s="47">
        <v>25</v>
      </c>
      <c r="E32" s="47">
        <v>15000</v>
      </c>
      <c r="F32" s="58">
        <v>1</v>
      </c>
      <c r="G32" s="58">
        <v>600</v>
      </c>
      <c r="H32" s="44">
        <v>2023</v>
      </c>
      <c r="I32" s="63"/>
    </row>
    <row r="33" spans="1:9" ht="30" x14ac:dyDescent="0.25">
      <c r="A33" s="37" t="s">
        <v>93</v>
      </c>
      <c r="B33" s="36">
        <v>37720</v>
      </c>
      <c r="C33" s="37" t="s">
        <v>64</v>
      </c>
      <c r="D33" s="47">
        <v>25</v>
      </c>
      <c r="E33" s="47">
        <v>7500</v>
      </c>
      <c r="F33" s="58">
        <v>1</v>
      </c>
      <c r="G33" s="58">
        <v>300</v>
      </c>
      <c r="H33" s="44">
        <v>2023</v>
      </c>
      <c r="I33" s="63" t="s">
        <v>112</v>
      </c>
    </row>
    <row r="34" spans="1:9" ht="30" hidden="1" x14ac:dyDescent="0.25">
      <c r="A34" s="37" t="s">
        <v>93</v>
      </c>
      <c r="B34" s="36">
        <v>38086</v>
      </c>
      <c r="C34" s="37" t="s">
        <v>65</v>
      </c>
      <c r="D34" s="47">
        <v>0</v>
      </c>
      <c r="E34" s="47">
        <v>0</v>
      </c>
      <c r="F34" s="58"/>
      <c r="G34" s="58"/>
      <c r="H34" s="44"/>
      <c r="I34" s="63"/>
    </row>
    <row r="35" spans="1:9" x14ac:dyDescent="0.25">
      <c r="A35" s="49"/>
      <c r="B35" s="50"/>
      <c r="C35" s="49"/>
      <c r="D35" s="52"/>
      <c r="E35" s="52"/>
      <c r="F35" s="57"/>
      <c r="G35" s="57"/>
      <c r="H35" s="53"/>
      <c r="I35" s="64"/>
    </row>
    <row r="36" spans="1:9" ht="45" x14ac:dyDescent="0.25">
      <c r="A36" s="37" t="s">
        <v>66</v>
      </c>
      <c r="B36" s="36">
        <v>37020</v>
      </c>
      <c r="C36" s="37" t="s">
        <v>67</v>
      </c>
      <c r="D36" s="47">
        <v>1</v>
      </c>
      <c r="E36" s="47">
        <v>3000</v>
      </c>
      <c r="F36" s="58"/>
      <c r="G36" s="58"/>
      <c r="H36" s="44">
        <v>2023</v>
      </c>
      <c r="I36" s="63" t="s">
        <v>113</v>
      </c>
    </row>
    <row r="37" spans="1:9" ht="45" hidden="1" x14ac:dyDescent="0.25">
      <c r="A37" s="37" t="s">
        <v>66</v>
      </c>
      <c r="B37" s="36">
        <v>37385</v>
      </c>
      <c r="C37" s="37" t="s">
        <v>68</v>
      </c>
      <c r="D37" s="47">
        <v>0</v>
      </c>
      <c r="E37" s="47">
        <v>0</v>
      </c>
      <c r="F37" s="58"/>
      <c r="G37" s="58"/>
      <c r="H37" s="44"/>
      <c r="I37" s="63"/>
    </row>
    <row r="38" spans="1:9" x14ac:dyDescent="0.25">
      <c r="A38" s="49"/>
      <c r="B38" s="50"/>
      <c r="C38" s="49"/>
      <c r="D38" s="52"/>
      <c r="E38" s="52"/>
      <c r="F38" s="57"/>
      <c r="G38" s="57"/>
      <c r="H38" s="53"/>
      <c r="I38" s="64"/>
    </row>
    <row r="39" spans="1:9" ht="30" hidden="1" x14ac:dyDescent="0.25">
      <c r="A39" s="37" t="s">
        <v>94</v>
      </c>
      <c r="B39" s="36">
        <v>37051</v>
      </c>
      <c r="C39" s="37" t="s">
        <v>86</v>
      </c>
      <c r="D39" s="47">
        <v>0</v>
      </c>
      <c r="E39" s="47">
        <v>0</v>
      </c>
      <c r="F39" s="58"/>
      <c r="G39" s="58"/>
      <c r="H39" s="44"/>
      <c r="I39" s="63"/>
    </row>
    <row r="40" spans="1:9" ht="30" hidden="1" x14ac:dyDescent="0.25">
      <c r="A40" s="37" t="s">
        <v>94</v>
      </c>
      <c r="B40" s="36">
        <v>37416</v>
      </c>
      <c r="C40" s="37" t="s">
        <v>69</v>
      </c>
      <c r="D40" s="47">
        <v>0</v>
      </c>
      <c r="E40" s="47">
        <v>0</v>
      </c>
      <c r="F40" s="58"/>
      <c r="G40" s="58"/>
      <c r="H40" s="44"/>
      <c r="I40" s="63"/>
    </row>
    <row r="41" spans="1:9" ht="30" hidden="1" x14ac:dyDescent="0.25">
      <c r="A41" s="37" t="s">
        <v>94</v>
      </c>
      <c r="B41" s="36">
        <v>37781</v>
      </c>
      <c r="C41" s="37" t="s">
        <v>70</v>
      </c>
      <c r="D41" s="47">
        <v>0</v>
      </c>
      <c r="E41" s="47">
        <v>0</v>
      </c>
      <c r="F41" s="58"/>
      <c r="G41" s="58"/>
      <c r="H41" s="44"/>
      <c r="I41" s="63"/>
    </row>
    <row r="42" spans="1:9" ht="30" hidden="1" x14ac:dyDescent="0.25">
      <c r="A42" s="37" t="s">
        <v>94</v>
      </c>
      <c r="B42" s="36">
        <v>38147</v>
      </c>
      <c r="C42" s="37" t="s">
        <v>71</v>
      </c>
      <c r="D42" s="47">
        <v>0</v>
      </c>
      <c r="E42" s="47">
        <v>0</v>
      </c>
      <c r="F42" s="58"/>
      <c r="G42" s="58"/>
      <c r="H42" s="44"/>
      <c r="I42" s="63"/>
    </row>
    <row r="43" spans="1:9" ht="30" hidden="1" x14ac:dyDescent="0.25">
      <c r="A43" s="37" t="s">
        <v>94</v>
      </c>
      <c r="B43" s="36">
        <v>38512</v>
      </c>
      <c r="C43" s="37" t="s">
        <v>43</v>
      </c>
      <c r="D43" s="47">
        <v>0</v>
      </c>
      <c r="E43" s="47"/>
      <c r="F43" s="58"/>
      <c r="G43" s="58"/>
      <c r="H43" s="44"/>
      <c r="I43" s="63"/>
    </row>
    <row r="44" spans="1:9" ht="30" hidden="1" x14ac:dyDescent="0.25">
      <c r="A44" s="37" t="s">
        <v>94</v>
      </c>
      <c r="B44" s="36">
        <v>38877</v>
      </c>
      <c r="C44" s="37" t="s">
        <v>72</v>
      </c>
      <c r="D44" s="47">
        <v>0</v>
      </c>
      <c r="E44" s="47">
        <v>0</v>
      </c>
      <c r="F44" s="58"/>
      <c r="G44" s="58"/>
      <c r="H44" s="44"/>
      <c r="I44" s="63"/>
    </row>
    <row r="45" spans="1:9" ht="30" x14ac:dyDescent="0.25">
      <c r="A45" s="37" t="s">
        <v>94</v>
      </c>
      <c r="B45" s="36">
        <v>39242</v>
      </c>
      <c r="C45" s="37" t="s">
        <v>73</v>
      </c>
      <c r="D45" s="47">
        <v>2</v>
      </c>
      <c r="E45" s="47">
        <v>1500</v>
      </c>
      <c r="F45" s="58">
        <v>2</v>
      </c>
      <c r="G45" s="58">
        <v>750</v>
      </c>
      <c r="H45" s="44">
        <v>2023</v>
      </c>
      <c r="I45" s="63" t="s">
        <v>114</v>
      </c>
    </row>
    <row r="46" spans="1:9" ht="30" hidden="1" x14ac:dyDescent="0.25">
      <c r="A46" s="37" t="s">
        <v>94</v>
      </c>
      <c r="B46" s="36">
        <v>39608</v>
      </c>
      <c r="C46" s="37" t="s">
        <v>74</v>
      </c>
      <c r="D46" s="47">
        <v>0</v>
      </c>
      <c r="E46" s="47">
        <v>0</v>
      </c>
      <c r="F46" s="58"/>
      <c r="G46" s="58"/>
      <c r="H46" s="44"/>
      <c r="I46" s="63"/>
    </row>
    <row r="47" spans="1:9" ht="45" x14ac:dyDescent="0.25">
      <c r="A47" s="37" t="s">
        <v>94</v>
      </c>
      <c r="B47" s="36">
        <v>39973</v>
      </c>
      <c r="C47" s="37" t="s">
        <v>75</v>
      </c>
      <c r="D47" s="47">
        <v>2</v>
      </c>
      <c r="E47" s="47">
        <v>1000</v>
      </c>
      <c r="F47" s="58">
        <v>1</v>
      </c>
      <c r="G47" s="58">
        <v>500</v>
      </c>
      <c r="H47" s="44">
        <v>2023</v>
      </c>
      <c r="I47" s="63" t="s">
        <v>115</v>
      </c>
    </row>
    <row r="48" spans="1:9" ht="30" x14ac:dyDescent="0.25">
      <c r="A48" s="37" t="s">
        <v>94</v>
      </c>
      <c r="B48" s="36">
        <v>40338</v>
      </c>
      <c r="C48" s="37" t="s">
        <v>76</v>
      </c>
      <c r="D48" s="47">
        <v>2</v>
      </c>
      <c r="E48" s="47">
        <v>1000</v>
      </c>
      <c r="F48" s="58">
        <v>1</v>
      </c>
      <c r="G48" s="58">
        <v>500</v>
      </c>
      <c r="H48" s="44">
        <v>2023</v>
      </c>
      <c r="I48" s="63" t="s">
        <v>116</v>
      </c>
    </row>
    <row r="49" spans="1:9" ht="30" hidden="1" x14ac:dyDescent="0.25">
      <c r="A49" s="37" t="s">
        <v>94</v>
      </c>
      <c r="B49" s="36">
        <v>40703</v>
      </c>
      <c r="C49" s="37" t="s">
        <v>77</v>
      </c>
      <c r="D49" s="47">
        <v>0</v>
      </c>
      <c r="E49" s="47">
        <v>0</v>
      </c>
      <c r="F49" s="58"/>
      <c r="G49" s="58"/>
      <c r="H49" s="44"/>
      <c r="I49" s="63"/>
    </row>
    <row r="50" spans="1:9" x14ac:dyDescent="0.25">
      <c r="A50" s="49"/>
      <c r="B50" s="50"/>
      <c r="C50" s="49"/>
      <c r="D50" s="52"/>
      <c r="E50" s="52"/>
      <c r="F50" s="57"/>
      <c r="G50" s="57"/>
      <c r="H50" s="53"/>
      <c r="I50" s="64"/>
    </row>
    <row r="51" spans="1:9" ht="45" x14ac:dyDescent="0.25">
      <c r="A51" s="37" t="s">
        <v>78</v>
      </c>
      <c r="B51" s="36"/>
      <c r="C51" s="37"/>
      <c r="D51" s="47">
        <v>0</v>
      </c>
      <c r="E51" s="47">
        <v>0</v>
      </c>
      <c r="F51" s="58"/>
      <c r="G51" s="58"/>
      <c r="H51" s="44"/>
      <c r="I51" s="63"/>
    </row>
    <row r="52" spans="1:9" ht="45" hidden="1" x14ac:dyDescent="0.25">
      <c r="A52" s="37" t="s">
        <v>78</v>
      </c>
      <c r="B52" s="36">
        <v>37446</v>
      </c>
      <c r="C52" s="37" t="s">
        <v>63</v>
      </c>
      <c r="D52" s="47">
        <v>0</v>
      </c>
      <c r="E52" s="47">
        <v>0</v>
      </c>
      <c r="F52" s="58"/>
      <c r="G52" s="58"/>
      <c r="H52" s="44"/>
      <c r="I52" s="63"/>
    </row>
    <row r="53" spans="1:9" ht="45" hidden="1" x14ac:dyDescent="0.25">
      <c r="A53" s="37" t="s">
        <v>78</v>
      </c>
      <c r="B53" s="36">
        <v>37811</v>
      </c>
      <c r="C53" s="37" t="s">
        <v>45</v>
      </c>
      <c r="D53" s="47">
        <v>0</v>
      </c>
      <c r="E53" s="47">
        <v>0</v>
      </c>
      <c r="F53" s="58"/>
      <c r="G53" s="58"/>
      <c r="H53" s="44"/>
      <c r="I53" s="63"/>
    </row>
    <row r="54" spans="1:9" ht="45" hidden="1" x14ac:dyDescent="0.25">
      <c r="A54" s="37" t="s">
        <v>78</v>
      </c>
      <c r="B54" s="36">
        <v>38177</v>
      </c>
      <c r="C54" s="37" t="s">
        <v>49</v>
      </c>
      <c r="D54" s="47">
        <v>0</v>
      </c>
      <c r="E54" s="47">
        <v>0</v>
      </c>
      <c r="F54" s="58"/>
      <c r="G54" s="58"/>
      <c r="H54" s="44"/>
      <c r="I54" s="63"/>
    </row>
    <row r="55" spans="1:9" ht="45" hidden="1" x14ac:dyDescent="0.25">
      <c r="A55" s="37" t="s">
        <v>78</v>
      </c>
      <c r="B55" s="36">
        <v>38542</v>
      </c>
      <c r="C55" s="37" t="s">
        <v>79</v>
      </c>
      <c r="D55" s="47">
        <v>0</v>
      </c>
      <c r="E55" s="47">
        <v>0</v>
      </c>
      <c r="F55" s="58"/>
      <c r="G55" s="58"/>
      <c r="H55" s="44"/>
      <c r="I55" s="63"/>
    </row>
    <row r="56" spans="1:9" ht="45" hidden="1" x14ac:dyDescent="0.25">
      <c r="A56" s="37" t="s">
        <v>78</v>
      </c>
      <c r="B56" s="36">
        <v>38907</v>
      </c>
      <c r="C56" s="37" t="s">
        <v>51</v>
      </c>
      <c r="D56" s="47">
        <v>0</v>
      </c>
      <c r="E56" s="47">
        <v>0</v>
      </c>
      <c r="F56" s="58"/>
      <c r="G56" s="58"/>
      <c r="H56" s="44"/>
      <c r="I56" s="63"/>
    </row>
    <row r="57" spans="1:9" ht="45" hidden="1" x14ac:dyDescent="0.25">
      <c r="A57" s="37" t="s">
        <v>78</v>
      </c>
      <c r="B57" s="36">
        <v>39272</v>
      </c>
      <c r="C57" s="37" t="s">
        <v>52</v>
      </c>
      <c r="D57" s="47">
        <v>0</v>
      </c>
      <c r="E57" s="47">
        <v>0</v>
      </c>
      <c r="F57" s="58"/>
      <c r="G57" s="58"/>
      <c r="H57" s="44"/>
      <c r="I57" s="63"/>
    </row>
    <row r="58" spans="1:9" ht="45" hidden="1" x14ac:dyDescent="0.25">
      <c r="A58" s="37" t="s">
        <v>78</v>
      </c>
      <c r="B58" s="36">
        <v>39638</v>
      </c>
      <c r="C58" s="37" t="s">
        <v>53</v>
      </c>
      <c r="D58" s="47">
        <v>0</v>
      </c>
      <c r="E58" s="47">
        <v>0</v>
      </c>
      <c r="F58" s="58"/>
      <c r="G58" s="58"/>
      <c r="H58" s="44"/>
      <c r="I58" s="63"/>
    </row>
    <row r="59" spans="1:9" ht="45" hidden="1" x14ac:dyDescent="0.25">
      <c r="A59" s="37" t="s">
        <v>78</v>
      </c>
      <c r="B59" s="36">
        <v>40003</v>
      </c>
      <c r="C59" s="37" t="s">
        <v>54</v>
      </c>
      <c r="D59" s="47">
        <v>0</v>
      </c>
      <c r="E59" s="47">
        <v>0</v>
      </c>
      <c r="F59" s="58"/>
      <c r="G59" s="58"/>
      <c r="H59" s="44"/>
      <c r="I59" s="63"/>
    </row>
    <row r="60" spans="1:9" ht="45" hidden="1" x14ac:dyDescent="0.25">
      <c r="A60" s="37" t="s">
        <v>78</v>
      </c>
      <c r="B60" s="36">
        <v>40368</v>
      </c>
      <c r="C60" s="37" t="s">
        <v>55</v>
      </c>
      <c r="D60" s="47">
        <v>0</v>
      </c>
      <c r="E60" s="47">
        <v>0</v>
      </c>
      <c r="F60" s="58"/>
      <c r="G60" s="58"/>
      <c r="H60" s="44"/>
      <c r="I60" s="63"/>
    </row>
    <row r="61" spans="1:9" ht="45" hidden="1" x14ac:dyDescent="0.25">
      <c r="A61" s="37" t="s">
        <v>78</v>
      </c>
      <c r="B61" s="36">
        <v>40733</v>
      </c>
      <c r="C61" s="37" t="s">
        <v>56</v>
      </c>
      <c r="D61" s="47">
        <v>0</v>
      </c>
      <c r="E61" s="47">
        <v>0</v>
      </c>
      <c r="F61" s="58"/>
      <c r="G61" s="58"/>
      <c r="H61" s="44"/>
      <c r="I61" s="63"/>
    </row>
    <row r="62" spans="1:9" ht="45" hidden="1" x14ac:dyDescent="0.25">
      <c r="A62" s="37" t="s">
        <v>78</v>
      </c>
      <c r="B62" s="36">
        <v>41099</v>
      </c>
      <c r="C62" s="37" t="s">
        <v>57</v>
      </c>
      <c r="D62" s="47">
        <v>0</v>
      </c>
      <c r="E62" s="47">
        <v>0</v>
      </c>
      <c r="F62" s="58"/>
      <c r="G62" s="58"/>
      <c r="H62" s="44"/>
      <c r="I62" s="63"/>
    </row>
    <row r="63" spans="1:9" ht="45" hidden="1" x14ac:dyDescent="0.25">
      <c r="A63" s="37" t="s">
        <v>78</v>
      </c>
      <c r="B63" s="36">
        <v>41464</v>
      </c>
      <c r="C63" s="37" t="s">
        <v>75</v>
      </c>
      <c r="D63" s="47">
        <v>0</v>
      </c>
      <c r="E63" s="47">
        <v>0</v>
      </c>
      <c r="F63" s="58"/>
      <c r="G63" s="58"/>
      <c r="H63" s="44"/>
      <c r="I63" s="63"/>
    </row>
    <row r="64" spans="1:9" ht="45" hidden="1" x14ac:dyDescent="0.25">
      <c r="A64" s="37" t="s">
        <v>78</v>
      </c>
      <c r="B64" s="36">
        <v>41829</v>
      </c>
      <c r="C64" s="37" t="s">
        <v>76</v>
      </c>
      <c r="D64" s="47">
        <v>0</v>
      </c>
      <c r="E64" s="47">
        <v>0</v>
      </c>
      <c r="F64" s="58"/>
      <c r="G64" s="58"/>
      <c r="H64" s="44"/>
      <c r="I64" s="63"/>
    </row>
    <row r="65" spans="1:10" ht="45" hidden="1" x14ac:dyDescent="0.25">
      <c r="A65" s="37" t="s">
        <v>78</v>
      </c>
      <c r="B65" s="36">
        <v>42194</v>
      </c>
      <c r="C65" s="37" t="s">
        <v>80</v>
      </c>
      <c r="D65" s="47">
        <v>0</v>
      </c>
      <c r="E65" s="47">
        <v>0</v>
      </c>
      <c r="F65" s="58"/>
      <c r="G65" s="58"/>
      <c r="H65" s="44"/>
      <c r="I65" s="63"/>
    </row>
    <row r="66" spans="1:10" ht="45" hidden="1" x14ac:dyDescent="0.25">
      <c r="A66" s="37" t="s">
        <v>78</v>
      </c>
      <c r="B66" s="36">
        <v>42560</v>
      </c>
      <c r="C66" s="37" t="s">
        <v>73</v>
      </c>
      <c r="D66" s="47">
        <v>0</v>
      </c>
      <c r="E66" s="47">
        <v>0</v>
      </c>
      <c r="F66" s="58"/>
      <c r="G66" s="58"/>
      <c r="H66" s="44"/>
      <c r="I66" s="63"/>
    </row>
    <row r="67" spans="1:10" ht="45" hidden="1" x14ac:dyDescent="0.25">
      <c r="A67" s="37" t="s">
        <v>78</v>
      </c>
      <c r="B67" s="36">
        <v>42925</v>
      </c>
      <c r="C67" s="37" t="s">
        <v>32</v>
      </c>
      <c r="D67" s="47">
        <v>0</v>
      </c>
      <c r="E67" s="47">
        <v>0</v>
      </c>
      <c r="F67" s="58"/>
      <c r="G67" s="58"/>
      <c r="H67" s="44"/>
      <c r="I67" s="63"/>
    </row>
    <row r="68" spans="1:10" ht="60" hidden="1" x14ac:dyDescent="0.25">
      <c r="A68" s="37" t="s">
        <v>78</v>
      </c>
      <c r="B68" s="36">
        <v>43290</v>
      </c>
      <c r="C68" s="37" t="s">
        <v>81</v>
      </c>
      <c r="D68" s="47">
        <v>0</v>
      </c>
      <c r="E68" s="47">
        <v>0</v>
      </c>
      <c r="F68" s="58"/>
      <c r="G68" s="58"/>
      <c r="H68" s="44"/>
      <c r="I68" s="63"/>
    </row>
    <row r="69" spans="1:10" x14ac:dyDescent="0.25">
      <c r="A69" s="49"/>
      <c r="B69" s="50"/>
      <c r="C69" s="49"/>
      <c r="D69" s="52"/>
      <c r="E69" s="52"/>
      <c r="F69" s="57"/>
      <c r="G69" s="57"/>
      <c r="H69" s="53"/>
      <c r="I69" s="64"/>
    </row>
    <row r="70" spans="1:10" ht="45" x14ac:dyDescent="0.25">
      <c r="A70" s="37" t="s">
        <v>95</v>
      </c>
      <c r="B70" s="36">
        <v>37112</v>
      </c>
      <c r="C70" s="37" t="s">
        <v>87</v>
      </c>
      <c r="D70" s="47">
        <v>0</v>
      </c>
      <c r="E70" s="48">
        <v>50000</v>
      </c>
      <c r="F70" s="58"/>
      <c r="G70" s="58"/>
      <c r="H70" s="44"/>
      <c r="I70" s="63" t="s">
        <v>118</v>
      </c>
    </row>
    <row r="71" spans="1:10" x14ac:dyDescent="0.25">
      <c r="A71" s="49"/>
      <c r="B71" s="50"/>
      <c r="C71" s="49"/>
      <c r="D71" s="52"/>
      <c r="E71" s="52"/>
      <c r="F71" s="57"/>
      <c r="G71" s="57"/>
      <c r="H71" s="53"/>
      <c r="I71" s="64"/>
    </row>
    <row r="72" spans="1:10" ht="30" hidden="1" x14ac:dyDescent="0.25">
      <c r="A72" s="37" t="s">
        <v>82</v>
      </c>
      <c r="B72" s="36">
        <v>37143</v>
      </c>
      <c r="C72" s="37" t="s">
        <v>32</v>
      </c>
      <c r="D72" s="47">
        <v>0</v>
      </c>
      <c r="E72" s="47">
        <v>0</v>
      </c>
      <c r="F72" s="58"/>
      <c r="G72" s="58"/>
      <c r="H72" s="44"/>
      <c r="I72" s="63"/>
    </row>
    <row r="73" spans="1:10" ht="30" hidden="1" x14ac:dyDescent="0.25">
      <c r="A73" s="37" t="s">
        <v>82</v>
      </c>
      <c r="B73" s="36">
        <v>37508</v>
      </c>
      <c r="C73" s="37" t="s">
        <v>83</v>
      </c>
      <c r="D73" s="47">
        <v>0</v>
      </c>
      <c r="E73" s="47">
        <v>0</v>
      </c>
      <c r="F73" s="58"/>
      <c r="G73" s="58"/>
      <c r="H73" s="44"/>
      <c r="I73" s="63"/>
    </row>
    <row r="74" spans="1:10" ht="30" x14ac:dyDescent="0.25">
      <c r="A74" s="37" t="s">
        <v>82</v>
      </c>
      <c r="B74" s="36">
        <v>37873</v>
      </c>
      <c r="C74" s="37" t="s">
        <v>43</v>
      </c>
      <c r="D74" s="47">
        <v>0</v>
      </c>
      <c r="E74" s="48">
        <v>100000</v>
      </c>
      <c r="F74" s="58"/>
      <c r="G74" s="58"/>
      <c r="H74" s="44">
        <v>2023</v>
      </c>
      <c r="I74" s="63" t="s">
        <v>117</v>
      </c>
    </row>
    <row r="75" spans="1:10" ht="30" hidden="1" x14ac:dyDescent="0.25">
      <c r="A75" s="37" t="s">
        <v>82</v>
      </c>
      <c r="B75" s="36">
        <v>38239</v>
      </c>
      <c r="C75" s="37" t="s">
        <v>84</v>
      </c>
      <c r="D75" s="47">
        <v>0</v>
      </c>
      <c r="E75" s="47">
        <v>0</v>
      </c>
      <c r="F75" s="58"/>
      <c r="G75" s="58"/>
      <c r="H75" s="44"/>
      <c r="I75" s="63"/>
    </row>
    <row r="76" spans="1:10" x14ac:dyDescent="0.25">
      <c r="A76" s="49"/>
      <c r="B76" s="51"/>
      <c r="C76" s="49"/>
      <c r="D76" s="51"/>
      <c r="E76" s="52"/>
      <c r="F76" s="57"/>
      <c r="G76" s="57"/>
      <c r="H76" s="53"/>
      <c r="I76" s="64"/>
    </row>
    <row r="77" spans="1:10" x14ac:dyDescent="0.25">
      <c r="J77" s="40"/>
    </row>
    <row r="78" spans="1:10" ht="15.75" thickBot="1" x14ac:dyDescent="0.3">
      <c r="E78" s="54">
        <f>SUM(E6:E77)</f>
        <v>261512</v>
      </c>
      <c r="F78" s="59"/>
      <c r="G78" s="59"/>
    </row>
  </sheetData>
  <pageMargins left="0.25" right="0.25" top="0.75" bottom="0.75" header="0.3" footer="0.3"/>
  <pageSetup paperSize="9" scale="70" fitToHeight="0"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AAP</vt:lpstr>
      <vt:lpstr>linked to LEE...</vt:lpstr>
      <vt:lpstr>'linked to LEE...'!Print_Titles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 Kukoč</dc:creator>
  <cp:lastModifiedBy>Ana Mitrovic</cp:lastModifiedBy>
  <cp:lastPrinted>2023-05-12T13:09:14Z</cp:lastPrinted>
  <dcterms:created xsi:type="dcterms:W3CDTF">2015-09-15T09:46:22Z</dcterms:created>
  <dcterms:modified xsi:type="dcterms:W3CDTF">2023-07-03T06:57:43Z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2023-05-08T06:37:27Z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e2e249d6-3e20-4bd7-9079-53429be05f15</vt:lpwstr>
  </property>
  <property fmtid="{D5CDD505-2E9C-101B-9397-08002B2CF9AE}" pid="8" name="MSIP_Label_6bd9ddd1-4d20-43f6-abfa-fc3c07406f94_ContentBits">
    <vt:lpwstr>0</vt:lpwstr>
  </property>
</Properties>
</file>