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jana.jovic\Desktop\"/>
    </mc:Choice>
  </mc:AlternateContent>
  <xr:revisionPtr revIDLastSave="0" documentId="13_ncr:1_{74D08728-D9CE-48C1-B374-4AEFF4AE9B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Sheet1!$A$1:$Q$6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4" i="1"/>
  <c r="J33" i="1"/>
  <c r="J32" i="1"/>
  <c r="J31" i="1"/>
  <c r="J30" i="1"/>
  <c r="J29" i="1"/>
  <c r="J27" i="1"/>
  <c r="J26" i="1"/>
  <c r="J25" i="1"/>
  <c r="J23" i="1"/>
  <c r="J22" i="1"/>
  <c r="J20" i="1"/>
  <c r="J19" i="1"/>
  <c r="J18" i="1"/>
  <c r="J17" i="1"/>
  <c r="J16" i="1"/>
  <c r="J12" i="1"/>
  <c r="J11" i="1"/>
  <c r="J9" i="1"/>
  <c r="J8" i="1"/>
  <c r="J5" i="1"/>
</calcChain>
</file>

<file path=xl/sharedStrings.xml><?xml version="1.0" encoding="utf-8"?>
<sst xmlns="http://schemas.openxmlformats.org/spreadsheetml/2006/main" count="266" uniqueCount="133">
  <si>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</si>
  <si>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</si>
  <si>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</si>
  <si>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</si>
  <si>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</si>
  <si>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</si>
  <si>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</si>
  <si>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</si>
  <si>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</si>
  <si>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 xml:space="preserve">Date of last update of the list of operations </t>
  </si>
  <si>
    <t>Cetinje</t>
  </si>
  <si>
    <t>Danilovgrad</t>
  </si>
  <si>
    <t>Nabavka opreme</t>
  </si>
  <si>
    <t>Date of decision of payment</t>
  </si>
  <si>
    <t xml:space="preserve"> Amount of support paid </t>
  </si>
  <si>
    <t>Union co-financing rate paid</t>
  </si>
  <si>
    <t>Summary of operation paid</t>
  </si>
  <si>
    <t>"Danex Product" d.o.o.</t>
  </si>
  <si>
    <t>"Farbrika stočne hrane Spuž" d.o.o.</t>
  </si>
  <si>
    <t>"Šimšić Montmilk" d.o.o.</t>
  </si>
  <si>
    <t>"Mianja" d.o.o.</t>
  </si>
  <si>
    <t>"Agro food" d.o.o.</t>
  </si>
  <si>
    <t>Nabavka opreme za sušenje pršuta</t>
  </si>
  <si>
    <t>Nabavka opreme za povećanje efikasnosti poslovanja i tretman nus proizvoda</t>
  </si>
  <si>
    <t>Nabavka specijalizovanih vozila (hladnjača i cistijerni), cistijerne za prijem mlijeka (prijemnog tanka za sirovo mlijeko), pufer duplikatora, čeonog dizel viljuškara, električnih niskopodiznih viljuškara (paletara) i električnog visokopodiznog viljuškara (paletara)</t>
  </si>
  <si>
    <t>Nabavka nove tehnološke opreme</t>
  </si>
  <si>
    <t>Oprema</t>
  </si>
  <si>
    <t>Mesa</t>
  </si>
  <si>
    <t>Mlijeka</t>
  </si>
  <si>
    <t>Biljna proizvodnja</t>
  </si>
  <si>
    <t>Total amount of General costs (without VAT)</t>
  </si>
  <si>
    <t>Union co-financing rate for general costs</t>
  </si>
  <si>
    <t xml:space="preserve">Name of category of intervention for the operation - Measure 3 </t>
  </si>
  <si>
    <t>"SNJ Gornič" d.o.o.</t>
  </si>
  <si>
    <t>"Montežas" d.o.o.</t>
  </si>
  <si>
    <t>"Meso-Promet" d.o.o.</t>
  </si>
  <si>
    <t>"Agro Logistika" d.o.o.</t>
  </si>
  <si>
    <t>"Bijeli Brijeg" d.o.o.</t>
  </si>
  <si>
    <t>"Mediteranea" d.o.o.</t>
  </si>
  <si>
    <t>"Porodična farma Miljanić" d.o.o.</t>
  </si>
  <si>
    <t>"Šahović Company" d.o.o.</t>
  </si>
  <si>
    <t>"Black Mountain Co" d.o.o.</t>
  </si>
  <si>
    <t>"Water Group" d.o.o.</t>
  </si>
  <si>
    <t>"Vito Wine House" d.o.o.</t>
  </si>
  <si>
    <t>"Fru Monte" d.o.o.</t>
  </si>
  <si>
    <t>"Shamade-Co" d.o.o.</t>
  </si>
  <si>
    <t>"Keković Co" d.o.o.</t>
  </si>
  <si>
    <t>"i-Wine" d.o.o.</t>
  </si>
  <si>
    <t>MI "Goranović" d.o.o.</t>
  </si>
  <si>
    <t>"Dedvukaj Vineyards" d.o.o</t>
  </si>
  <si>
    <t>"Timked" d.o.o.</t>
  </si>
  <si>
    <t>"Simex Rev" d.o.o.</t>
  </si>
  <si>
    <t>"Argella Montenegro" d.o.o.</t>
  </si>
  <si>
    <t>"Terrae Car - Vinarija Marković" d.o.o.</t>
  </si>
  <si>
    <t>"Sretenje Plus" d.o.o.</t>
  </si>
  <si>
    <t>"Agro Project" d.o.o.</t>
  </si>
  <si>
    <t>"Darma" d.o.o.</t>
  </si>
  <si>
    <t>PD "Primato P"</t>
  </si>
  <si>
    <t>"Hodesa" d.o.o.</t>
  </si>
  <si>
    <t>"Interfood 35" d.o.o.</t>
  </si>
  <si>
    <t>"Agro product" d.o.o.</t>
  </si>
  <si>
    <t>"Interproduct" d.o.o.</t>
  </si>
  <si>
    <t>"Monte Grow" d.o.o.</t>
  </si>
  <si>
    <t>Nabavka proizvodne opreme</t>
  </si>
  <si>
    <t>Kupovina dostavnog vozila, mašine za pranje kaveza i miksera za meso</t>
  </si>
  <si>
    <t>Modernizacija proizvodnje kroz nabavku nove opreme i specijalizovanog vozila</t>
  </si>
  <si>
    <t>Nabavka opreme za tretman i skladištenje suncokretove sačme i specijalizovanih prikolica</t>
  </si>
  <si>
    <t>Nabavka opreme za opremanje vinarije</t>
  </si>
  <si>
    <t>Unapređenje proizvodnih kapaciteta</t>
  </si>
  <si>
    <t>Nabavka opreme za povećanje efikasnosti poslovanja</t>
  </si>
  <si>
    <t>Izgradnja objekta za preradu maslina i nabavka i montaža opreme za proizvodnju maslinovog ulja</t>
  </si>
  <si>
    <t>Unapređenje prerađivačkih kapaciteta kroz otvaranje pogona za preradu voća i povrća i proizvodnju sokova</t>
  </si>
  <si>
    <t>Izgradnja savremene vinarije - Vito Wine House</t>
  </si>
  <si>
    <t>Investicije u fizički kapital za preradu i marketing poljoprivrednih i proizvoda ribarstva, Mjera 3</t>
  </si>
  <si>
    <t>Nabavka opreme za proizvodni pogon i specijalizovanih vozila</t>
  </si>
  <si>
    <t>Izgradnja i opremanje vinarije</t>
  </si>
  <si>
    <t>Postavljanje fotonaponskih panela; izgradnja/dogradnja tehničkih prostorija uz objekat za preradu voća (grožđa) i pejzažno uređenje; i investicije koje se odnose na cirkularnu ekonomiju (tretman otpadnih voda i biljnog otpada), a sve prema Strateškom planu: "Stvaranje uslova za širenje proizvodnje, usklađivanje sa standardima EU i jačanje konkuretnosti vinograda "Ivanović" kojim upravlja "i-Wine" DOO Podgorica"</t>
  </si>
  <si>
    <t>Dogradnja objekta za mašinsku obradu mesa u sklopu klanice na Kapinom polju, nabavka opreme za potrebe klanice na Kapinom polju i fabrike za preradu mesa u Straševini</t>
  </si>
  <si>
    <t>Izgradnja objekta sa fotonaponskim sistemom, nabvka i montaža opreme za proizvodnju vina</t>
  </si>
  <si>
    <t>Nabavka opreme za pokretanje proizvodnje vina</t>
  </si>
  <si>
    <t>Kupovina nove opreme i teretnih vozila za unapređenje poslovanja</t>
  </si>
  <si>
    <t>Nabavka opreme za preradu mlijeka</t>
  </si>
  <si>
    <t>Nabavka opreme i vozila za potrebe vinarije</t>
  </si>
  <si>
    <t>Nabavka opreme za vinariju</t>
  </si>
  <si>
    <t>Izgradnja objekta i nabavka opreme za preradu voća</t>
  </si>
  <si>
    <t>Unapređenje prerađivačkih kapaciteta kroz nabavku specijalizovane opreme</t>
  </si>
  <si>
    <t>IPARD Mjera III</t>
  </si>
  <si>
    <t>Instalacija solarne elektrane i nabavka opreme</t>
  </si>
  <si>
    <t>Izgradnja I opremanje poslovno skladišnog objekta, Gazdinstvo "Monte Grow" doo, Nikšić</t>
  </si>
  <si>
    <t>Oprema i vozila</t>
  </si>
  <si>
    <t>Izgradnja i oprema</t>
  </si>
  <si>
    <t>08.05.2025</t>
  </si>
  <si>
    <t>20.05.2025</t>
  </si>
  <si>
    <t>30.05.2025</t>
  </si>
  <si>
    <t>12.11.2025</t>
  </si>
  <si>
    <t>03.11.2025</t>
  </si>
  <si>
    <t>02.06.2025</t>
  </si>
  <si>
    <t>05.06.2025</t>
  </si>
  <si>
    <t>28.07.2025</t>
  </si>
  <si>
    <t>08.11.2025</t>
  </si>
  <si>
    <t>20.11.2025</t>
  </si>
  <si>
    <t>31.01.2026</t>
  </si>
  <si>
    <t>25.05.2026</t>
  </si>
  <si>
    <t>08.02.2026</t>
  </si>
  <si>
    <t>28.02.2026</t>
  </si>
  <si>
    <t>12.11.2026</t>
  </si>
  <si>
    <t>11.04.2026</t>
  </si>
  <si>
    <t>03.11.2026</t>
  </si>
  <si>
    <t>30.11.2025</t>
  </si>
  <si>
    <t>16.12.2025</t>
  </si>
  <si>
    <t>25.01.2026</t>
  </si>
  <si>
    <t>02.12.2025</t>
  </si>
  <si>
    <t>30.01.2026</t>
  </si>
  <si>
    <t>05.03.2026</t>
  </si>
  <si>
    <t>23.03.2026</t>
  </si>
  <si>
    <t>28.01.2026</t>
  </si>
  <si>
    <t>Podgorica</t>
  </si>
  <si>
    <t>Bijelo Polje</t>
  </si>
  <si>
    <t>Nikšić</t>
  </si>
  <si>
    <t>Tuzi</t>
  </si>
  <si>
    <t>Ulcinj</t>
  </si>
  <si>
    <t>Kolašin</t>
  </si>
  <si>
    <t>Bar</t>
  </si>
  <si>
    <t>Danilovgrad/Herceg Novi</t>
  </si>
  <si>
    <t>Rožaje</t>
  </si>
  <si>
    <t>Vina</t>
  </si>
  <si>
    <t>Maslina</t>
  </si>
  <si>
    <t>31.12.2025</t>
  </si>
  <si>
    <t>Oprema i vozilo</t>
  </si>
  <si>
    <t xml:space="preserve"> oprema i specijalizovana prikolica</t>
  </si>
  <si>
    <t>oprema</t>
  </si>
  <si>
    <t>vozila, vozila
viljuškari</t>
  </si>
  <si>
    <t>oprema i mehanizacija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</si>
</sst>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d/m/yy;@"/>
    <numFmt numFmtId="168" formatCode="_-* #,##0.00_-;\-* #,##0.00_-;_-* &quot;-&quot;??_-;_-@_-"/>
    <numFmt numFmtId="169" formatCode="dd\.mm\.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9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5" fontId="8" fillId="0" borderId="1" xfId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14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wrapText="1"/>
    </xf>
  </cellXfs>
  <cellStyles count="4">
    <cellStyle name="Comma" xfId="1" builtinId="3"/>
    <cellStyle name="Comma 3" xfId="2" xr:uid="{00000000-0005-0000-0000-000001000000}"/>
    <cellStyle name="Normal" xfId="0" builtinId="0"/>
    <cellStyle name="Normal 3" xfId="3" xr:uid="{FFD96600-3F64-45C9-AAEE-D459104DE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A22" workbookViewId="0">
      <selection activeCell="P30" sqref="P30"/>
    </sheetView>
  </sheetViews>
  <sheetFormatPr defaultRowHeight="15" x14ac:dyDescent="0.25"/>
  <cols>
    <col min="2" max="2" width="32.140625" customWidth="1"/>
    <col min="3" max="3" width="28" customWidth="1"/>
    <col min="4" max="4" width="27.85546875" customWidth="1"/>
    <col min="5" max="5" width="18.7109375" customWidth="1"/>
    <col min="6" max="6" width="18.42578125" style="7" customWidth="1"/>
    <col min="7" max="10" width="21.140625" style="6" customWidth="1"/>
    <col min="11" max="11" width="18.42578125" customWidth="1"/>
    <col min="12" max="12" width="20.85546875" customWidth="1"/>
    <col min="13" max="17" width="18.140625" customWidth="1"/>
    <col min="21" max="22" width="11.5703125" bestFit="1" customWidth="1"/>
  </cols>
  <sheetData>
    <row r="1" spans="1:17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30</v>
      </c>
      <c r="J1" s="2" t="s">
        <v>31</v>
      </c>
      <c r="K1" s="3" t="s">
        <v>8</v>
      </c>
      <c r="L1" s="2" t="s">
        <v>32</v>
      </c>
      <c r="M1" s="5" t="s">
        <v>13</v>
      </c>
      <c r="N1" s="5" t="s">
        <v>14</v>
      </c>
      <c r="O1" s="5" t="s">
        <v>15</v>
      </c>
      <c r="P1" s="5" t="s">
        <v>16</v>
      </c>
      <c r="Q1" s="4" t="s">
        <v>9</v>
      </c>
    </row>
    <row r="2" spans="1:17" ht="15.75" x14ac:dyDescent="0.25">
      <c r="A2" s="1">
        <v>1</v>
      </c>
      <c r="B2" s="12" t="s">
        <v>33</v>
      </c>
      <c r="C2" s="13" t="s">
        <v>63</v>
      </c>
      <c r="D2" s="13" t="s">
        <v>26</v>
      </c>
      <c r="E2" s="15" t="s">
        <v>91</v>
      </c>
      <c r="F2" s="15" t="s">
        <v>99</v>
      </c>
      <c r="G2" s="16">
        <v>231746</v>
      </c>
      <c r="H2" s="16">
        <v>86904.75</v>
      </c>
      <c r="I2" s="16"/>
      <c r="J2" s="16"/>
      <c r="K2" s="13" t="s">
        <v>10</v>
      </c>
      <c r="L2" s="13" t="s">
        <v>27</v>
      </c>
      <c r="M2" s="9">
        <v>45988</v>
      </c>
      <c r="N2" s="10">
        <v>115873</v>
      </c>
      <c r="O2" s="10">
        <v>86904.75</v>
      </c>
      <c r="P2" s="11" t="s">
        <v>26</v>
      </c>
      <c r="Q2" s="8" t="s">
        <v>127</v>
      </c>
    </row>
    <row r="3" spans="1:17" ht="47.25" x14ac:dyDescent="0.25">
      <c r="A3" s="1">
        <v>2</v>
      </c>
      <c r="B3" s="12" t="s">
        <v>34</v>
      </c>
      <c r="C3" s="13" t="s">
        <v>64</v>
      </c>
      <c r="D3" s="13" t="s">
        <v>89</v>
      </c>
      <c r="E3" s="15">
        <v>45793</v>
      </c>
      <c r="F3" s="15">
        <v>45977</v>
      </c>
      <c r="G3" s="16">
        <v>104130.15</v>
      </c>
      <c r="H3" s="16">
        <v>39048.81</v>
      </c>
      <c r="I3" s="16"/>
      <c r="J3" s="16"/>
      <c r="K3" s="13" t="s">
        <v>116</v>
      </c>
      <c r="L3" s="13" t="s">
        <v>27</v>
      </c>
      <c r="M3" s="9">
        <v>45988</v>
      </c>
      <c r="N3" s="10">
        <v>52065.08</v>
      </c>
      <c r="O3" s="10">
        <v>39048.81</v>
      </c>
      <c r="P3" s="11" t="s">
        <v>128</v>
      </c>
      <c r="Q3" s="8" t="s">
        <v>127</v>
      </c>
    </row>
    <row r="4" spans="1:17" ht="47.25" x14ac:dyDescent="0.25">
      <c r="A4" s="1">
        <v>3</v>
      </c>
      <c r="B4" s="12" t="s">
        <v>35</v>
      </c>
      <c r="C4" s="13" t="s">
        <v>65</v>
      </c>
      <c r="D4" s="13" t="s">
        <v>89</v>
      </c>
      <c r="E4" s="15" t="s">
        <v>92</v>
      </c>
      <c r="F4" s="15" t="s">
        <v>100</v>
      </c>
      <c r="G4" s="16">
        <v>1473345.41</v>
      </c>
      <c r="H4" s="16">
        <v>552504.53249999997</v>
      </c>
      <c r="I4" s="16"/>
      <c r="J4" s="16"/>
      <c r="K4" s="13" t="s">
        <v>117</v>
      </c>
      <c r="L4" s="13" t="s">
        <v>27</v>
      </c>
      <c r="M4" s="9"/>
      <c r="N4" s="10"/>
      <c r="O4" s="10"/>
      <c r="P4" s="11"/>
      <c r="Q4" s="8" t="s">
        <v>127</v>
      </c>
    </row>
    <row r="5" spans="1:17" ht="31.5" x14ac:dyDescent="0.25">
      <c r="A5" s="1">
        <v>4</v>
      </c>
      <c r="B5" s="12" t="s">
        <v>17</v>
      </c>
      <c r="C5" s="13" t="s">
        <v>22</v>
      </c>
      <c r="D5" s="13" t="s">
        <v>26</v>
      </c>
      <c r="E5" s="15">
        <v>45777</v>
      </c>
      <c r="F5" s="15" t="s">
        <v>101</v>
      </c>
      <c r="G5" s="16">
        <v>189447.60000000003</v>
      </c>
      <c r="H5" s="16">
        <v>71042.850000000006</v>
      </c>
      <c r="I5" s="16">
        <v>6400</v>
      </c>
      <c r="J5" s="16">
        <f>(I5*0.5)*0.75</f>
        <v>2400</v>
      </c>
      <c r="K5" s="13" t="s">
        <v>10</v>
      </c>
      <c r="L5" s="13" t="s">
        <v>27</v>
      </c>
      <c r="M5" s="9"/>
      <c r="N5" s="10"/>
      <c r="O5" s="10"/>
      <c r="P5" s="11"/>
      <c r="Q5" s="8" t="s">
        <v>127</v>
      </c>
    </row>
    <row r="6" spans="1:17" ht="63" x14ac:dyDescent="0.25">
      <c r="A6" s="1">
        <v>5</v>
      </c>
      <c r="B6" s="12" t="s">
        <v>36</v>
      </c>
      <c r="C6" s="13" t="s">
        <v>66</v>
      </c>
      <c r="D6" s="13" t="s">
        <v>26</v>
      </c>
      <c r="E6" s="15">
        <v>45777</v>
      </c>
      <c r="F6" s="15">
        <v>45960</v>
      </c>
      <c r="G6" s="16">
        <v>1939495</v>
      </c>
      <c r="H6" s="16">
        <v>850539</v>
      </c>
      <c r="I6" s="16"/>
      <c r="J6" s="16"/>
      <c r="K6" s="13" t="s">
        <v>11</v>
      </c>
      <c r="L6" s="13" t="s">
        <v>29</v>
      </c>
      <c r="M6" s="9">
        <v>46016</v>
      </c>
      <c r="N6" s="10">
        <v>1134052</v>
      </c>
      <c r="O6" s="10">
        <v>850539</v>
      </c>
      <c r="P6" s="11" t="s">
        <v>129</v>
      </c>
      <c r="Q6" s="8" t="s">
        <v>127</v>
      </c>
    </row>
    <row r="7" spans="1:17" ht="63" x14ac:dyDescent="0.25">
      <c r="A7" s="1">
        <v>6</v>
      </c>
      <c r="B7" s="12" t="s">
        <v>18</v>
      </c>
      <c r="C7" s="13" t="s">
        <v>23</v>
      </c>
      <c r="D7" s="13" t="s">
        <v>89</v>
      </c>
      <c r="E7" s="15">
        <v>45772</v>
      </c>
      <c r="F7" s="15" t="s">
        <v>102</v>
      </c>
      <c r="G7" s="16">
        <v>1873200</v>
      </c>
      <c r="H7" s="16">
        <v>702450</v>
      </c>
      <c r="I7" s="16"/>
      <c r="J7" s="16"/>
      <c r="K7" s="13" t="s">
        <v>11</v>
      </c>
      <c r="L7" s="13" t="s">
        <v>29</v>
      </c>
      <c r="M7" s="24">
        <v>46017</v>
      </c>
      <c r="N7" s="25">
        <v>1079850</v>
      </c>
      <c r="O7" s="25">
        <v>809887.5</v>
      </c>
      <c r="P7" s="26" t="s">
        <v>132</v>
      </c>
      <c r="Q7" s="8" t="s">
        <v>127</v>
      </c>
    </row>
    <row r="8" spans="1:17" ht="31.5" x14ac:dyDescent="0.25">
      <c r="A8" s="1">
        <v>7</v>
      </c>
      <c r="B8" s="12" t="s">
        <v>37</v>
      </c>
      <c r="C8" s="13" t="s">
        <v>67</v>
      </c>
      <c r="D8" s="13" t="s">
        <v>26</v>
      </c>
      <c r="E8" s="15">
        <v>45840</v>
      </c>
      <c r="F8" s="15">
        <v>46024</v>
      </c>
      <c r="G8" s="16">
        <v>204743</v>
      </c>
      <c r="H8" s="16">
        <v>76778.625</v>
      </c>
      <c r="I8" s="16">
        <v>8605</v>
      </c>
      <c r="J8" s="16">
        <f t="shared" ref="J8:J9" si="0">(I8*0.5)*0.75</f>
        <v>3226.875</v>
      </c>
      <c r="K8" s="13" t="s">
        <v>116</v>
      </c>
      <c r="L8" s="13" t="s">
        <v>125</v>
      </c>
      <c r="M8" s="20"/>
      <c r="N8" s="20"/>
      <c r="O8" s="20"/>
      <c r="P8" s="20"/>
      <c r="Q8" s="8" t="s">
        <v>127</v>
      </c>
    </row>
    <row r="9" spans="1:17" ht="31.5" x14ac:dyDescent="0.25">
      <c r="A9" s="1">
        <v>8</v>
      </c>
      <c r="B9" s="12" t="s">
        <v>38</v>
      </c>
      <c r="C9" s="13" t="s">
        <v>68</v>
      </c>
      <c r="D9" s="13" t="s">
        <v>26</v>
      </c>
      <c r="E9" s="15" t="s">
        <v>91</v>
      </c>
      <c r="F9" s="15" t="s">
        <v>103</v>
      </c>
      <c r="G9" s="16">
        <v>336387.69</v>
      </c>
      <c r="H9" s="17">
        <v>126145.38</v>
      </c>
      <c r="I9" s="16">
        <v>2250</v>
      </c>
      <c r="J9" s="16">
        <f t="shared" si="0"/>
        <v>843.75</v>
      </c>
      <c r="K9" s="13" t="s">
        <v>10</v>
      </c>
      <c r="L9" s="13" t="s">
        <v>27</v>
      </c>
      <c r="M9" s="20"/>
      <c r="N9" s="20"/>
      <c r="O9" s="20"/>
      <c r="P9" s="20"/>
      <c r="Q9" s="8" t="s">
        <v>127</v>
      </c>
    </row>
    <row r="10" spans="1:17" ht="31.5" x14ac:dyDescent="0.25">
      <c r="A10" s="1">
        <v>9</v>
      </c>
      <c r="B10" s="12" t="s">
        <v>39</v>
      </c>
      <c r="C10" s="13" t="s">
        <v>12</v>
      </c>
      <c r="D10" s="13" t="s">
        <v>89</v>
      </c>
      <c r="E10" s="15">
        <v>45950</v>
      </c>
      <c r="F10" s="15">
        <v>46132</v>
      </c>
      <c r="G10" s="16">
        <v>114404.17</v>
      </c>
      <c r="H10" s="16">
        <v>41901.56</v>
      </c>
      <c r="I10" s="16"/>
      <c r="J10" s="16"/>
      <c r="K10" s="13" t="s">
        <v>118</v>
      </c>
      <c r="L10" s="13" t="s">
        <v>28</v>
      </c>
      <c r="M10" s="20"/>
      <c r="N10" s="20"/>
      <c r="O10" s="20"/>
      <c r="P10" s="20"/>
      <c r="Q10" s="8" t="s">
        <v>127</v>
      </c>
    </row>
    <row r="11" spans="1:17" ht="47.25" x14ac:dyDescent="0.25">
      <c r="A11" s="1">
        <v>10</v>
      </c>
      <c r="B11" s="12" t="s">
        <v>40</v>
      </c>
      <c r="C11" s="13" t="s">
        <v>69</v>
      </c>
      <c r="D11" s="13" t="s">
        <v>89</v>
      </c>
      <c r="E11" s="15">
        <v>45796</v>
      </c>
      <c r="F11" s="15">
        <v>45980</v>
      </c>
      <c r="G11" s="16">
        <v>794045.31</v>
      </c>
      <c r="H11" s="16">
        <v>300139.7</v>
      </c>
      <c r="I11" s="16">
        <v>9745.3700000000008</v>
      </c>
      <c r="J11" s="16">
        <f t="shared" ref="J11:J12" si="1">(I11*0.5)*0.75</f>
        <v>3654.5137500000001</v>
      </c>
      <c r="K11" s="13" t="s">
        <v>119</v>
      </c>
      <c r="L11" s="13" t="s">
        <v>27</v>
      </c>
      <c r="M11" s="20"/>
      <c r="N11" s="20"/>
      <c r="O11" s="20"/>
      <c r="P11" s="20"/>
      <c r="Q11" s="8" t="s">
        <v>127</v>
      </c>
    </row>
    <row r="12" spans="1:17" ht="63" x14ac:dyDescent="0.25">
      <c r="A12" s="1">
        <v>11</v>
      </c>
      <c r="B12" s="12" t="s">
        <v>41</v>
      </c>
      <c r="C12" s="13" t="s">
        <v>70</v>
      </c>
      <c r="D12" s="13" t="s">
        <v>90</v>
      </c>
      <c r="E12" s="15">
        <v>45873</v>
      </c>
      <c r="F12" s="15">
        <v>46238</v>
      </c>
      <c r="G12" s="16">
        <v>1375270.86</v>
      </c>
      <c r="H12" s="16">
        <v>519145.07250000001</v>
      </c>
      <c r="I12" s="16">
        <v>10477.69</v>
      </c>
      <c r="J12" s="16">
        <f t="shared" si="1"/>
        <v>3929.13375</v>
      </c>
      <c r="K12" s="13" t="s">
        <v>120</v>
      </c>
      <c r="L12" s="13" t="s">
        <v>126</v>
      </c>
      <c r="M12" s="20"/>
      <c r="N12" s="20"/>
      <c r="O12" s="20"/>
      <c r="P12" s="20"/>
      <c r="Q12" s="8" t="s">
        <v>127</v>
      </c>
    </row>
    <row r="13" spans="1:17" ht="63" x14ac:dyDescent="0.25">
      <c r="A13" s="1">
        <v>12</v>
      </c>
      <c r="B13" s="12" t="s">
        <v>42</v>
      </c>
      <c r="C13" s="13" t="s">
        <v>71</v>
      </c>
      <c r="D13" s="13" t="s">
        <v>89</v>
      </c>
      <c r="E13" s="15" t="s">
        <v>93</v>
      </c>
      <c r="F13" s="15" t="s">
        <v>104</v>
      </c>
      <c r="G13" s="16">
        <v>1019760</v>
      </c>
      <c r="H13" s="16">
        <v>382410</v>
      </c>
      <c r="I13" s="16"/>
      <c r="J13" s="16"/>
      <c r="K13" s="13" t="s">
        <v>121</v>
      </c>
      <c r="L13" s="13" t="s">
        <v>29</v>
      </c>
      <c r="M13" s="20"/>
      <c r="N13" s="20"/>
      <c r="O13" s="20"/>
      <c r="P13" s="20"/>
      <c r="Q13" s="8" t="s">
        <v>127</v>
      </c>
    </row>
    <row r="14" spans="1:17" ht="31.5" x14ac:dyDescent="0.25">
      <c r="A14" s="1">
        <v>13</v>
      </c>
      <c r="B14" s="12" t="s">
        <v>43</v>
      </c>
      <c r="C14" s="13" t="s">
        <v>72</v>
      </c>
      <c r="D14" s="13" t="s">
        <v>90</v>
      </c>
      <c r="E14" s="15" t="s">
        <v>94</v>
      </c>
      <c r="F14" s="15" t="s">
        <v>105</v>
      </c>
      <c r="G14" s="16">
        <v>1984117.29</v>
      </c>
      <c r="H14" s="16">
        <v>752657.58</v>
      </c>
      <c r="I14" s="16"/>
      <c r="J14" s="16"/>
      <c r="K14" s="13" t="s">
        <v>11</v>
      </c>
      <c r="L14" s="13" t="s">
        <v>125</v>
      </c>
      <c r="M14" s="20"/>
      <c r="N14" s="20"/>
      <c r="O14" s="20"/>
      <c r="P14" s="20"/>
      <c r="Q14" s="8" t="s">
        <v>127</v>
      </c>
    </row>
    <row r="15" spans="1:17" ht="63" x14ac:dyDescent="0.25">
      <c r="A15" s="1">
        <v>14</v>
      </c>
      <c r="B15" s="12" t="s">
        <v>44</v>
      </c>
      <c r="C15" s="13" t="s">
        <v>73</v>
      </c>
      <c r="D15" s="13" t="s">
        <v>90</v>
      </c>
      <c r="E15" s="15">
        <v>45870</v>
      </c>
      <c r="F15" s="15">
        <v>46235</v>
      </c>
      <c r="G15" s="16">
        <v>608758.18999999994</v>
      </c>
      <c r="H15" s="16">
        <v>228502.57499999998</v>
      </c>
      <c r="I15" s="16"/>
      <c r="J15" s="16"/>
      <c r="K15" s="13" t="s">
        <v>11</v>
      </c>
      <c r="L15" s="13" t="s">
        <v>29</v>
      </c>
      <c r="M15" s="20"/>
      <c r="N15" s="20"/>
      <c r="O15" s="20"/>
      <c r="P15" s="20"/>
      <c r="Q15" s="8" t="s">
        <v>127</v>
      </c>
    </row>
    <row r="16" spans="1:17" ht="47.25" x14ac:dyDescent="0.25">
      <c r="A16" s="1">
        <v>15</v>
      </c>
      <c r="B16" s="12" t="s">
        <v>45</v>
      </c>
      <c r="C16" s="13" t="s">
        <v>74</v>
      </c>
      <c r="D16" s="13" t="s">
        <v>89</v>
      </c>
      <c r="E16" s="15">
        <v>45849</v>
      </c>
      <c r="F16" s="15" t="s">
        <v>106</v>
      </c>
      <c r="G16" s="16">
        <v>685188.85</v>
      </c>
      <c r="H16" s="16">
        <v>256945.82250000001</v>
      </c>
      <c r="I16" s="16">
        <v>17942.259999999998</v>
      </c>
      <c r="J16" s="16">
        <f t="shared" ref="J16:J36" si="2">(I16*0.5)*0.75</f>
        <v>6728.3474999999999</v>
      </c>
      <c r="K16" s="13" t="s">
        <v>116</v>
      </c>
      <c r="L16" s="13" t="s">
        <v>27</v>
      </c>
      <c r="M16" s="20"/>
      <c r="N16" s="20"/>
      <c r="O16" s="20"/>
      <c r="P16" s="20"/>
      <c r="Q16" s="8" t="s">
        <v>127</v>
      </c>
    </row>
    <row r="17" spans="1:17" ht="15.75" x14ac:dyDescent="0.25">
      <c r="A17" s="1">
        <v>16</v>
      </c>
      <c r="B17" s="12" t="s">
        <v>46</v>
      </c>
      <c r="C17" s="13" t="s">
        <v>75</v>
      </c>
      <c r="D17" s="13" t="s">
        <v>90</v>
      </c>
      <c r="E17" s="15">
        <v>45869</v>
      </c>
      <c r="F17" s="15">
        <v>46234</v>
      </c>
      <c r="G17" s="16">
        <v>1979174.03</v>
      </c>
      <c r="H17" s="16">
        <v>747431.80499999993</v>
      </c>
      <c r="I17" s="16">
        <v>120707.56</v>
      </c>
      <c r="J17" s="16">
        <f t="shared" si="2"/>
        <v>45265.334999999999</v>
      </c>
      <c r="K17" s="13" t="s">
        <v>11</v>
      </c>
      <c r="L17" s="13" t="s">
        <v>125</v>
      </c>
      <c r="M17" s="20"/>
      <c r="N17" s="20"/>
      <c r="O17" s="20"/>
      <c r="P17" s="20"/>
      <c r="Q17" s="8" t="s">
        <v>127</v>
      </c>
    </row>
    <row r="18" spans="1:17" ht="236.25" x14ac:dyDescent="0.25">
      <c r="A18" s="1">
        <v>17</v>
      </c>
      <c r="B18" s="12" t="s">
        <v>47</v>
      </c>
      <c r="C18" s="13" t="s">
        <v>76</v>
      </c>
      <c r="D18" s="13" t="s">
        <v>90</v>
      </c>
      <c r="E18" s="15">
        <v>46007</v>
      </c>
      <c r="F18" s="15">
        <v>46372</v>
      </c>
      <c r="G18" s="16">
        <v>1477543.75</v>
      </c>
      <c r="H18" s="16">
        <v>555335.63250000007</v>
      </c>
      <c r="I18" s="16">
        <v>19862.599999999999</v>
      </c>
      <c r="J18" s="16">
        <f t="shared" si="2"/>
        <v>7448.4749999999995</v>
      </c>
      <c r="K18" s="13" t="s">
        <v>116</v>
      </c>
      <c r="L18" s="13" t="s">
        <v>125</v>
      </c>
      <c r="M18" s="20"/>
      <c r="N18" s="20"/>
      <c r="O18" s="20"/>
      <c r="P18" s="20"/>
      <c r="Q18" s="8" t="s">
        <v>127</v>
      </c>
    </row>
    <row r="19" spans="1:17" ht="110.25" x14ac:dyDescent="0.25">
      <c r="A19" s="1">
        <v>18</v>
      </c>
      <c r="B19" s="12" t="s">
        <v>48</v>
      </c>
      <c r="C19" s="13" t="s">
        <v>77</v>
      </c>
      <c r="D19" s="13" t="s">
        <v>90</v>
      </c>
      <c r="E19" s="15" t="s">
        <v>93</v>
      </c>
      <c r="F19" s="15" t="s">
        <v>104</v>
      </c>
      <c r="G19" s="16">
        <v>1995952.84</v>
      </c>
      <c r="H19" s="16">
        <v>748482.31500000006</v>
      </c>
      <c r="I19" s="16">
        <v>2600</v>
      </c>
      <c r="J19" s="16">
        <f t="shared" si="2"/>
        <v>975</v>
      </c>
      <c r="K19" s="13" t="s">
        <v>118</v>
      </c>
      <c r="L19" s="13" t="s">
        <v>27</v>
      </c>
      <c r="M19" s="20"/>
      <c r="N19" s="20"/>
      <c r="O19" s="20"/>
      <c r="P19" s="20"/>
      <c r="Q19" s="8" t="s">
        <v>127</v>
      </c>
    </row>
    <row r="20" spans="1:17" ht="63" x14ac:dyDescent="0.25">
      <c r="A20" s="1">
        <v>19</v>
      </c>
      <c r="B20" s="12" t="s">
        <v>49</v>
      </c>
      <c r="C20" s="13" t="s">
        <v>78</v>
      </c>
      <c r="D20" s="13" t="s">
        <v>90</v>
      </c>
      <c r="E20" s="15" t="s">
        <v>95</v>
      </c>
      <c r="F20" s="15" t="s">
        <v>107</v>
      </c>
      <c r="G20" s="16">
        <v>1523917.74</v>
      </c>
      <c r="H20" s="16">
        <v>572464.17749999999</v>
      </c>
      <c r="I20" s="16">
        <v>7062.09</v>
      </c>
      <c r="J20" s="16">
        <f t="shared" si="2"/>
        <v>2648.2837500000001</v>
      </c>
      <c r="K20" s="13" t="s">
        <v>119</v>
      </c>
      <c r="L20" s="13" t="s">
        <v>125</v>
      </c>
      <c r="M20" s="20"/>
      <c r="N20" s="20"/>
      <c r="O20" s="20"/>
      <c r="P20" s="20"/>
      <c r="Q20" s="8" t="s">
        <v>127</v>
      </c>
    </row>
    <row r="21" spans="1:17" ht="157.5" x14ac:dyDescent="0.25">
      <c r="A21" s="1">
        <v>20</v>
      </c>
      <c r="B21" s="12" t="s">
        <v>19</v>
      </c>
      <c r="C21" s="13" t="s">
        <v>24</v>
      </c>
      <c r="D21" s="13" t="s">
        <v>89</v>
      </c>
      <c r="E21" s="15">
        <v>45772</v>
      </c>
      <c r="F21" s="15" t="s">
        <v>108</v>
      </c>
      <c r="G21" s="16">
        <v>599399.80000000005</v>
      </c>
      <c r="H21" s="16">
        <v>244897.42500000002</v>
      </c>
      <c r="I21" s="16"/>
      <c r="J21" s="16"/>
      <c r="K21" s="13" t="s">
        <v>11</v>
      </c>
      <c r="L21" s="13" t="s">
        <v>28</v>
      </c>
      <c r="M21" s="21">
        <v>46008</v>
      </c>
      <c r="N21" s="22">
        <v>299699.90000000002</v>
      </c>
      <c r="O21" s="22">
        <v>224774.92</v>
      </c>
      <c r="P21" s="23" t="s">
        <v>131</v>
      </c>
      <c r="Q21" s="8" t="s">
        <v>127</v>
      </c>
    </row>
    <row r="22" spans="1:17" ht="31.5" x14ac:dyDescent="0.25">
      <c r="A22" s="1">
        <v>21</v>
      </c>
      <c r="B22" s="12" t="s">
        <v>50</v>
      </c>
      <c r="C22" s="13" t="s">
        <v>79</v>
      </c>
      <c r="D22" s="13" t="s">
        <v>26</v>
      </c>
      <c r="E22" s="15">
        <v>45854</v>
      </c>
      <c r="F22" s="15">
        <v>46038</v>
      </c>
      <c r="G22" s="16">
        <v>41940.949999999997</v>
      </c>
      <c r="H22" s="16">
        <v>15727.86</v>
      </c>
      <c r="I22" s="16">
        <v>680.95</v>
      </c>
      <c r="J22" s="16">
        <f t="shared" si="2"/>
        <v>255.35625000000002</v>
      </c>
      <c r="K22" s="13" t="s">
        <v>122</v>
      </c>
      <c r="L22" s="13" t="s">
        <v>125</v>
      </c>
      <c r="M22" s="20"/>
      <c r="N22" s="20"/>
      <c r="O22" s="20"/>
      <c r="P22" s="20"/>
      <c r="Q22" s="8" t="s">
        <v>127</v>
      </c>
    </row>
    <row r="23" spans="1:17" ht="47.25" x14ac:dyDescent="0.25">
      <c r="A23" s="1">
        <v>22</v>
      </c>
      <c r="B23" s="12" t="s">
        <v>51</v>
      </c>
      <c r="C23" s="13" t="s">
        <v>80</v>
      </c>
      <c r="D23" s="13" t="s">
        <v>89</v>
      </c>
      <c r="E23" s="15">
        <v>45793</v>
      </c>
      <c r="F23" s="15" t="s">
        <v>109</v>
      </c>
      <c r="G23" s="16">
        <v>260467.5</v>
      </c>
      <c r="H23" s="16">
        <v>97675.3125</v>
      </c>
      <c r="I23" s="16">
        <v>980</v>
      </c>
      <c r="J23" s="16">
        <f t="shared" si="2"/>
        <v>367.5</v>
      </c>
      <c r="K23" s="13" t="s">
        <v>11</v>
      </c>
      <c r="L23" s="13" t="s">
        <v>27</v>
      </c>
      <c r="M23" s="21">
        <v>46014</v>
      </c>
      <c r="N23" s="22">
        <v>118448.75</v>
      </c>
      <c r="O23" s="22">
        <v>88836.56</v>
      </c>
      <c r="P23" s="20" t="s">
        <v>130</v>
      </c>
      <c r="Q23" s="8" t="s">
        <v>127</v>
      </c>
    </row>
    <row r="24" spans="1:17" ht="31.5" x14ac:dyDescent="0.25">
      <c r="A24" s="1">
        <v>23</v>
      </c>
      <c r="B24" s="12" t="s">
        <v>20</v>
      </c>
      <c r="C24" s="13" t="s">
        <v>25</v>
      </c>
      <c r="D24" s="13" t="s">
        <v>26</v>
      </c>
      <c r="E24" s="15">
        <v>45772</v>
      </c>
      <c r="F24" s="15">
        <v>45955</v>
      </c>
      <c r="G24" s="16">
        <v>70546.28</v>
      </c>
      <c r="H24" s="16">
        <v>26454.855</v>
      </c>
      <c r="I24" s="16"/>
      <c r="J24" s="16"/>
      <c r="K24" s="13" t="s">
        <v>10</v>
      </c>
      <c r="L24" s="13" t="s">
        <v>27</v>
      </c>
      <c r="M24" s="20"/>
      <c r="N24" s="20"/>
      <c r="O24" s="20"/>
      <c r="P24" s="20"/>
      <c r="Q24" s="8" t="s">
        <v>127</v>
      </c>
    </row>
    <row r="25" spans="1:17" ht="15.75" x14ac:dyDescent="0.25">
      <c r="A25" s="1">
        <v>24</v>
      </c>
      <c r="B25" s="12" t="s">
        <v>21</v>
      </c>
      <c r="C25" s="13" t="s">
        <v>12</v>
      </c>
      <c r="D25" s="13" t="s">
        <v>26</v>
      </c>
      <c r="E25" s="15">
        <v>45772</v>
      </c>
      <c r="F25" s="15" t="s">
        <v>110</v>
      </c>
      <c r="G25" s="16">
        <v>1907220</v>
      </c>
      <c r="H25" s="16">
        <v>715207.5</v>
      </c>
      <c r="I25" s="16">
        <v>20220</v>
      </c>
      <c r="J25" s="16">
        <f t="shared" si="2"/>
        <v>7582.5</v>
      </c>
      <c r="K25" s="13" t="s">
        <v>11</v>
      </c>
      <c r="L25" s="13" t="s">
        <v>29</v>
      </c>
      <c r="M25" s="20"/>
      <c r="N25" s="20"/>
      <c r="O25" s="20"/>
      <c r="P25" s="20"/>
      <c r="Q25" s="8" t="s">
        <v>127</v>
      </c>
    </row>
    <row r="26" spans="1:17" ht="31.5" x14ac:dyDescent="0.25">
      <c r="A26" s="1">
        <v>25</v>
      </c>
      <c r="B26" s="12" t="s">
        <v>52</v>
      </c>
      <c r="C26" s="13" t="s">
        <v>81</v>
      </c>
      <c r="D26" s="13" t="s">
        <v>26</v>
      </c>
      <c r="E26" s="15">
        <v>45868</v>
      </c>
      <c r="F26" s="15">
        <v>46052</v>
      </c>
      <c r="G26" s="16">
        <v>133812.07999999999</v>
      </c>
      <c r="H26" s="16">
        <v>50179.53</v>
      </c>
      <c r="I26" s="16">
        <v>8043.75</v>
      </c>
      <c r="J26" s="16">
        <f t="shared" si="2"/>
        <v>3016.40625</v>
      </c>
      <c r="K26" s="13" t="s">
        <v>122</v>
      </c>
      <c r="L26" s="13" t="s">
        <v>28</v>
      </c>
      <c r="M26" s="20"/>
      <c r="N26" s="20"/>
      <c r="O26" s="20"/>
      <c r="P26" s="20"/>
      <c r="Q26" s="8" t="s">
        <v>127</v>
      </c>
    </row>
    <row r="27" spans="1:17" ht="31.5" x14ac:dyDescent="0.25">
      <c r="A27" s="1">
        <v>26</v>
      </c>
      <c r="B27" s="12" t="s">
        <v>53</v>
      </c>
      <c r="C27" s="13" t="s">
        <v>82</v>
      </c>
      <c r="D27" s="13" t="s">
        <v>89</v>
      </c>
      <c r="E27" s="15">
        <v>45777</v>
      </c>
      <c r="F27" s="15">
        <v>45960</v>
      </c>
      <c r="G27" s="16">
        <v>36186.46</v>
      </c>
      <c r="H27" s="16">
        <v>13569.922500000001</v>
      </c>
      <c r="I27" s="16">
        <v>3125</v>
      </c>
      <c r="J27" s="16">
        <f t="shared" si="2"/>
        <v>1171.875</v>
      </c>
      <c r="K27" s="13" t="s">
        <v>10</v>
      </c>
      <c r="L27" s="13" t="s">
        <v>125</v>
      </c>
      <c r="M27" s="21">
        <v>46001</v>
      </c>
      <c r="N27" s="22">
        <v>14720.88</v>
      </c>
      <c r="O27" s="22">
        <v>11040.66</v>
      </c>
      <c r="P27" s="20" t="s">
        <v>26</v>
      </c>
      <c r="Q27" s="8" t="s">
        <v>127</v>
      </c>
    </row>
    <row r="28" spans="1:17" ht="15.75" x14ac:dyDescent="0.25">
      <c r="A28" s="1">
        <v>27</v>
      </c>
      <c r="B28" s="12" t="s">
        <v>54</v>
      </c>
      <c r="C28" s="13" t="s">
        <v>83</v>
      </c>
      <c r="D28" s="14"/>
      <c r="E28" s="15">
        <v>45944</v>
      </c>
      <c r="F28" s="15">
        <v>46126</v>
      </c>
      <c r="G28" s="16">
        <v>123966.12</v>
      </c>
      <c r="H28" s="16">
        <v>46487.294999999998</v>
      </c>
      <c r="I28" s="16"/>
      <c r="J28" s="16"/>
      <c r="K28" s="13" t="s">
        <v>116</v>
      </c>
      <c r="L28" s="13" t="s">
        <v>125</v>
      </c>
      <c r="M28" s="20"/>
      <c r="N28" s="20"/>
      <c r="O28" s="20"/>
      <c r="P28" s="20"/>
      <c r="Q28" s="8" t="s">
        <v>127</v>
      </c>
    </row>
    <row r="29" spans="1:17" ht="31.5" x14ac:dyDescent="0.25">
      <c r="A29" s="1">
        <v>28</v>
      </c>
      <c r="B29" s="12" t="s">
        <v>55</v>
      </c>
      <c r="C29" s="13" t="s">
        <v>84</v>
      </c>
      <c r="D29" s="13" t="s">
        <v>90</v>
      </c>
      <c r="E29" s="15" t="s">
        <v>95</v>
      </c>
      <c r="F29" s="15" t="s">
        <v>107</v>
      </c>
      <c r="G29" s="16">
        <v>1688801.44</v>
      </c>
      <c r="H29" s="16">
        <v>642970.96499999997</v>
      </c>
      <c r="I29" s="16">
        <v>39262.06</v>
      </c>
      <c r="J29" s="16">
        <f t="shared" si="2"/>
        <v>14723.272499999999</v>
      </c>
      <c r="K29" s="13" t="s">
        <v>11</v>
      </c>
      <c r="L29" s="13" t="s">
        <v>29</v>
      </c>
      <c r="M29" s="20"/>
      <c r="N29" s="20"/>
      <c r="O29" s="20"/>
      <c r="P29" s="20"/>
      <c r="Q29" s="8" t="s">
        <v>127</v>
      </c>
    </row>
    <row r="30" spans="1:17" ht="47.25" x14ac:dyDescent="0.25">
      <c r="A30" s="1">
        <v>29</v>
      </c>
      <c r="B30" s="12" t="s">
        <v>56</v>
      </c>
      <c r="C30" s="13" t="s">
        <v>85</v>
      </c>
      <c r="D30" s="13" t="s">
        <v>89</v>
      </c>
      <c r="E30" s="15" t="s">
        <v>96</v>
      </c>
      <c r="F30" s="15" t="s">
        <v>111</v>
      </c>
      <c r="G30" s="16">
        <v>447717.98</v>
      </c>
      <c r="H30" s="16">
        <v>167894.24249999999</v>
      </c>
      <c r="I30" s="16">
        <v>7668.84</v>
      </c>
      <c r="J30" s="16">
        <f t="shared" si="2"/>
        <v>2875.8150000000001</v>
      </c>
      <c r="K30" s="13" t="s">
        <v>116</v>
      </c>
      <c r="L30" s="13" t="s">
        <v>125</v>
      </c>
      <c r="M30" s="21">
        <v>46010</v>
      </c>
      <c r="N30" s="22">
        <v>223858.15</v>
      </c>
      <c r="O30" s="22">
        <v>167893.61</v>
      </c>
      <c r="P30" s="20" t="s">
        <v>128</v>
      </c>
      <c r="Q30" s="8" t="s">
        <v>127</v>
      </c>
    </row>
    <row r="31" spans="1:17" ht="31.5" x14ac:dyDescent="0.25">
      <c r="A31" s="1">
        <v>30</v>
      </c>
      <c r="B31" s="12" t="s">
        <v>57</v>
      </c>
      <c r="C31" s="13" t="s">
        <v>86</v>
      </c>
      <c r="D31" s="13" t="s">
        <v>26</v>
      </c>
      <c r="E31" s="15">
        <v>45824</v>
      </c>
      <c r="F31" s="15" t="s">
        <v>112</v>
      </c>
      <c r="G31" s="16">
        <v>1999445.3</v>
      </c>
      <c r="H31" s="16">
        <v>749791.98750000005</v>
      </c>
      <c r="I31" s="16">
        <v>1500</v>
      </c>
      <c r="J31" s="16">
        <f t="shared" si="2"/>
        <v>562.5</v>
      </c>
      <c r="K31" s="13" t="s">
        <v>123</v>
      </c>
      <c r="L31" s="13" t="s">
        <v>27</v>
      </c>
      <c r="M31" s="20"/>
      <c r="N31" s="20"/>
      <c r="O31" s="20"/>
      <c r="P31" s="20"/>
      <c r="Q31" s="8" t="s">
        <v>127</v>
      </c>
    </row>
    <row r="32" spans="1:17" ht="15.75" x14ac:dyDescent="0.25">
      <c r="A32" s="1">
        <v>31</v>
      </c>
      <c r="B32" s="12" t="s">
        <v>58</v>
      </c>
      <c r="C32" s="13" t="s">
        <v>12</v>
      </c>
      <c r="D32" s="13" t="s">
        <v>26</v>
      </c>
      <c r="E32" s="15" t="s">
        <v>97</v>
      </c>
      <c r="F32" s="15" t="s">
        <v>113</v>
      </c>
      <c r="G32" s="16">
        <v>130357.16</v>
      </c>
      <c r="H32" s="16">
        <v>49362.149999999994</v>
      </c>
      <c r="I32" s="16">
        <v>4500</v>
      </c>
      <c r="J32" s="16">
        <f t="shared" si="2"/>
        <v>1687.5</v>
      </c>
      <c r="K32" s="13" t="s">
        <v>124</v>
      </c>
      <c r="L32" s="13" t="s">
        <v>29</v>
      </c>
      <c r="M32" s="20"/>
      <c r="N32" s="20"/>
      <c r="O32" s="20"/>
      <c r="P32" s="20"/>
      <c r="Q32" s="8" t="s">
        <v>127</v>
      </c>
    </row>
    <row r="33" spans="1:17" ht="31.5" x14ac:dyDescent="0.25">
      <c r="A33" s="1">
        <v>32</v>
      </c>
      <c r="B33" s="12" t="s">
        <v>59</v>
      </c>
      <c r="C33" s="13" t="s">
        <v>87</v>
      </c>
      <c r="D33" s="13" t="s">
        <v>26</v>
      </c>
      <c r="E33" s="15">
        <v>45831</v>
      </c>
      <c r="F33" s="15" t="s">
        <v>114</v>
      </c>
      <c r="G33" s="16">
        <v>308460.92</v>
      </c>
      <c r="H33" s="16">
        <v>132939.15000000002</v>
      </c>
      <c r="I33" s="16">
        <v>5550</v>
      </c>
      <c r="J33" s="16">
        <f t="shared" si="2"/>
        <v>2081.25</v>
      </c>
      <c r="K33" s="13" t="s">
        <v>124</v>
      </c>
      <c r="L33" s="13" t="s">
        <v>29</v>
      </c>
      <c r="M33" s="20"/>
      <c r="N33" s="20"/>
      <c r="O33" s="20"/>
      <c r="P33" s="20"/>
      <c r="Q33" s="8" t="s">
        <v>127</v>
      </c>
    </row>
    <row r="34" spans="1:17" ht="15.75" x14ac:dyDescent="0.25">
      <c r="A34" s="1">
        <v>33</v>
      </c>
      <c r="B34" s="12" t="s">
        <v>60</v>
      </c>
      <c r="C34" s="13" t="s">
        <v>12</v>
      </c>
      <c r="D34" s="13" t="s">
        <v>89</v>
      </c>
      <c r="E34" s="15" t="s">
        <v>93</v>
      </c>
      <c r="F34" s="15" t="s">
        <v>104</v>
      </c>
      <c r="G34" s="16">
        <v>1768877.71</v>
      </c>
      <c r="H34" s="16">
        <v>664649.14500000002</v>
      </c>
      <c r="I34" s="16">
        <v>22487.71</v>
      </c>
      <c r="J34" s="16">
        <f t="shared" si="2"/>
        <v>8432.8912500000006</v>
      </c>
      <c r="K34" s="13" t="s">
        <v>118</v>
      </c>
      <c r="L34" s="13" t="s">
        <v>29</v>
      </c>
      <c r="M34" s="20"/>
      <c r="N34" s="20"/>
      <c r="O34" s="20"/>
      <c r="P34" s="20"/>
      <c r="Q34" s="8" t="s">
        <v>127</v>
      </c>
    </row>
    <row r="35" spans="1:17" ht="15.75" x14ac:dyDescent="0.25">
      <c r="A35" s="1">
        <v>34</v>
      </c>
      <c r="B35" s="12" t="s">
        <v>61</v>
      </c>
      <c r="C35" s="13" t="s">
        <v>63</v>
      </c>
      <c r="D35" s="13" t="s">
        <v>89</v>
      </c>
      <c r="E35" s="15" t="s">
        <v>98</v>
      </c>
      <c r="F35" s="15" t="s">
        <v>115</v>
      </c>
      <c r="G35" s="16">
        <v>232542.68</v>
      </c>
      <c r="H35" s="16">
        <v>87203.505000000005</v>
      </c>
      <c r="I35" s="16"/>
      <c r="J35" s="16"/>
      <c r="K35" s="13" t="s">
        <v>10</v>
      </c>
      <c r="L35" s="13" t="s">
        <v>27</v>
      </c>
      <c r="M35" s="20"/>
      <c r="N35" s="20"/>
      <c r="O35" s="20"/>
      <c r="P35" s="20"/>
      <c r="Q35" s="8" t="s">
        <v>127</v>
      </c>
    </row>
    <row r="36" spans="1:17" ht="63" x14ac:dyDescent="0.25">
      <c r="A36" s="1">
        <v>35</v>
      </c>
      <c r="B36" s="12" t="s">
        <v>62</v>
      </c>
      <c r="C36" s="13" t="s">
        <v>88</v>
      </c>
      <c r="D36" s="13" t="s">
        <v>26</v>
      </c>
      <c r="E36" s="15">
        <v>45967</v>
      </c>
      <c r="F36" s="15">
        <v>46332</v>
      </c>
      <c r="G36" s="16">
        <v>733143.14</v>
      </c>
      <c r="H36" s="16">
        <v>278081.4975</v>
      </c>
      <c r="I36" s="16">
        <v>19581.240000000002</v>
      </c>
      <c r="J36" s="16">
        <f t="shared" si="2"/>
        <v>7342.9650000000001</v>
      </c>
      <c r="K36" s="19" t="s">
        <v>118</v>
      </c>
      <c r="L36" s="13" t="s">
        <v>29</v>
      </c>
      <c r="M36" s="20"/>
      <c r="N36" s="20"/>
      <c r="O36" s="20"/>
      <c r="P36" s="20"/>
      <c r="Q36" s="8" t="s">
        <v>127</v>
      </c>
    </row>
    <row r="37" spans="1:17" ht="15.75" x14ac:dyDescent="0.25">
      <c r="L37" s="18"/>
    </row>
    <row r="38" spans="1:17" ht="15.75" x14ac:dyDescent="0.25">
      <c r="L38" s="18"/>
    </row>
    <row r="39" spans="1:17" ht="15.75" x14ac:dyDescent="0.25">
      <c r="L39" s="18"/>
    </row>
    <row r="40" spans="1:17" ht="15.75" x14ac:dyDescent="0.25">
      <c r="L40" s="18"/>
    </row>
    <row r="41" spans="1:17" ht="15.75" x14ac:dyDescent="0.25">
      <c r="L41" s="18"/>
    </row>
    <row r="42" spans="1:17" ht="15.75" x14ac:dyDescent="0.25">
      <c r="L42" s="18"/>
    </row>
    <row r="43" spans="1:17" ht="15.75" x14ac:dyDescent="0.25">
      <c r="L43" s="18"/>
    </row>
    <row r="44" spans="1:17" ht="15.75" x14ac:dyDescent="0.25">
      <c r="L44" s="18"/>
    </row>
    <row r="45" spans="1:17" ht="15.75" x14ac:dyDescent="0.25">
      <c r="L45" s="18"/>
    </row>
    <row r="46" spans="1:17" ht="15.75" x14ac:dyDescent="0.25">
      <c r="L46" s="18"/>
    </row>
    <row r="47" spans="1:17" ht="15.75" x14ac:dyDescent="0.25">
      <c r="L47" s="18"/>
    </row>
    <row r="48" spans="1:17" ht="15.75" x14ac:dyDescent="0.25">
      <c r="L48" s="18"/>
    </row>
    <row r="49" spans="12:12" ht="15.75" x14ac:dyDescent="0.25">
      <c r="L49" s="18"/>
    </row>
    <row r="50" spans="12:12" ht="15.75" x14ac:dyDescent="0.25">
      <c r="L50" s="18"/>
    </row>
    <row r="51" spans="12:12" ht="15.75" x14ac:dyDescent="0.25">
      <c r="L51" s="18"/>
    </row>
    <row r="52" spans="12:12" ht="15.75" x14ac:dyDescent="0.25">
      <c r="L52" s="18"/>
    </row>
    <row r="53" spans="12:12" ht="15.75" x14ac:dyDescent="0.25">
      <c r="L53" s="18"/>
    </row>
    <row r="54" spans="12:12" ht="15.75" x14ac:dyDescent="0.25">
      <c r="L54" s="18"/>
    </row>
    <row r="55" spans="12:12" ht="15.75" x14ac:dyDescent="0.25">
      <c r="L55" s="18"/>
    </row>
    <row r="56" spans="12:12" ht="15.75" x14ac:dyDescent="0.25">
      <c r="L56" s="18"/>
    </row>
    <row r="57" spans="12:12" ht="15.75" x14ac:dyDescent="0.25">
      <c r="L57" s="18"/>
    </row>
    <row r="58" spans="12:12" ht="15.75" x14ac:dyDescent="0.25">
      <c r="L58" s="18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Dijana Jović</cp:lastModifiedBy>
  <dcterms:created xsi:type="dcterms:W3CDTF">2023-01-20T11:20:19Z</dcterms:created>
  <dcterms:modified xsi:type="dcterms:W3CDTF">2025-12-31T10:38:37Z</dcterms:modified>
</cp:coreProperties>
</file>