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.bulatovic\Desktop\"/>
    </mc:Choice>
  </mc:AlternateContent>
  <bookViews>
    <workbookView xWindow="0" yWindow="0" windowWidth="28800" windowHeight="12000"/>
  </bookViews>
  <sheets>
    <sheet name="NOVČANI TOK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19" i="1" l="1"/>
  <c r="E40" i="1" s="1"/>
  <c r="E17" i="1"/>
  <c r="G19" i="1"/>
  <c r="G40" i="1" s="1"/>
  <c r="G17" i="1"/>
  <c r="F19" i="1"/>
  <c r="F40" i="1" s="1"/>
  <c r="F17" i="1"/>
</calcChain>
</file>

<file path=xl/sharedStrings.xml><?xml version="1.0" encoding="utf-8"?>
<sst xmlns="http://schemas.openxmlformats.org/spreadsheetml/2006/main" count="74" uniqueCount="73">
  <si>
    <r>
      <t xml:space="preserve">           </t>
    </r>
    <r>
      <rPr>
        <b/>
        <sz val="18"/>
        <rFont val="Calibri"/>
        <family val="2"/>
        <charset val="238"/>
        <scheme val="minor"/>
      </rPr>
      <t xml:space="preserve"> IZVJEŠTAJ O NOVČANIM TOKOVIMA III</t>
    </r>
  </si>
  <si>
    <t xml:space="preserve"> </t>
  </si>
  <si>
    <t>Redni broj</t>
  </si>
  <si>
    <t>NOVČANI TOK - EKONOMSKA KLASIFIKACIJA</t>
  </si>
  <si>
    <t>Izvršenje Prethodna godina</t>
  </si>
  <si>
    <t>Izvršenje Tekuća godina</t>
  </si>
  <si>
    <t>Primici</t>
  </si>
  <si>
    <t>1.1.</t>
  </si>
  <si>
    <t>Opšti prihodi</t>
  </si>
  <si>
    <t>1.2.</t>
  </si>
  <si>
    <t>Namjenski prihodi</t>
  </si>
  <si>
    <t>1.3.</t>
  </si>
  <si>
    <t>Sopstveni prihodi</t>
  </si>
  <si>
    <t>1.4.</t>
  </si>
  <si>
    <t xml:space="preserve">Donacije </t>
  </si>
  <si>
    <t>1.5.</t>
  </si>
  <si>
    <t>Pozajmice i krediti</t>
  </si>
  <si>
    <t>I</t>
  </si>
  <si>
    <t>Ukupno primici (1.1+1.2+1.3+1.4+1.5)</t>
  </si>
  <si>
    <t>Izdaci</t>
  </si>
  <si>
    <t>2.1.</t>
  </si>
  <si>
    <t>Tekući izdaci</t>
  </si>
  <si>
    <t>2.1.1</t>
  </si>
  <si>
    <t>Bruto zarade i doprinosi na teret poslodavca</t>
  </si>
  <si>
    <t>2.1.2</t>
  </si>
  <si>
    <t>Ostala lična primanja</t>
  </si>
  <si>
    <t>2.1.3</t>
  </si>
  <si>
    <t>Rashodi za materijal</t>
  </si>
  <si>
    <t>2.1.4</t>
  </si>
  <si>
    <t>Rashodi za usluge</t>
  </si>
  <si>
    <t>2.1.5</t>
  </si>
  <si>
    <t>Tekuće održavanje</t>
  </si>
  <si>
    <t>2.1.6</t>
  </si>
  <si>
    <t>Kamate</t>
  </si>
  <si>
    <t>2.1.7</t>
  </si>
  <si>
    <t>Rente</t>
  </si>
  <si>
    <t>2.1.8</t>
  </si>
  <si>
    <t xml:space="preserve"> Subvencije</t>
  </si>
  <si>
    <t>.</t>
  </si>
  <si>
    <t>2.1.9</t>
  </si>
  <si>
    <t>Ostali izdaci</t>
  </si>
  <si>
    <t>2.2</t>
  </si>
  <si>
    <t>Transferi za socijalnu zaštitu</t>
  </si>
  <si>
    <t>2.2.1</t>
  </si>
  <si>
    <t>Prava iz obl.socijalne zaštite</t>
  </si>
  <si>
    <t>2.2.2</t>
  </si>
  <si>
    <t>Sred.za tehnološke viškove</t>
  </si>
  <si>
    <t>2.2.3</t>
  </si>
  <si>
    <t>Prava iz obl.penzijskog i inva.osiguranja</t>
  </si>
  <si>
    <t>2.2.4</t>
  </si>
  <si>
    <t>Ostala prava iz obl.zdravstvene zaštite</t>
  </si>
  <si>
    <t>2.2.5</t>
  </si>
  <si>
    <t>Osta.pra.iz obl.zdrav.osiguranja</t>
  </si>
  <si>
    <t>2.3.</t>
  </si>
  <si>
    <t>Transferi institucijama pojedincima nevladinom i javom sektoru</t>
  </si>
  <si>
    <t>2.4.</t>
  </si>
  <si>
    <t>Kapitalni izdaci</t>
  </si>
  <si>
    <t>2.5.</t>
  </si>
  <si>
    <t>2.6.</t>
  </si>
  <si>
    <t>Otplata dugova</t>
  </si>
  <si>
    <t>2.7.</t>
  </si>
  <si>
    <t>Rezerve</t>
  </si>
  <si>
    <t>II</t>
  </si>
  <si>
    <t>Ukupno izdaci (2.1+2.2+2.3+2.4+2.5+2.6+2.7)</t>
  </si>
  <si>
    <t xml:space="preserve">    </t>
  </si>
  <si>
    <t xml:space="preserve">                                      Obrazac 3                     </t>
  </si>
  <si>
    <r>
      <t xml:space="preserve">                (u </t>
    </r>
    <r>
      <rPr>
        <sz val="12"/>
        <rFont val="Calibri"/>
        <family val="2"/>
        <charset val="238"/>
      </rPr>
      <t>€)</t>
    </r>
  </si>
  <si>
    <t>Godina: 2021.</t>
  </si>
  <si>
    <t xml:space="preserve">                   Uprava prihoda i carina</t>
  </si>
  <si>
    <r>
      <t xml:space="preserve">Organizacioni kod:  </t>
    </r>
    <r>
      <rPr>
        <b/>
        <u/>
        <sz val="12"/>
        <rFont val="Calibri"/>
        <family val="2"/>
        <charset val="238"/>
        <scheme val="minor"/>
      </rPr>
      <t>40520</t>
    </r>
  </si>
  <si>
    <t>Period do 31.12.</t>
  </si>
  <si>
    <t>Planirano do 31.12.</t>
  </si>
  <si>
    <t>U Podgorici,februar  2022.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</si>
</sst>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/>
    <xf numFmtId="3" fontId="6" fillId="0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left" vertical="justify"/>
    </xf>
    <xf numFmtId="0" fontId="7" fillId="0" borderId="1" xfId="1" applyFont="1" applyBorder="1" applyAlignment="1">
      <alignment horizontal="left"/>
    </xf>
    <xf numFmtId="0" fontId="6" fillId="2" borderId="1" xfId="1" applyFont="1" applyFill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49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/>
    <xf numFmtId="49" fontId="7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top" wrapText="1" shrinkToFit="1"/>
    </xf>
    <xf numFmtId="0" fontId="7" fillId="0" borderId="1" xfId="1" applyFont="1" applyBorder="1" applyAlignment="1">
      <alignment horizontal="left" vertical="top" wrapText="1" shrinkToFit="1"/>
    </xf>
    <xf numFmtId="0" fontId="6" fillId="0" borderId="1" xfId="1" applyFont="1" applyBorder="1" applyAlignment="1">
      <alignment horizontal="left" vertical="top" wrapText="1" shrinkToFit="1"/>
    </xf>
    <xf numFmtId="0" fontId="5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vertical="center" wrapText="1" shrinkToFit="1"/>
    </xf>
    <xf numFmtId="0" fontId="7" fillId="0" borderId="0" xfId="1" applyFont="1" applyAlignment="1"/>
    <xf numFmtId="0" fontId="0" fillId="0" borderId="0" xfId="0"/>
    <xf numFmtId="0" fontId="6" fillId="0" borderId="0" xfId="1" applyFont="1" applyAlignment="1">
      <alignment horizontal="center"/>
    </xf>
    <xf numFmtId="0" fontId="12" fillId="0" borderId="0" xfId="1" applyFont="1"/>
    <xf numFmtId="0" fontId="12" fillId="0" borderId="1" xfId="1" applyFont="1" applyBorder="1" applyAlignment="1">
      <alignment horizontal="center" vertical="center" wrapText="1" shrinkToFit="1"/>
    </xf>
    <xf numFmtId="0" fontId="12" fillId="0" borderId="2" xfId="1" applyFont="1" applyBorder="1" applyAlignment="1">
      <alignment horizontal="center" vertical="center" wrapText="1" shrinkToFit="1"/>
    </xf>
    <xf numFmtId="0" fontId="12" fillId="0" borderId="2" xfId="1" applyFont="1" applyFill="1" applyBorder="1" applyAlignment="1">
      <alignment horizontal="center" vertical="center" wrapText="1" shrinkToFit="1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7" fillId="0" borderId="0" xfId="1" applyFont="1"/>
    <xf numFmtId="4" fontId="7" fillId="0" borderId="0" xfId="1" applyNumberFormat="1" applyFont="1"/>
    <xf numFmtId="0" fontId="16" fillId="0" borderId="1" xfId="1" applyFont="1" applyBorder="1" applyAlignment="1">
      <alignment horizontal="center" vertical="center" wrapText="1" shrinkToFit="1"/>
    </xf>
    <xf numFmtId="4" fontId="12" fillId="0" borderId="1" xfId="1" applyNumberFormat="1" applyFont="1" applyBorder="1" applyAlignment="1">
      <alignment horizontal="right"/>
    </xf>
    <xf numFmtId="4" fontId="16" fillId="0" borderId="1" xfId="1" applyNumberFormat="1" applyFont="1" applyBorder="1"/>
    <xf numFmtId="4" fontId="16" fillId="0" borderId="1" xfId="1" applyNumberFormat="1" applyFont="1" applyFill="1" applyBorder="1" applyAlignment="1">
      <alignment horizontal="right"/>
    </xf>
    <xf numFmtId="4" fontId="12" fillId="3" borderId="1" xfId="1" applyNumberFormat="1" applyFont="1" applyFill="1" applyBorder="1" applyAlignment="1">
      <alignment horizontal="center" vertical="center"/>
    </xf>
    <xf numFmtId="3" fontId="12" fillId="0" borderId="1" xfId="1" applyNumberFormat="1" applyFont="1" applyBorder="1" applyAlignment="1">
      <alignment horizontal="right"/>
    </xf>
    <xf numFmtId="4" fontId="12" fillId="2" borderId="1" xfId="1" applyNumberFormat="1" applyFont="1" applyFill="1" applyBorder="1" applyAlignment="1">
      <alignment horizontal="right"/>
    </xf>
    <xf numFmtId="4" fontId="16" fillId="0" borderId="1" xfId="1" applyNumberFormat="1" applyFont="1" applyBorder="1" applyAlignment="1">
      <alignment horizontal="right"/>
    </xf>
    <xf numFmtId="4" fontId="12" fillId="4" borderId="1" xfId="1" applyNumberFormat="1" applyFont="1" applyFill="1" applyBorder="1" applyAlignment="1">
      <alignment horizontal="right"/>
    </xf>
    <xf numFmtId="4" fontId="0" fillId="0" borderId="0" xfId="0" applyNumberFormat="1"/>
    <xf numFmtId="4" fontId="18" fillId="0" borderId="1" xfId="1" applyNumberFormat="1" applyFont="1" applyFill="1" applyBorder="1" applyAlignment="1">
      <alignment horizontal="right"/>
    </xf>
    <xf numFmtId="4" fontId="17" fillId="0" borderId="1" xfId="1" applyNumberFormat="1" applyFont="1" applyFill="1" applyBorder="1"/>
    <xf numFmtId="4" fontId="18" fillId="3" borderId="1" xfId="1" applyNumberFormat="1" applyFont="1" applyFill="1" applyBorder="1" applyAlignment="1">
      <alignment horizontal="center" vertical="center"/>
    </xf>
    <xf numFmtId="3" fontId="18" fillId="0" borderId="1" xfId="1" applyNumberFormat="1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4" fontId="17" fillId="0" borderId="1" xfId="1" applyNumberFormat="1" applyFont="1" applyFill="1" applyBorder="1" applyAlignment="1">
      <alignment horizontal="right"/>
    </xf>
    <xf numFmtId="0" fontId="17" fillId="0" borderId="0" xfId="0" applyFont="1"/>
    <xf numFmtId="0" fontId="19" fillId="0" borderId="0" xfId="0" applyFont="1"/>
    <xf numFmtId="0" fontId="7" fillId="0" borderId="0" xfId="1" applyFont="1"/>
    <xf numFmtId="0" fontId="20" fillId="0" borderId="0" xfId="0" applyFont="1" applyAlignment="1">
      <alignment horizontal="justify"/>
    </xf>
    <xf numFmtId="0" fontId="16" fillId="0" borderId="0" xfId="1" applyFont="1"/>
    <xf numFmtId="0" fontId="7" fillId="0" borderId="0" xfId="1" applyFont="1"/>
    <xf numFmtId="4" fontId="7" fillId="0" borderId="0" xfId="1" applyNumberFormat="1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workbookViewId="0">
      <selection activeCell="G45" sqref="G45"/>
    </sheetView>
  </sheetViews>
  <sheetFormatPr defaultRowHeight="15" x14ac:dyDescent="0.25"/>
  <cols>
    <col min="1" max="1" width="1.140625" customWidth="1"/>
    <col min="2" max="2" width="9.140625" hidden="1" customWidth="1"/>
    <col min="3" max="3" width="6.140625" customWidth="1"/>
    <col min="4" max="4" width="39.42578125" customWidth="1"/>
    <col min="5" max="5" width="14" customWidth="1"/>
    <col min="6" max="6" width="15.85546875" customWidth="1"/>
    <col min="7" max="7" width="23.85546875" customWidth="1"/>
    <col min="11" max="11" width="10.140625" bestFit="1" customWidth="1"/>
  </cols>
  <sheetData>
    <row r="1" spans="2:7" ht="8.25" customHeight="1" x14ac:dyDescent="0.25"/>
    <row r="2" spans="2:7" ht="18.75" x14ac:dyDescent="0.3">
      <c r="B2" s="1"/>
      <c r="C2" s="59" t="s">
        <v>68</v>
      </c>
      <c r="D2" s="59"/>
      <c r="E2" s="1"/>
      <c r="F2" s="58"/>
      <c r="G2" s="58"/>
    </row>
    <row r="3" spans="2:7" ht="11.25" customHeight="1" x14ac:dyDescent="0.25">
      <c r="B3" s="2"/>
      <c r="C3" s="2"/>
      <c r="D3" s="2"/>
      <c r="E3" s="2"/>
      <c r="F3" s="2"/>
      <c r="G3" s="2"/>
    </row>
    <row r="4" spans="2:7" ht="15.75" x14ac:dyDescent="0.25">
      <c r="B4" s="3"/>
      <c r="C4" s="23" t="s">
        <v>69</v>
      </c>
      <c r="D4" s="23"/>
      <c r="E4" s="4"/>
      <c r="F4" s="30" t="s">
        <v>65</v>
      </c>
      <c r="G4" s="3"/>
    </row>
    <row r="5" spans="2:7" ht="8.25" customHeight="1" x14ac:dyDescent="0.25">
      <c r="B5" s="3"/>
      <c r="C5" s="57"/>
      <c r="D5" s="57"/>
      <c r="E5" s="3"/>
      <c r="F5" s="3"/>
      <c r="G5" s="3"/>
    </row>
    <row r="6" spans="2:7" ht="23.25" x14ac:dyDescent="0.35">
      <c r="B6" s="61" t="s">
        <v>0</v>
      </c>
      <c r="C6" s="61"/>
      <c r="D6" s="61"/>
      <c r="E6" s="61"/>
      <c r="F6" s="61"/>
      <c r="G6" s="61"/>
    </row>
    <row r="7" spans="2:7" ht="15.75" x14ac:dyDescent="0.25">
      <c r="B7" s="3"/>
      <c r="C7" s="3"/>
      <c r="D7" s="5"/>
      <c r="E7" s="3" t="s">
        <v>1</v>
      </c>
      <c r="F7" s="60" t="s">
        <v>67</v>
      </c>
      <c r="G7" s="60"/>
    </row>
    <row r="8" spans="2:7" ht="15.75" x14ac:dyDescent="0.25">
      <c r="B8" s="3"/>
      <c r="C8" s="3"/>
      <c r="D8" s="5"/>
      <c r="E8" s="3"/>
      <c r="F8" s="60" t="s">
        <v>70</v>
      </c>
      <c r="G8" s="60"/>
    </row>
    <row r="9" spans="2:7" ht="17.25" customHeight="1" x14ac:dyDescent="0.25">
      <c r="B9" s="3"/>
      <c r="C9" s="3"/>
      <c r="D9" s="3"/>
      <c r="E9" s="3"/>
      <c r="F9" s="30"/>
      <c r="G9" s="31" t="s">
        <v>66</v>
      </c>
    </row>
    <row r="10" spans="2:7" ht="46.5" customHeight="1" x14ac:dyDescent="0.25">
      <c r="B10" s="3"/>
      <c r="C10" s="27" t="s">
        <v>2</v>
      </c>
      <c r="D10" s="28" t="s">
        <v>3</v>
      </c>
      <c r="E10" s="29" t="s">
        <v>71</v>
      </c>
      <c r="F10" s="29" t="s">
        <v>4</v>
      </c>
      <c r="G10" s="28" t="s">
        <v>5</v>
      </c>
    </row>
    <row r="11" spans="2:7" ht="17.25" x14ac:dyDescent="0.25">
      <c r="B11" s="3"/>
      <c r="C11" s="17">
        <v>1</v>
      </c>
      <c r="D11" s="16" t="s">
        <v>6</v>
      </c>
      <c r="E11" s="6"/>
      <c r="F11" s="7"/>
      <c r="G11" s="7"/>
    </row>
    <row r="12" spans="2:7" ht="15.75" x14ac:dyDescent="0.25">
      <c r="B12" s="3"/>
      <c r="C12" s="8" t="s">
        <v>7</v>
      </c>
      <c r="D12" s="9" t="s">
        <v>8</v>
      </c>
      <c r="E12" s="44">
        <v>15712973.32</v>
      </c>
      <c r="F12" s="35">
        <v>15420443.57</v>
      </c>
      <c r="G12" s="35">
        <v>15295410.619999999</v>
      </c>
    </row>
    <row r="13" spans="2:7" ht="15.75" x14ac:dyDescent="0.25">
      <c r="B13" s="3"/>
      <c r="C13" s="8" t="s">
        <v>9</v>
      </c>
      <c r="D13" s="10" t="s">
        <v>10</v>
      </c>
      <c r="E13" s="45"/>
      <c r="F13" s="36"/>
      <c r="G13" s="36"/>
    </row>
    <row r="14" spans="2:7" ht="15.75" x14ac:dyDescent="0.25">
      <c r="B14" s="3"/>
      <c r="C14" s="8" t="s">
        <v>11</v>
      </c>
      <c r="D14" s="10" t="s">
        <v>12</v>
      </c>
      <c r="E14" s="44"/>
      <c r="F14" s="37"/>
      <c r="G14" s="37"/>
    </row>
    <row r="15" spans="2:7" ht="15.75" x14ac:dyDescent="0.25">
      <c r="B15" s="3"/>
      <c r="C15" s="8" t="s">
        <v>13</v>
      </c>
      <c r="D15" s="10" t="s">
        <v>14</v>
      </c>
      <c r="E15" s="44"/>
      <c r="F15" s="35">
        <v>10951.41</v>
      </c>
      <c r="G15" s="35"/>
    </row>
    <row r="16" spans="2:7" ht="15.75" x14ac:dyDescent="0.25">
      <c r="B16" s="3"/>
      <c r="C16" s="8" t="s">
        <v>15</v>
      </c>
      <c r="D16" s="9" t="s">
        <v>16</v>
      </c>
      <c r="E16" s="44">
        <v>3600000</v>
      </c>
      <c r="F16" s="35">
        <v>996353.26</v>
      </c>
      <c r="G16" s="35">
        <v>3524563.3</v>
      </c>
    </row>
    <row r="17" spans="2:11" ht="27" customHeight="1" x14ac:dyDescent="0.25">
      <c r="B17" s="3"/>
      <c r="C17" s="21" t="s">
        <v>17</v>
      </c>
      <c r="D17" s="22" t="s">
        <v>18</v>
      </c>
      <c r="E17" s="46">
        <f>E12+E13+E14+E15+E16</f>
        <v>19312973.32</v>
      </c>
      <c r="F17" s="38">
        <f>SUM(F12:F16)</f>
        <v>16427748.24</v>
      </c>
      <c r="G17" s="38">
        <f>G12+G15+G16</f>
        <v>18819973.919999998</v>
      </c>
    </row>
    <row r="18" spans="2:11" ht="17.25" x14ac:dyDescent="0.25">
      <c r="B18" s="3"/>
      <c r="C18" s="17">
        <v>2</v>
      </c>
      <c r="D18" s="16" t="s">
        <v>19</v>
      </c>
      <c r="E18" s="47"/>
      <c r="F18" s="39"/>
      <c r="G18" s="39"/>
    </row>
    <row r="19" spans="2:11" ht="15.75" x14ac:dyDescent="0.25">
      <c r="B19" s="3"/>
      <c r="C19" s="11" t="s">
        <v>20</v>
      </c>
      <c r="D19" s="18" t="s">
        <v>21</v>
      </c>
      <c r="E19" s="48">
        <f>E20+E21+E22+E23+E24+E25+E28</f>
        <v>15528054.479999999</v>
      </c>
      <c r="F19" s="40">
        <f>F20+F21+F22+F23+F24+F28</f>
        <v>15077375.020000001</v>
      </c>
      <c r="G19" s="40">
        <f>G20+G21+G22+G23+G24+G28</f>
        <v>14715749.830000002</v>
      </c>
    </row>
    <row r="20" spans="2:11" ht="18" customHeight="1" x14ac:dyDescent="0.25">
      <c r="B20" s="3"/>
      <c r="C20" s="12" t="s">
        <v>22</v>
      </c>
      <c r="D20" s="34" t="s">
        <v>23</v>
      </c>
      <c r="E20" s="49">
        <v>12513271.439999999</v>
      </c>
      <c r="F20" s="41">
        <v>12189933.960000001</v>
      </c>
      <c r="G20" s="41">
        <v>12195984.18</v>
      </c>
    </row>
    <row r="21" spans="2:11" ht="18" customHeight="1" x14ac:dyDescent="0.25">
      <c r="B21" s="3"/>
      <c r="C21" s="12" t="s">
        <v>24</v>
      </c>
      <c r="D21" s="19" t="s">
        <v>25</v>
      </c>
      <c r="E21" s="49">
        <v>64534.45</v>
      </c>
      <c r="F21" s="41">
        <v>52261.15</v>
      </c>
      <c r="G21" s="41">
        <v>36975.15</v>
      </c>
    </row>
    <row r="22" spans="2:11" ht="18" customHeight="1" x14ac:dyDescent="0.25">
      <c r="B22" s="3"/>
      <c r="C22" s="12" t="s">
        <v>26</v>
      </c>
      <c r="D22" s="19" t="s">
        <v>27</v>
      </c>
      <c r="E22" s="49">
        <v>622251.56999999995</v>
      </c>
      <c r="F22" s="41">
        <v>609687.14</v>
      </c>
      <c r="G22" s="41">
        <v>585610.55000000005</v>
      </c>
    </row>
    <row r="23" spans="2:11" ht="18" customHeight="1" x14ac:dyDescent="0.25">
      <c r="B23" s="3"/>
      <c r="C23" s="12" t="s">
        <v>28</v>
      </c>
      <c r="D23" s="19" t="s">
        <v>29</v>
      </c>
      <c r="E23" s="49">
        <v>527340.51</v>
      </c>
      <c r="F23" s="41">
        <v>444315.79</v>
      </c>
      <c r="G23" s="41">
        <v>342895.97</v>
      </c>
    </row>
    <row r="24" spans="2:11" ht="18" customHeight="1" x14ac:dyDescent="0.25">
      <c r="B24" s="3"/>
      <c r="C24" s="12" t="s">
        <v>30</v>
      </c>
      <c r="D24" s="19" t="s">
        <v>31</v>
      </c>
      <c r="E24" s="49">
        <v>201835.09</v>
      </c>
      <c r="F24" s="41">
        <v>221283.99</v>
      </c>
      <c r="G24" s="41">
        <v>115042.34</v>
      </c>
    </row>
    <row r="25" spans="2:11" ht="18" customHeight="1" x14ac:dyDescent="0.25">
      <c r="B25" s="3"/>
      <c r="C25" s="12" t="s">
        <v>32</v>
      </c>
      <c r="D25" s="19" t="s">
        <v>33</v>
      </c>
      <c r="E25" s="49"/>
      <c r="F25" s="41"/>
      <c r="G25" s="41"/>
      <c r="K25" s="43"/>
    </row>
    <row r="26" spans="2:11" ht="18" customHeight="1" x14ac:dyDescent="0.25">
      <c r="B26" s="3"/>
      <c r="C26" s="12" t="s">
        <v>34</v>
      </c>
      <c r="D26" s="19" t="s">
        <v>35</v>
      </c>
      <c r="E26" s="49"/>
      <c r="F26" s="41"/>
      <c r="G26" s="41"/>
    </row>
    <row r="27" spans="2:11" ht="18" customHeight="1" x14ac:dyDescent="0.25">
      <c r="B27" s="3"/>
      <c r="C27" s="12" t="s">
        <v>36</v>
      </c>
      <c r="D27" s="19" t="s">
        <v>37</v>
      </c>
      <c r="E27" s="49"/>
      <c r="F27" s="41"/>
      <c r="G27" s="41"/>
    </row>
    <row r="28" spans="2:11" ht="18" customHeight="1" x14ac:dyDescent="0.25">
      <c r="B28" s="3" t="s">
        <v>38</v>
      </c>
      <c r="C28" s="12" t="s">
        <v>39</v>
      </c>
      <c r="D28" s="19" t="s">
        <v>40</v>
      </c>
      <c r="E28" s="49">
        <v>1598821.42</v>
      </c>
      <c r="F28" s="41">
        <v>1559892.99</v>
      </c>
      <c r="G28" s="41">
        <v>1439241.64</v>
      </c>
    </row>
    <row r="29" spans="2:11" ht="15.75" x14ac:dyDescent="0.25">
      <c r="B29" s="3"/>
      <c r="C29" s="13" t="s">
        <v>41</v>
      </c>
      <c r="D29" s="14" t="s">
        <v>42</v>
      </c>
      <c r="E29" s="48"/>
      <c r="F29" s="40"/>
      <c r="G29" s="40"/>
    </row>
    <row r="30" spans="2:11" ht="18" customHeight="1" x14ac:dyDescent="0.25">
      <c r="B30" s="3"/>
      <c r="C30" s="15" t="s">
        <v>43</v>
      </c>
      <c r="D30" s="19" t="s">
        <v>44</v>
      </c>
      <c r="E30" s="49"/>
      <c r="F30" s="41"/>
      <c r="G30" s="41"/>
    </row>
    <row r="31" spans="2:11" ht="18" customHeight="1" x14ac:dyDescent="0.25">
      <c r="B31" s="3"/>
      <c r="C31" s="15" t="s">
        <v>45</v>
      </c>
      <c r="D31" s="19" t="s">
        <v>46</v>
      </c>
      <c r="E31" s="49"/>
      <c r="F31" s="41"/>
      <c r="G31" s="41"/>
    </row>
    <row r="32" spans="2:11" ht="18" customHeight="1" x14ac:dyDescent="0.25">
      <c r="B32" s="3"/>
      <c r="C32" s="15" t="s">
        <v>47</v>
      </c>
      <c r="D32" s="19" t="s">
        <v>48</v>
      </c>
      <c r="E32" s="49"/>
      <c r="F32" s="41"/>
      <c r="G32" s="41"/>
    </row>
    <row r="33" spans="2:7" ht="18" customHeight="1" x14ac:dyDescent="0.25">
      <c r="B33" s="3"/>
      <c r="C33" s="15" t="s">
        <v>49</v>
      </c>
      <c r="D33" s="19" t="s">
        <v>50</v>
      </c>
      <c r="E33" s="49"/>
      <c r="F33" s="41"/>
      <c r="G33" s="41"/>
    </row>
    <row r="34" spans="2:7" ht="18" customHeight="1" x14ac:dyDescent="0.25">
      <c r="B34" s="3"/>
      <c r="C34" s="15" t="s">
        <v>51</v>
      </c>
      <c r="D34" s="19" t="s">
        <v>52</v>
      </c>
      <c r="E34" s="49"/>
      <c r="F34" s="41"/>
      <c r="G34" s="41"/>
    </row>
    <row r="35" spans="2:7" ht="18" customHeight="1" x14ac:dyDescent="0.25">
      <c r="B35" s="3"/>
      <c r="C35" s="13" t="s">
        <v>53</v>
      </c>
      <c r="D35" s="20" t="s">
        <v>54</v>
      </c>
      <c r="E35" s="48">
        <v>100120.43</v>
      </c>
      <c r="F35" s="40">
        <v>86018.559999999998</v>
      </c>
      <c r="G35" s="40">
        <v>99291.89</v>
      </c>
    </row>
    <row r="36" spans="2:7" ht="18" customHeight="1" x14ac:dyDescent="0.25">
      <c r="B36" s="3"/>
      <c r="C36" s="13" t="s">
        <v>55</v>
      </c>
      <c r="D36" s="20" t="s">
        <v>56</v>
      </c>
      <c r="E36" s="48">
        <v>84796.44</v>
      </c>
      <c r="F36" s="40">
        <v>248692.88</v>
      </c>
      <c r="G36" s="40">
        <v>26725.15</v>
      </c>
    </row>
    <row r="37" spans="2:7" ht="18" customHeight="1" x14ac:dyDescent="0.25">
      <c r="B37" s="3"/>
      <c r="C37" s="13" t="s">
        <v>57</v>
      </c>
      <c r="D37" s="20" t="s">
        <v>16</v>
      </c>
      <c r="E37" s="48">
        <v>3600000</v>
      </c>
      <c r="F37" s="42">
        <v>996353.26</v>
      </c>
      <c r="G37" s="42">
        <v>3524563.3</v>
      </c>
    </row>
    <row r="38" spans="2:7" ht="18" customHeight="1" x14ac:dyDescent="0.25">
      <c r="B38" s="3"/>
      <c r="C38" s="13" t="s">
        <v>58</v>
      </c>
      <c r="D38" s="20" t="s">
        <v>59</v>
      </c>
      <c r="E38" s="48">
        <v>1.97</v>
      </c>
      <c r="F38" s="40">
        <v>19308.52</v>
      </c>
      <c r="G38" s="40">
        <v>453643.75</v>
      </c>
    </row>
    <row r="39" spans="2:7" ht="18" customHeight="1" x14ac:dyDescent="0.25">
      <c r="B39" s="3"/>
      <c r="C39" s="13" t="s">
        <v>60</v>
      </c>
      <c r="D39" s="20" t="s">
        <v>61</v>
      </c>
      <c r="E39" s="40"/>
      <c r="F39" s="40"/>
      <c r="G39" s="40"/>
    </row>
    <row r="40" spans="2:7" ht="33.75" customHeight="1" x14ac:dyDescent="0.25">
      <c r="B40" s="3"/>
      <c r="C40" s="21" t="s">
        <v>62</v>
      </c>
      <c r="D40" s="22" t="s">
        <v>63</v>
      </c>
      <c r="E40" s="38">
        <f>E19+E35+E36+E37+E38</f>
        <v>19312973.319999997</v>
      </c>
      <c r="F40" s="38">
        <f>F19+F35+F36+F37+F38</f>
        <v>16427748.240000002</v>
      </c>
      <c r="G40" s="38">
        <f>G19+G29+G35+G36+G37+G38+G39</f>
        <v>18819973.920000002</v>
      </c>
    </row>
    <row r="41" spans="2:7" ht="15.75" x14ac:dyDescent="0.25">
      <c r="B41" s="3"/>
      <c r="C41" s="57"/>
      <c r="D41" s="57"/>
      <c r="E41" s="56"/>
      <c r="F41" s="56"/>
      <c r="G41" s="33"/>
    </row>
    <row r="42" spans="2:7" ht="15.75" x14ac:dyDescent="0.25">
      <c r="B42" s="3"/>
      <c r="C42" s="55" t="s">
        <v>72</v>
      </c>
      <c r="D42" s="55"/>
      <c r="E42" s="54"/>
      <c r="F42" s="54"/>
    </row>
    <row r="43" spans="2:7" ht="15.75" customHeight="1" x14ac:dyDescent="0.25">
      <c r="B43" s="3" t="s">
        <v>64</v>
      </c>
      <c r="C43" s="32"/>
      <c r="D43" s="32"/>
      <c r="E43" s="54"/>
      <c r="F43" s="54"/>
      <c r="G43" s="53"/>
    </row>
    <row r="44" spans="2:7" s="24" customFormat="1" ht="15.75" customHeight="1" x14ac:dyDescent="0.25">
      <c r="B44" s="3"/>
      <c r="C44" s="52"/>
      <c r="D44" s="52"/>
      <c r="E44" s="52"/>
      <c r="F44" s="52"/>
      <c r="G44" s="25"/>
    </row>
    <row r="45" spans="2:7" x14ac:dyDescent="0.25">
      <c r="B45" s="3"/>
      <c r="C45" s="3"/>
      <c r="D45" s="3"/>
      <c r="E45" s="26"/>
      <c r="F45" s="50"/>
      <c r="G45" s="51"/>
    </row>
  </sheetData>
  <mergeCells count="11">
    <mergeCell ref="F2:G2"/>
    <mergeCell ref="C2:D2"/>
    <mergeCell ref="C41:D41"/>
    <mergeCell ref="F8:G8"/>
    <mergeCell ref="F7:G7"/>
    <mergeCell ref="B6:G6"/>
    <mergeCell ref="E43:F43"/>
    <mergeCell ref="C42:D42"/>
    <mergeCell ref="E42:F42"/>
    <mergeCell ref="E41:F41"/>
    <mergeCell ref="C5:D5"/>
  </mergeCells>
  <pageMargins left="0.14000000000000001" right="0.17" top="0.21" bottom="0.17" header="0.18" footer="0.18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NOVČANI TOK</vt:lpstr>
      <vt:lpstr>Sheet3</vt:lpstr>
    </vt:vector>
  </TitlesOfParts>
  <Company>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daliborka.delic</dc:creator>
  <cp:lastModifiedBy>Irina Bulatovic</cp:lastModifiedBy>
  <cp:lastPrinted>2022-02-23T10:49:23Z</cp:lastPrinted>
  <dcterms:created xsi:type="dcterms:W3CDTF">2019-04-15T09:57:01Z</dcterms:created>
  <dcterms:modified xsi:type="dcterms:W3CDTF">2022-04-07T06:44:17Z</dcterms:modified>
</cp:coreProperties>
</file>